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F2DF9A65-8E73-428F-91B1-A4D29C7B282B}"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<sst xmlns="http://schemas.openxmlformats.org/spreadsheetml/2006/main" count="16040" uniqueCount="2500">
  <si>
    <t>365006</t>
  </si>
  <si>
    <t>365014</t>
  </si>
  <si>
    <t>365020</t>
  </si>
  <si>
    <t>365022</t>
  </si>
  <si>
    <t>365026</t>
  </si>
  <si>
    <t>365030</t>
  </si>
  <si>
    <t>365033</t>
  </si>
  <si>
    <t>365044</t>
  </si>
  <si>
    <t>365045</t>
  </si>
  <si>
    <t>365046</t>
  </si>
  <si>
    <t>365047</t>
  </si>
  <si>
    <t>365048</t>
  </si>
  <si>
    <t>365051</t>
  </si>
  <si>
    <t>365065</t>
  </si>
  <si>
    <t>365071</t>
  </si>
  <si>
    <t>365072</t>
  </si>
  <si>
    <t>365077</t>
  </si>
  <si>
    <t>365081</t>
  </si>
  <si>
    <t>365084</t>
  </si>
  <si>
    <t>365085</t>
  </si>
  <si>
    <t>365088</t>
  </si>
  <si>
    <t>365093</t>
  </si>
  <si>
    <t>365094</t>
  </si>
  <si>
    <t>365101</t>
  </si>
  <si>
    <t>365109</t>
  </si>
  <si>
    <t>365114</t>
  </si>
  <si>
    <t>365115</t>
  </si>
  <si>
    <t>365118</t>
  </si>
  <si>
    <t>365129</t>
  </si>
  <si>
    <t>365134</t>
  </si>
  <si>
    <t>365147</t>
  </si>
  <si>
    <t>365148</t>
  </si>
  <si>
    <t>365152</t>
  </si>
  <si>
    <t>365155</t>
  </si>
  <si>
    <t>365162</t>
  </si>
  <si>
    <t>365163</t>
  </si>
  <si>
    <t>365178</t>
  </si>
  <si>
    <t>365181</t>
  </si>
  <si>
    <t>365185</t>
  </si>
  <si>
    <t>365186</t>
  </si>
  <si>
    <t>365187</t>
  </si>
  <si>
    <t>365192</t>
  </si>
  <si>
    <t>365195</t>
  </si>
  <si>
    <t>365196</t>
  </si>
  <si>
    <t>365202</t>
  </si>
  <si>
    <t>365209</t>
  </si>
  <si>
    <t>365215</t>
  </si>
  <si>
    <t>365218</t>
  </si>
  <si>
    <t>365221</t>
  </si>
  <si>
    <t>365222</t>
  </si>
  <si>
    <t>365228</t>
  </si>
  <si>
    <t>365232</t>
  </si>
  <si>
    <t>365236</t>
  </si>
  <si>
    <t>365238</t>
  </si>
  <si>
    <t>365241</t>
  </si>
  <si>
    <t>365246</t>
  </si>
  <si>
    <t>365250</t>
  </si>
  <si>
    <t>365254</t>
  </si>
  <si>
    <t>365256</t>
  </si>
  <si>
    <t>365257</t>
  </si>
  <si>
    <t>365259</t>
  </si>
  <si>
    <t>365264</t>
  </si>
  <si>
    <t>365265</t>
  </si>
  <si>
    <t>365267</t>
  </si>
  <si>
    <t>365268</t>
  </si>
  <si>
    <t>365269</t>
  </si>
  <si>
    <t>365271</t>
  </si>
  <si>
    <t>365272</t>
  </si>
  <si>
    <t>365275</t>
  </si>
  <si>
    <t>365277</t>
  </si>
  <si>
    <t>365278</t>
  </si>
  <si>
    <t>365279</t>
  </si>
  <si>
    <t>365284</t>
  </si>
  <si>
    <t>365286</t>
  </si>
  <si>
    <t>365287</t>
  </si>
  <si>
    <t>365289</t>
  </si>
  <si>
    <t>365290</t>
  </si>
  <si>
    <t>365291</t>
  </si>
  <si>
    <t>365292</t>
  </si>
  <si>
    <t>365293</t>
  </si>
  <si>
    <t>365295</t>
  </si>
  <si>
    <t>365297</t>
  </si>
  <si>
    <t>365298</t>
  </si>
  <si>
    <t>365300</t>
  </si>
  <si>
    <t>365303</t>
  </si>
  <si>
    <t>365304</t>
  </si>
  <si>
    <t>365305</t>
  </si>
  <si>
    <t>365306</t>
  </si>
  <si>
    <t>365309</t>
  </si>
  <si>
    <t>365310</t>
  </si>
  <si>
    <t>365313</t>
  </si>
  <si>
    <t>365315</t>
  </si>
  <si>
    <t>365316</t>
  </si>
  <si>
    <t>365317</t>
  </si>
  <si>
    <t>365318</t>
  </si>
  <si>
    <t>365320</t>
  </si>
  <si>
    <t>365321</t>
  </si>
  <si>
    <t>365322</t>
  </si>
  <si>
    <t>365323</t>
  </si>
  <si>
    <t>365324</t>
  </si>
  <si>
    <t>365327</t>
  </si>
  <si>
    <t>365329</t>
  </si>
  <si>
    <t>365330</t>
  </si>
  <si>
    <t>365331</t>
  </si>
  <si>
    <t>365333</t>
  </si>
  <si>
    <t>365336</t>
  </si>
  <si>
    <t>365337</t>
  </si>
  <si>
    <t>365339</t>
  </si>
  <si>
    <t>365340</t>
  </si>
  <si>
    <t>365341</t>
  </si>
  <si>
    <t>365342</t>
  </si>
  <si>
    <t>365343</t>
  </si>
  <si>
    <t>365344</t>
  </si>
  <si>
    <t>365346</t>
  </si>
  <si>
    <t>365348</t>
  </si>
  <si>
    <t>365350</t>
  </si>
  <si>
    <t>365351</t>
  </si>
  <si>
    <t>365353</t>
  </si>
  <si>
    <t>365354</t>
  </si>
  <si>
    <t>365355</t>
  </si>
  <si>
    <t>365358</t>
  </si>
  <si>
    <t>365361</t>
  </si>
  <si>
    <t>365362</t>
  </si>
  <si>
    <t>365363</t>
  </si>
  <si>
    <t>365364</t>
  </si>
  <si>
    <t>365365</t>
  </si>
  <si>
    <t>365368</t>
  </si>
  <si>
    <t>365370</t>
  </si>
  <si>
    <t>365374</t>
  </si>
  <si>
    <t>365375</t>
  </si>
  <si>
    <t>365376</t>
  </si>
  <si>
    <t>365377</t>
  </si>
  <si>
    <t>365379</t>
  </si>
  <si>
    <t>365380</t>
  </si>
  <si>
    <t>365381</t>
  </si>
  <si>
    <t>365385</t>
  </si>
  <si>
    <t>365387</t>
  </si>
  <si>
    <t>365388</t>
  </si>
  <si>
    <t>365389</t>
  </si>
  <si>
    <t>365390</t>
  </si>
  <si>
    <t>365392</t>
  </si>
  <si>
    <t>365393</t>
  </si>
  <si>
    <t>365394</t>
  </si>
  <si>
    <t>365396</t>
  </si>
  <si>
    <t>365398</t>
  </si>
  <si>
    <t>365399</t>
  </si>
  <si>
    <t>365401</t>
  </si>
  <si>
    <t>365402</t>
  </si>
  <si>
    <t>365404</t>
  </si>
  <si>
    <t>365405</t>
  </si>
  <si>
    <t>365406</t>
  </si>
  <si>
    <t>365407</t>
  </si>
  <si>
    <t>365408</t>
  </si>
  <si>
    <t>365410</t>
  </si>
  <si>
    <t>365411</t>
  </si>
  <si>
    <t>365416</t>
  </si>
  <si>
    <t>365418</t>
  </si>
  <si>
    <t>365421</t>
  </si>
  <si>
    <t>365422</t>
  </si>
  <si>
    <t>365423</t>
  </si>
  <si>
    <t>365424</t>
  </si>
  <si>
    <t>365425</t>
  </si>
  <si>
    <t>365426</t>
  </si>
  <si>
    <t>365427</t>
  </si>
  <si>
    <t>365428</t>
  </si>
  <si>
    <t>365429</t>
  </si>
  <si>
    <t>365430</t>
  </si>
  <si>
    <t>365431</t>
  </si>
  <si>
    <t>365432</t>
  </si>
  <si>
    <t>365433</t>
  </si>
  <si>
    <t>365436</t>
  </si>
  <si>
    <t>365437</t>
  </si>
  <si>
    <t>365440</t>
  </si>
  <si>
    <t>365441</t>
  </si>
  <si>
    <t>365443</t>
  </si>
  <si>
    <t>365444</t>
  </si>
  <si>
    <t>365445</t>
  </si>
  <si>
    <t>365446</t>
  </si>
  <si>
    <t>365447</t>
  </si>
  <si>
    <t>365448</t>
  </si>
  <si>
    <t>365450</t>
  </si>
  <si>
    <t>365451</t>
  </si>
  <si>
    <t>365452</t>
  </si>
  <si>
    <t>365453</t>
  </si>
  <si>
    <t>365455</t>
  </si>
  <si>
    <t>365456</t>
  </si>
  <si>
    <t>365457</t>
  </si>
  <si>
    <t>365458</t>
  </si>
  <si>
    <t>365460</t>
  </si>
  <si>
    <t>365461</t>
  </si>
  <si>
    <t>365462</t>
  </si>
  <si>
    <t>365466</t>
  </si>
  <si>
    <t>365469</t>
  </si>
  <si>
    <t>365470</t>
  </si>
  <si>
    <t>365474</t>
  </si>
  <si>
    <t>365475</t>
  </si>
  <si>
    <t>365476</t>
  </si>
  <si>
    <t>365478</t>
  </si>
  <si>
    <t>365480</t>
  </si>
  <si>
    <t>365481</t>
  </si>
  <si>
    <t>365482</t>
  </si>
  <si>
    <t>365483</t>
  </si>
  <si>
    <t>365485</t>
  </si>
  <si>
    <t>365487</t>
  </si>
  <si>
    <t>365488</t>
  </si>
  <si>
    <t>365489</t>
  </si>
  <si>
    <t>365490</t>
  </si>
  <si>
    <t>365492</t>
  </si>
  <si>
    <t>365493</t>
  </si>
  <si>
    <t>365494</t>
  </si>
  <si>
    <t>365495</t>
  </si>
  <si>
    <t>365496</t>
  </si>
  <si>
    <t>365497</t>
  </si>
  <si>
    <t>365498</t>
  </si>
  <si>
    <t>365499</t>
  </si>
  <si>
    <t>365504</t>
  </si>
  <si>
    <t>365505</t>
  </si>
  <si>
    <t>365506</t>
  </si>
  <si>
    <t>365507</t>
  </si>
  <si>
    <t>365508</t>
  </si>
  <si>
    <t>365510</t>
  </si>
  <si>
    <t>365514</t>
  </si>
  <si>
    <t>365515</t>
  </si>
  <si>
    <t>365517</t>
  </si>
  <si>
    <t>365520</t>
  </si>
  <si>
    <t>365521</t>
  </si>
  <si>
    <t>365523</t>
  </si>
  <si>
    <t>365525</t>
  </si>
  <si>
    <t>365527</t>
  </si>
  <si>
    <t>365529</t>
  </si>
  <si>
    <t>365530</t>
  </si>
  <si>
    <t>365531</t>
  </si>
  <si>
    <t>365532</t>
  </si>
  <si>
    <t>365533</t>
  </si>
  <si>
    <t>365535</t>
  </si>
  <si>
    <t>365538</t>
  </si>
  <si>
    <t>365539</t>
  </si>
  <si>
    <t>365541</t>
  </si>
  <si>
    <t>365545</t>
  </si>
  <si>
    <t>365550</t>
  </si>
  <si>
    <t>365551</t>
  </si>
  <si>
    <t>365552</t>
  </si>
  <si>
    <t>365554</t>
  </si>
  <si>
    <t>365555</t>
  </si>
  <si>
    <t>365556</t>
  </si>
  <si>
    <t>365557</t>
  </si>
  <si>
    <t>365558</t>
  </si>
  <si>
    <t>365559</t>
  </si>
  <si>
    <t>365560</t>
  </si>
  <si>
    <t>365562</t>
  </si>
  <si>
    <t>365563</t>
  </si>
  <si>
    <t>365564</t>
  </si>
  <si>
    <t>365566</t>
  </si>
  <si>
    <t>365569</t>
  </si>
  <si>
    <t>365570</t>
  </si>
  <si>
    <t>365571</t>
  </si>
  <si>
    <t>365572</t>
  </si>
  <si>
    <t>365574</t>
  </si>
  <si>
    <t>365575</t>
  </si>
  <si>
    <t>365576</t>
  </si>
  <si>
    <t>365577</t>
  </si>
  <si>
    <t>365578</t>
  </si>
  <si>
    <t>365579</t>
  </si>
  <si>
    <t>365580</t>
  </si>
  <si>
    <t>365581</t>
  </si>
  <si>
    <t>365584</t>
  </si>
  <si>
    <t>365585</t>
  </si>
  <si>
    <t>365586</t>
  </si>
  <si>
    <t>365587</t>
  </si>
  <si>
    <t>365588</t>
  </si>
  <si>
    <t>365589</t>
  </si>
  <si>
    <t>365591</t>
  </si>
  <si>
    <t>365592</t>
  </si>
  <si>
    <t>365594</t>
  </si>
  <si>
    <t>365595</t>
  </si>
  <si>
    <t>365597</t>
  </si>
  <si>
    <t>365598</t>
  </si>
  <si>
    <t>365600</t>
  </si>
  <si>
    <t>365601</t>
  </si>
  <si>
    <t>365603</t>
  </si>
  <si>
    <t>365604</t>
  </si>
  <si>
    <t>365605</t>
  </si>
  <si>
    <t>365606</t>
  </si>
  <si>
    <t>365607</t>
  </si>
  <si>
    <t>365608</t>
  </si>
  <si>
    <t>365611</t>
  </si>
  <si>
    <t>365612</t>
  </si>
  <si>
    <t>365615</t>
  </si>
  <si>
    <t>365616</t>
  </si>
  <si>
    <t>365617</t>
  </si>
  <si>
    <t>365618</t>
  </si>
  <si>
    <t>365619</t>
  </si>
  <si>
    <t>365620</t>
  </si>
  <si>
    <t>365621</t>
  </si>
  <si>
    <t>365623</t>
  </si>
  <si>
    <t>365624</t>
  </si>
  <si>
    <t>365625</t>
  </si>
  <si>
    <t>365626</t>
  </si>
  <si>
    <t>365627</t>
  </si>
  <si>
    <t>365628</t>
  </si>
  <si>
    <t>365629</t>
  </si>
  <si>
    <t>365632</t>
  </si>
  <si>
    <t>365633</t>
  </si>
  <si>
    <t>365634</t>
  </si>
  <si>
    <t>365636</t>
  </si>
  <si>
    <t>365638</t>
  </si>
  <si>
    <t>365639</t>
  </si>
  <si>
    <t>365640</t>
  </si>
  <si>
    <t>365642</t>
  </si>
  <si>
    <t>365643</t>
  </si>
  <si>
    <t>365644</t>
  </si>
  <si>
    <t>365645</t>
  </si>
  <si>
    <t>365646</t>
  </si>
  <si>
    <t>365648</t>
  </si>
  <si>
    <t>365650</t>
  </si>
  <si>
    <t>365652</t>
  </si>
  <si>
    <t>365654</t>
  </si>
  <si>
    <t>365655</t>
  </si>
  <si>
    <t>365656</t>
  </si>
  <si>
    <t>365658</t>
  </si>
  <si>
    <t>365661</t>
  </si>
  <si>
    <t>365663</t>
  </si>
  <si>
    <t>365665</t>
  </si>
  <si>
    <t>365666</t>
  </si>
  <si>
    <t>365667</t>
  </si>
  <si>
    <t>365668</t>
  </si>
  <si>
    <t>365669</t>
  </si>
  <si>
    <t>365670</t>
  </si>
  <si>
    <t>365671</t>
  </si>
  <si>
    <t>365672</t>
  </si>
  <si>
    <t>365673</t>
  </si>
  <si>
    <t>365674</t>
  </si>
  <si>
    <t>365675</t>
  </si>
  <si>
    <t>365676</t>
  </si>
  <si>
    <t>365679</t>
  </si>
  <si>
    <t>365680</t>
  </si>
  <si>
    <t>365681</t>
  </si>
  <si>
    <t>365684</t>
  </si>
  <si>
    <t>365685</t>
  </si>
  <si>
    <t>365686</t>
  </si>
  <si>
    <t>365687</t>
  </si>
  <si>
    <t>365689</t>
  </si>
  <si>
    <t>365690</t>
  </si>
  <si>
    <t>365691</t>
  </si>
  <si>
    <t>365693</t>
  </si>
  <si>
    <t>365694</t>
  </si>
  <si>
    <t>365695</t>
  </si>
  <si>
    <t>365696</t>
  </si>
  <si>
    <t>365699</t>
  </si>
  <si>
    <t>365702</t>
  </si>
  <si>
    <t>365704</t>
  </si>
  <si>
    <t>365705</t>
  </si>
  <si>
    <t>365706</t>
  </si>
  <si>
    <t>365707</t>
  </si>
  <si>
    <t>365708</t>
  </si>
  <si>
    <t>365711</t>
  </si>
  <si>
    <t>365712</t>
  </si>
  <si>
    <t>365713</t>
  </si>
  <si>
    <t>365714</t>
  </si>
  <si>
    <t>365715</t>
  </si>
  <si>
    <t>365716</t>
  </si>
  <si>
    <t>365717</t>
  </si>
  <si>
    <t>365718</t>
  </si>
  <si>
    <t>365720</t>
  </si>
  <si>
    <t>365721</t>
  </si>
  <si>
    <t>365722</t>
  </si>
  <si>
    <t>365723</t>
  </si>
  <si>
    <t>365724</t>
  </si>
  <si>
    <t>365727</t>
  </si>
  <si>
    <t>365730</t>
  </si>
  <si>
    <t>365731</t>
  </si>
  <si>
    <t>365732</t>
  </si>
  <si>
    <t>365733</t>
  </si>
  <si>
    <t>365734</t>
  </si>
  <si>
    <t>365735</t>
  </si>
  <si>
    <t>365737</t>
  </si>
  <si>
    <t>365738</t>
  </si>
  <si>
    <t>365739</t>
  </si>
  <si>
    <t>365740</t>
  </si>
  <si>
    <t>365741</t>
  </si>
  <si>
    <t>365742</t>
  </si>
  <si>
    <t>365743</t>
  </si>
  <si>
    <t>365744</t>
  </si>
  <si>
    <t>365745</t>
  </si>
  <si>
    <t>365746</t>
  </si>
  <si>
    <t>365747</t>
  </si>
  <si>
    <t>365748</t>
  </si>
  <si>
    <t>365750</t>
  </si>
  <si>
    <t>365752</t>
  </si>
  <si>
    <t>365753</t>
  </si>
  <si>
    <t>365754</t>
  </si>
  <si>
    <t>365756</t>
  </si>
  <si>
    <t>365757</t>
  </si>
  <si>
    <t>365758</t>
  </si>
  <si>
    <t>365759</t>
  </si>
  <si>
    <t>365760</t>
  </si>
  <si>
    <t>365762</t>
  </si>
  <si>
    <t>365763</t>
  </si>
  <si>
    <t>365764</t>
  </si>
  <si>
    <t>365766</t>
  </si>
  <si>
    <t>365768</t>
  </si>
  <si>
    <t>365769</t>
  </si>
  <si>
    <t>365770</t>
  </si>
  <si>
    <t>365771</t>
  </si>
  <si>
    <t>365772</t>
  </si>
  <si>
    <t>365773</t>
  </si>
  <si>
    <t>365774</t>
  </si>
  <si>
    <t>365776</t>
  </si>
  <si>
    <t>365777</t>
  </si>
  <si>
    <t>365779</t>
  </si>
  <si>
    <t>365780</t>
  </si>
  <si>
    <t>365781</t>
  </si>
  <si>
    <t>365783</t>
  </si>
  <si>
    <t>365784</t>
  </si>
  <si>
    <t>365785</t>
  </si>
  <si>
    <t>365786</t>
  </si>
  <si>
    <t>365789</t>
  </si>
  <si>
    <t>365791</t>
  </si>
  <si>
    <t>365793</t>
  </si>
  <si>
    <t>365794</t>
  </si>
  <si>
    <t>365795</t>
  </si>
  <si>
    <t>365798</t>
  </si>
  <si>
    <t>365799</t>
  </si>
  <si>
    <t>365800</t>
  </si>
  <si>
    <t>365802</t>
  </si>
  <si>
    <t>365807</t>
  </si>
  <si>
    <t>365808</t>
  </si>
  <si>
    <t>365809</t>
  </si>
  <si>
    <t>365811</t>
  </si>
  <si>
    <t>365812</t>
  </si>
  <si>
    <t>365813</t>
  </si>
  <si>
    <t>365814</t>
  </si>
  <si>
    <t>365815</t>
  </si>
  <si>
    <t>365817</t>
  </si>
  <si>
    <t>365818</t>
  </si>
  <si>
    <t>365819</t>
  </si>
  <si>
    <t>365821</t>
  </si>
  <si>
    <t>365822</t>
  </si>
  <si>
    <t>365823</t>
  </si>
  <si>
    <t>365825</t>
  </si>
  <si>
    <t>365826</t>
  </si>
  <si>
    <t>365828</t>
  </si>
  <si>
    <t>365829</t>
  </si>
  <si>
    <t>365830</t>
  </si>
  <si>
    <t>365831</t>
  </si>
  <si>
    <t>365832</t>
  </si>
  <si>
    <t>365833</t>
  </si>
  <si>
    <t>365834</t>
  </si>
  <si>
    <t>365835</t>
  </si>
  <si>
    <t>365836</t>
  </si>
  <si>
    <t>365837</t>
  </si>
  <si>
    <t>365838</t>
  </si>
  <si>
    <t>365839</t>
  </si>
  <si>
    <t>365841</t>
  </si>
  <si>
    <t>365843</t>
  </si>
  <si>
    <t>365844</t>
  </si>
  <si>
    <t>365845</t>
  </si>
  <si>
    <t>365847</t>
  </si>
  <si>
    <t>365849</t>
  </si>
  <si>
    <t>365853</t>
  </si>
  <si>
    <t>365854</t>
  </si>
  <si>
    <t>365855</t>
  </si>
  <si>
    <t>365858</t>
  </si>
  <si>
    <t>365859</t>
  </si>
  <si>
    <t>365860</t>
  </si>
  <si>
    <t>365862</t>
  </si>
  <si>
    <t>365864</t>
  </si>
  <si>
    <t>365865</t>
  </si>
  <si>
    <t>365867</t>
  </si>
  <si>
    <t>365870</t>
  </si>
  <si>
    <t>365874</t>
  </si>
  <si>
    <t>365876</t>
  </si>
  <si>
    <t>365877</t>
  </si>
  <si>
    <t>365878</t>
  </si>
  <si>
    <t>365879</t>
  </si>
  <si>
    <t>365880</t>
  </si>
  <si>
    <t>365881</t>
  </si>
  <si>
    <t>365882</t>
  </si>
  <si>
    <t>365883</t>
  </si>
  <si>
    <t>365885</t>
  </si>
  <si>
    <t>365886</t>
  </si>
  <si>
    <t>365887</t>
  </si>
  <si>
    <t>365889</t>
  </si>
  <si>
    <t>365890</t>
  </si>
  <si>
    <t>365891</t>
  </si>
  <si>
    <t>365892</t>
  </si>
  <si>
    <t>365893</t>
  </si>
  <si>
    <t>365894</t>
  </si>
  <si>
    <t>365896</t>
  </si>
  <si>
    <t>365897</t>
  </si>
  <si>
    <t>365898</t>
  </si>
  <si>
    <t>365899</t>
  </si>
  <si>
    <t>365900</t>
  </si>
  <si>
    <t>365902</t>
  </si>
  <si>
    <t>365904</t>
  </si>
  <si>
    <t>365906</t>
  </si>
  <si>
    <t>365907</t>
  </si>
  <si>
    <t>365911</t>
  </si>
  <si>
    <t>365917</t>
  </si>
  <si>
    <t>365920</t>
  </si>
  <si>
    <t>365922</t>
  </si>
  <si>
    <t>365924</t>
  </si>
  <si>
    <t>365925</t>
  </si>
  <si>
    <t>365926</t>
  </si>
  <si>
    <t>365927</t>
  </si>
  <si>
    <t>365928</t>
  </si>
  <si>
    <t>365929</t>
  </si>
  <si>
    <t>365932</t>
  </si>
  <si>
    <t>365933</t>
  </si>
  <si>
    <t>365934</t>
  </si>
  <si>
    <t>365936</t>
  </si>
  <si>
    <t>365939</t>
  </si>
  <si>
    <t>365940</t>
  </si>
  <si>
    <t>365943</t>
  </si>
  <si>
    <t>365945</t>
  </si>
  <si>
    <t>365946</t>
  </si>
  <si>
    <t>365947</t>
  </si>
  <si>
    <t>365949</t>
  </si>
  <si>
    <t>365950</t>
  </si>
  <si>
    <t>365952</t>
  </si>
  <si>
    <t>365953</t>
  </si>
  <si>
    <t>365956</t>
  </si>
  <si>
    <t>365961</t>
  </si>
  <si>
    <t>365962</t>
  </si>
  <si>
    <t>365963</t>
  </si>
  <si>
    <t>365968</t>
  </si>
  <si>
    <t>365969</t>
  </si>
  <si>
    <t>365970</t>
  </si>
  <si>
    <t>365972</t>
  </si>
  <si>
    <t>365973</t>
  </si>
  <si>
    <t>365974</t>
  </si>
  <si>
    <t>365975</t>
  </si>
  <si>
    <t>365976</t>
  </si>
  <si>
    <t>365977</t>
  </si>
  <si>
    <t>365978</t>
  </si>
  <si>
    <t>365979</t>
  </si>
  <si>
    <t>365980</t>
  </si>
  <si>
    <t>365984</t>
  </si>
  <si>
    <t>365987</t>
  </si>
  <si>
    <t>365988</t>
  </si>
  <si>
    <t>365990</t>
  </si>
  <si>
    <t>365991</t>
  </si>
  <si>
    <t>365993</t>
  </si>
  <si>
    <t>365994</t>
  </si>
  <si>
    <t>365995</t>
  </si>
  <si>
    <t>365996</t>
  </si>
  <si>
    <t>365997</t>
  </si>
  <si>
    <t>365998</t>
  </si>
  <si>
    <t>366000</t>
  </si>
  <si>
    <t>366001</t>
  </si>
  <si>
    <t>366002</t>
  </si>
  <si>
    <t>366003</t>
  </si>
  <si>
    <t>366004</t>
  </si>
  <si>
    <t>366008</t>
  </si>
  <si>
    <t>366010</t>
  </si>
  <si>
    <t>366011</t>
  </si>
  <si>
    <t>366012</t>
  </si>
  <si>
    <t>366013</t>
  </si>
  <si>
    <t>366014</t>
  </si>
  <si>
    <t>366015</t>
  </si>
  <si>
    <t>366016</t>
  </si>
  <si>
    <t>366021</t>
  </si>
  <si>
    <t>366022</t>
  </si>
  <si>
    <t>366023</t>
  </si>
  <si>
    <t>366024</t>
  </si>
  <si>
    <t>366025</t>
  </si>
  <si>
    <t>366026</t>
  </si>
  <si>
    <t>366027</t>
  </si>
  <si>
    <t>366028</t>
  </si>
  <si>
    <t>366031</t>
  </si>
  <si>
    <t>366032</t>
  </si>
  <si>
    <t>366033</t>
  </si>
  <si>
    <t>366035</t>
  </si>
  <si>
    <t>366036</t>
  </si>
  <si>
    <t>366037</t>
  </si>
  <si>
    <t>366038</t>
  </si>
  <si>
    <t>366039</t>
  </si>
  <si>
    <t>366040</t>
  </si>
  <si>
    <t>366041</t>
  </si>
  <si>
    <t>366042</t>
  </si>
  <si>
    <t>366044</t>
  </si>
  <si>
    <t>366045</t>
  </si>
  <si>
    <t>366047</t>
  </si>
  <si>
    <t>366049</t>
  </si>
  <si>
    <t>366050</t>
  </si>
  <si>
    <t>366051</t>
  </si>
  <si>
    <t>366052</t>
  </si>
  <si>
    <t>366053</t>
  </si>
  <si>
    <t>366057</t>
  </si>
  <si>
    <t>366058</t>
  </si>
  <si>
    <t>366060</t>
  </si>
  <si>
    <t>366062</t>
  </si>
  <si>
    <t>366067</t>
  </si>
  <si>
    <t>366068</t>
  </si>
  <si>
    <t>366071</t>
  </si>
  <si>
    <t>366072</t>
  </si>
  <si>
    <t>366073</t>
  </si>
  <si>
    <t>366074</t>
  </si>
  <si>
    <t>366075</t>
  </si>
  <si>
    <t>366076</t>
  </si>
  <si>
    <t>366078</t>
  </si>
  <si>
    <t>366079</t>
  </si>
  <si>
    <t>366080</t>
  </si>
  <si>
    <t>366081</t>
  </si>
  <si>
    <t>366084</t>
  </si>
  <si>
    <t>366085</t>
  </si>
  <si>
    <t>366087</t>
  </si>
  <si>
    <t>366088</t>
  </si>
  <si>
    <t>366091</t>
  </si>
  <si>
    <t>366092</t>
  </si>
  <si>
    <t>366093</t>
  </si>
  <si>
    <t>366094</t>
  </si>
  <si>
    <t>366095</t>
  </si>
  <si>
    <t>366096</t>
  </si>
  <si>
    <t>366097</t>
  </si>
  <si>
    <t>366098</t>
  </si>
  <si>
    <t>366099</t>
  </si>
  <si>
    <t>366100</t>
  </si>
  <si>
    <t>366101</t>
  </si>
  <si>
    <t>366102</t>
  </si>
  <si>
    <t>366103</t>
  </si>
  <si>
    <t>366104</t>
  </si>
  <si>
    <t>366106</t>
  </si>
  <si>
    <t>366107</t>
  </si>
  <si>
    <t>366108</t>
  </si>
  <si>
    <t>366109</t>
  </si>
  <si>
    <t>366110</t>
  </si>
  <si>
    <t>366111</t>
  </si>
  <si>
    <t>366112</t>
  </si>
  <si>
    <t>366113</t>
  </si>
  <si>
    <t>366114</t>
  </si>
  <si>
    <t>366116</t>
  </si>
  <si>
    <t>366118</t>
  </si>
  <si>
    <t>366120</t>
  </si>
  <si>
    <t>366122</t>
  </si>
  <si>
    <t>366123</t>
  </si>
  <si>
    <t>366124</t>
  </si>
  <si>
    <t>366125</t>
  </si>
  <si>
    <t>366127</t>
  </si>
  <si>
    <t>366128</t>
  </si>
  <si>
    <t>366129</t>
  </si>
  <si>
    <t>366130</t>
  </si>
  <si>
    <t>366131</t>
  </si>
  <si>
    <t>366134</t>
  </si>
  <si>
    <t>366135</t>
  </si>
  <si>
    <t>366139</t>
  </si>
  <si>
    <t>366141</t>
  </si>
  <si>
    <t>366142</t>
  </si>
  <si>
    <t>366143</t>
  </si>
  <si>
    <t>366144</t>
  </si>
  <si>
    <t>366145</t>
  </si>
  <si>
    <t>366148</t>
  </si>
  <si>
    <t>366149</t>
  </si>
  <si>
    <t>366150</t>
  </si>
  <si>
    <t>366151</t>
  </si>
  <si>
    <t>366152</t>
  </si>
  <si>
    <t>366153</t>
  </si>
  <si>
    <t>366155</t>
  </si>
  <si>
    <t>366156</t>
  </si>
  <si>
    <t>366157</t>
  </si>
  <si>
    <t>366158</t>
  </si>
  <si>
    <t>366159</t>
  </si>
  <si>
    <t>366162</t>
  </si>
  <si>
    <t>366166</t>
  </si>
  <si>
    <t>366167</t>
  </si>
  <si>
    <t>366169</t>
  </si>
  <si>
    <t>366170</t>
  </si>
  <si>
    <t>366171</t>
  </si>
  <si>
    <t>366173</t>
  </si>
  <si>
    <t>366175</t>
  </si>
  <si>
    <t>366176</t>
  </si>
  <si>
    <t>366177</t>
  </si>
  <si>
    <t>366178</t>
  </si>
  <si>
    <t>366180</t>
  </si>
  <si>
    <t>366181</t>
  </si>
  <si>
    <t>366183</t>
  </si>
  <si>
    <t>366184</t>
  </si>
  <si>
    <t>366185</t>
  </si>
  <si>
    <t>366186</t>
  </si>
  <si>
    <t>366187</t>
  </si>
  <si>
    <t>366188</t>
  </si>
  <si>
    <t>366189</t>
  </si>
  <si>
    <t>366190</t>
  </si>
  <si>
    <t>366191</t>
  </si>
  <si>
    <t>366192</t>
  </si>
  <si>
    <t>366194</t>
  </si>
  <si>
    <t>366195</t>
  </si>
  <si>
    <t>366196</t>
  </si>
  <si>
    <t>366197</t>
  </si>
  <si>
    <t>366198</t>
  </si>
  <si>
    <t>366199</t>
  </si>
  <si>
    <t>366200</t>
  </si>
  <si>
    <t>366201</t>
  </si>
  <si>
    <t>366202</t>
  </si>
  <si>
    <t>366203</t>
  </si>
  <si>
    <t>366207</t>
  </si>
  <si>
    <t>366208</t>
  </si>
  <si>
    <t>366209</t>
  </si>
  <si>
    <t>366214</t>
  </si>
  <si>
    <t>366215</t>
  </si>
  <si>
    <t>366216</t>
  </si>
  <si>
    <t>366217</t>
  </si>
  <si>
    <t>366218</t>
  </si>
  <si>
    <t>366220</t>
  </si>
  <si>
    <t>366221</t>
  </si>
  <si>
    <t>366222</t>
  </si>
  <si>
    <t>366223</t>
  </si>
  <si>
    <t>366224</t>
  </si>
  <si>
    <t>366225</t>
  </si>
  <si>
    <t>366227</t>
  </si>
  <si>
    <t>366229</t>
  </si>
  <si>
    <t>366230</t>
  </si>
  <si>
    <t>366231</t>
  </si>
  <si>
    <t>366232</t>
  </si>
  <si>
    <t>366233</t>
  </si>
  <si>
    <t>366234</t>
  </si>
  <si>
    <t>366235</t>
  </si>
  <si>
    <t>366236</t>
  </si>
  <si>
    <t>366237</t>
  </si>
  <si>
    <t>366238</t>
  </si>
  <si>
    <t>366239</t>
  </si>
  <si>
    <t>366240</t>
  </si>
  <si>
    <t>366241</t>
  </si>
  <si>
    <t>366242</t>
  </si>
  <si>
    <t>366244</t>
  </si>
  <si>
    <t>366245</t>
  </si>
  <si>
    <t>366246</t>
  </si>
  <si>
    <t>366247</t>
  </si>
  <si>
    <t>366248</t>
  </si>
  <si>
    <t>366249</t>
  </si>
  <si>
    <t>366250</t>
  </si>
  <si>
    <t>366251</t>
  </si>
  <si>
    <t>366252</t>
  </si>
  <si>
    <t>366253</t>
  </si>
  <si>
    <t>366254</t>
  </si>
  <si>
    <t>366255</t>
  </si>
  <si>
    <t>366256</t>
  </si>
  <si>
    <t>366258</t>
  </si>
  <si>
    <t>366259</t>
  </si>
  <si>
    <t>366260</t>
  </si>
  <si>
    <t>366261</t>
  </si>
  <si>
    <t>366263</t>
  </si>
  <si>
    <t>366264</t>
  </si>
  <si>
    <t>366266</t>
  </si>
  <si>
    <t>366267</t>
  </si>
  <si>
    <t>366268</t>
  </si>
  <si>
    <t>366269</t>
  </si>
  <si>
    <t>366270</t>
  </si>
  <si>
    <t>366271</t>
  </si>
  <si>
    <t>366272</t>
  </si>
  <si>
    <t>366273</t>
  </si>
  <si>
    <t>366274</t>
  </si>
  <si>
    <t>366275</t>
  </si>
  <si>
    <t>366277</t>
  </si>
  <si>
    <t>366279</t>
  </si>
  <si>
    <t>366280</t>
  </si>
  <si>
    <t>366281</t>
  </si>
  <si>
    <t>366282</t>
  </si>
  <si>
    <t>366284</t>
  </si>
  <si>
    <t>366285</t>
  </si>
  <si>
    <t>366286</t>
  </si>
  <si>
    <t>366288</t>
  </si>
  <si>
    <t>366289</t>
  </si>
  <si>
    <t>366290</t>
  </si>
  <si>
    <t>366291</t>
  </si>
  <si>
    <t>366294</t>
  </si>
  <si>
    <t>366296</t>
  </si>
  <si>
    <t>366297</t>
  </si>
  <si>
    <t>366298</t>
  </si>
  <si>
    <t>366299</t>
  </si>
  <si>
    <t>366300</t>
  </si>
  <si>
    <t>366301</t>
  </si>
  <si>
    <t>366302</t>
  </si>
  <si>
    <t>366303</t>
  </si>
  <si>
    <t>366304</t>
  </si>
  <si>
    <t>366305</t>
  </si>
  <si>
    <t>366306</t>
  </si>
  <si>
    <t>366308</t>
  </si>
  <si>
    <t>366309</t>
  </si>
  <si>
    <t>366310</t>
  </si>
  <si>
    <t>366312</t>
  </si>
  <si>
    <t>366313</t>
  </si>
  <si>
    <t>366314</t>
  </si>
  <si>
    <t>366316</t>
  </si>
  <si>
    <t>366317</t>
  </si>
  <si>
    <t>366319</t>
  </si>
  <si>
    <t>366320</t>
  </si>
  <si>
    <t>366323</t>
  </si>
  <si>
    <t>366325</t>
  </si>
  <si>
    <t>366326</t>
  </si>
  <si>
    <t>366327</t>
  </si>
  <si>
    <t>366328</t>
  </si>
  <si>
    <t>366329</t>
  </si>
  <si>
    <t>366331</t>
  </si>
  <si>
    <t>366332</t>
  </si>
  <si>
    <t>366333</t>
  </si>
  <si>
    <t>366334</t>
  </si>
  <si>
    <t>366335</t>
  </si>
  <si>
    <t>366338</t>
  </si>
  <si>
    <t>366339</t>
  </si>
  <si>
    <t>366340</t>
  </si>
  <si>
    <t>366341</t>
  </si>
  <si>
    <t>366342</t>
  </si>
  <si>
    <t>366343</t>
  </si>
  <si>
    <t>366346</t>
  </si>
  <si>
    <t>366347</t>
  </si>
  <si>
    <t>366348</t>
  </si>
  <si>
    <t>366350</t>
  </si>
  <si>
    <t>366351</t>
  </si>
  <si>
    <t>366352</t>
  </si>
  <si>
    <t>366353</t>
  </si>
  <si>
    <t>366354</t>
  </si>
  <si>
    <t>366355</t>
  </si>
  <si>
    <t>366358</t>
  </si>
  <si>
    <t>366359</t>
  </si>
  <si>
    <t>366360</t>
  </si>
  <si>
    <t>366361</t>
  </si>
  <si>
    <t>366362</t>
  </si>
  <si>
    <t>366363</t>
  </si>
  <si>
    <t>366364</t>
  </si>
  <si>
    <t>366365</t>
  </si>
  <si>
    <t>366366</t>
  </si>
  <si>
    <t>366367</t>
  </si>
  <si>
    <t>366368</t>
  </si>
  <si>
    <t>366369</t>
  </si>
  <si>
    <t>366370</t>
  </si>
  <si>
    <t>366372</t>
  </si>
  <si>
    <t>366373</t>
  </si>
  <si>
    <t>366374</t>
  </si>
  <si>
    <t>366375</t>
  </si>
  <si>
    <t>366376</t>
  </si>
  <si>
    <t>366377</t>
  </si>
  <si>
    <t>366378</t>
  </si>
  <si>
    <t>366379</t>
  </si>
  <si>
    <t>366380</t>
  </si>
  <si>
    <t>366381</t>
  </si>
  <si>
    <t>366382</t>
  </si>
  <si>
    <t>366384</t>
  </si>
  <si>
    <t>366385</t>
  </si>
  <si>
    <t>366387</t>
  </si>
  <si>
    <t>366388</t>
  </si>
  <si>
    <t>366389</t>
  </si>
  <si>
    <t>366390</t>
  </si>
  <si>
    <t>366391</t>
  </si>
  <si>
    <t>366392</t>
  </si>
  <si>
    <t>366393</t>
  </si>
  <si>
    <t>366394</t>
  </si>
  <si>
    <t>366395</t>
  </si>
  <si>
    <t>366396</t>
  </si>
  <si>
    <t>366397</t>
  </si>
  <si>
    <t>366399</t>
  </si>
  <si>
    <t>366400</t>
  </si>
  <si>
    <t>366402</t>
  </si>
  <si>
    <t>366403</t>
  </si>
  <si>
    <t>366404</t>
  </si>
  <si>
    <t>366405</t>
  </si>
  <si>
    <t>366406</t>
  </si>
  <si>
    <t>366407</t>
  </si>
  <si>
    <t>366408</t>
  </si>
  <si>
    <t>366409</t>
  </si>
  <si>
    <t>366410</t>
  </si>
  <si>
    <t>366411</t>
  </si>
  <si>
    <t>366412</t>
  </si>
  <si>
    <t>366413</t>
  </si>
  <si>
    <t>366415</t>
  </si>
  <si>
    <t>366416</t>
  </si>
  <si>
    <t>366417</t>
  </si>
  <si>
    <t>366418</t>
  </si>
  <si>
    <t>366419</t>
  </si>
  <si>
    <t>366421</t>
  </si>
  <si>
    <t>366422</t>
  </si>
  <si>
    <t>366423</t>
  </si>
  <si>
    <t>366424</t>
  </si>
  <si>
    <t>366425</t>
  </si>
  <si>
    <t>366426</t>
  </si>
  <si>
    <t>366427</t>
  </si>
  <si>
    <t>366428</t>
  </si>
  <si>
    <t>366429</t>
  </si>
  <si>
    <t>366430</t>
  </si>
  <si>
    <t>366431</t>
  </si>
  <si>
    <t>366432</t>
  </si>
  <si>
    <t>366433</t>
  </si>
  <si>
    <t>366434</t>
  </si>
  <si>
    <t>366435</t>
  </si>
  <si>
    <t>366436</t>
  </si>
  <si>
    <t>366437</t>
  </si>
  <si>
    <t>366438</t>
  </si>
  <si>
    <t>366439</t>
  </si>
  <si>
    <t>366440</t>
  </si>
  <si>
    <t>366441</t>
  </si>
  <si>
    <t>366442</t>
  </si>
  <si>
    <t>366443</t>
  </si>
  <si>
    <t>366444</t>
  </si>
  <si>
    <t>366445</t>
  </si>
  <si>
    <t>366446</t>
  </si>
  <si>
    <t>366447</t>
  </si>
  <si>
    <t>366448</t>
  </si>
  <si>
    <t>366449</t>
  </si>
  <si>
    <t>366450</t>
  </si>
  <si>
    <t>366452</t>
  </si>
  <si>
    <t>366453</t>
  </si>
  <si>
    <t>366454</t>
  </si>
  <si>
    <t>366455</t>
  </si>
  <si>
    <t>366456</t>
  </si>
  <si>
    <t>366457</t>
  </si>
  <si>
    <t>366458</t>
  </si>
  <si>
    <t>366459</t>
  </si>
  <si>
    <t>366460</t>
  </si>
  <si>
    <t>366461</t>
  </si>
  <si>
    <t>366462</t>
  </si>
  <si>
    <t>366463</t>
  </si>
  <si>
    <t>366464</t>
  </si>
  <si>
    <t>366465</t>
  </si>
  <si>
    <t>366466</t>
  </si>
  <si>
    <t>366467</t>
  </si>
  <si>
    <t>366468</t>
  </si>
  <si>
    <t>366469</t>
  </si>
  <si>
    <t>366470</t>
  </si>
  <si>
    <t>366471</t>
  </si>
  <si>
    <t>366472</t>
  </si>
  <si>
    <t>366477</t>
  </si>
  <si>
    <t>366478</t>
  </si>
  <si>
    <t>366479</t>
  </si>
  <si>
    <t>366481</t>
  </si>
  <si>
    <t>366484</t>
  </si>
  <si>
    <t>366485</t>
  </si>
  <si>
    <t>366486</t>
  </si>
  <si>
    <t>HERITAGE HEALTH CARE CENTER</t>
  </si>
  <si>
    <t>BRENTWOOD HEALTH CARE CENTER</t>
  </si>
  <si>
    <t>COMMUNITY CARE CENTER</t>
  </si>
  <si>
    <t>BROOKSIDE HEALTHCARE CENTER</t>
  </si>
  <si>
    <t>PARKVIEW CARE CENTER</t>
  </si>
  <si>
    <t>MAPLE VIEW MANOR</t>
  </si>
  <si>
    <t>MEADOWBROOK MANOR</t>
  </si>
  <si>
    <t>MASON HEALTH CARE CENTER</t>
  </si>
  <si>
    <t>BETHANY VILLAGE</t>
  </si>
  <si>
    <t>MAPLE HEIGHTS</t>
  </si>
  <si>
    <t>VILLA ST JOSEPH</t>
  </si>
  <si>
    <t>JEFFERSON HEALTHCARE CENTER</t>
  </si>
  <si>
    <t>FRIENDSHIP VILLAGE</t>
  </si>
  <si>
    <t>BELLBROOK</t>
  </si>
  <si>
    <t>RIVERSIDE NURSING AND REHABILITATION CENTER</t>
  </si>
  <si>
    <t>MEADOWBROOK CARE CENTER</t>
  </si>
  <si>
    <t>HILLSIDE PLAZA</t>
  </si>
  <si>
    <t>BRETHREN RETIREMENT COMMUNITY</t>
  </si>
  <si>
    <t>LUTHERAN HOME</t>
  </si>
  <si>
    <t>HOSPITALITY CENTER FOR REHABILITATION AND HEALING</t>
  </si>
  <si>
    <t>WEXNER HERITAGE HOUSE</t>
  </si>
  <si>
    <t>CONCORD CARE CENTER OF TOLEDO</t>
  </si>
  <si>
    <t>CEDARWOOD PLAZA</t>
  </si>
  <si>
    <t>HYDE PARK HEALTH CENTER</t>
  </si>
  <si>
    <t>HILLEBRAND NURSING AND REHABILITATION CENTER</t>
  </si>
  <si>
    <t>MONTEFIORE HOME THE</t>
  </si>
  <si>
    <t>FIRST COMMUNITY VILLAGE HEALTHCARE CTR</t>
  </si>
  <si>
    <t>LIFE CARE CENTER OF WESTLAKE</t>
  </si>
  <si>
    <t>OHIO LIVING ROCKYNOL</t>
  </si>
  <si>
    <t>HARRISON PAVILION CARE CENTER</t>
  </si>
  <si>
    <t>BEACHWOOD POINTE CARE CENTER</t>
  </si>
  <si>
    <t>ANNA MARIA OF AURORA</t>
  </si>
  <si>
    <t>MONTEREY CARE CENTER</t>
  </si>
  <si>
    <t>THREE RIVERS HEALTHCARE CENTER</t>
  </si>
  <si>
    <t>PLEASANTVIEW CARE CENTER</t>
  </si>
  <si>
    <t>LIFE CARE CENTER OF MEDINA</t>
  </si>
  <si>
    <t>ENGLEWOOD HEALTH AND REHAB</t>
  </si>
  <si>
    <t>GOOD SHEPHERD THE</t>
  </si>
  <si>
    <t>MENORAH PARK CENTER FOR SENIOR</t>
  </si>
  <si>
    <t>SPRING CREEK NURSING AND REHABILITATION CENTER LLC</t>
  </si>
  <si>
    <t>ALTENHEIM</t>
  </si>
  <si>
    <t>HERITAGE MANOR  JEWISH HM FOR</t>
  </si>
  <si>
    <t>RAE-ANN WESTLAKE</t>
  </si>
  <si>
    <t>GERIATRIC CENTER OF MANSFIELD</t>
  </si>
  <si>
    <t>EASTBROOK HEALTHCARE CENTER</t>
  </si>
  <si>
    <t>HICKORY RIDGE NURSING &amp; REHABILITATION  CENTER</t>
  </si>
  <si>
    <t>HIGHLAND OAKS HEALTH CENTER</t>
  </si>
  <si>
    <t>SOLIVITA OF OAK PAVILION</t>
  </si>
  <si>
    <t>SCHOENBRUNN HEALTHCARE</t>
  </si>
  <si>
    <t>AVON PLACE</t>
  </si>
  <si>
    <t>WESLEYAN VILLAGE</t>
  </si>
  <si>
    <t>NORTHCREST REHAB AND NURSING CENTER</t>
  </si>
  <si>
    <t>KENWOOD TERRACE HEALTHCARE CENTER</t>
  </si>
  <si>
    <t>MARION MANOR NURSING HOME INC</t>
  </si>
  <si>
    <t>PARK CENTER HEALTHCARE AND REHABILITATION</t>
  </si>
  <si>
    <t>MADEIRA HEALTHCARE</t>
  </si>
  <si>
    <t>XENIA HEALTH AND REHAB</t>
  </si>
  <si>
    <t>GREENBRIER HEALTH CENTER</t>
  </si>
  <si>
    <t>MCNAUGHTEN POINTE NURSING AND REHAB</t>
  </si>
  <si>
    <t>PLEASANT RIDGE HEALTHCARE CENTER</t>
  </si>
  <si>
    <t>CARECORE AT LIMA LLC</t>
  </si>
  <si>
    <t>MAJESTIC CARE OF MIDDLETOWN LLC</t>
  </si>
  <si>
    <t>SUBURBAN HEALTHCARE AND REHABILITATION</t>
  </si>
  <si>
    <t>BLUE ASH CARE CENTER</t>
  </si>
  <si>
    <t>EDGEWOOD MANOR OF GREENFIELD</t>
  </si>
  <si>
    <t>LAURELS OF NORWORTH THE</t>
  </si>
  <si>
    <t>WILMINGTON NURSING &amp; REHAB</t>
  </si>
  <si>
    <t>VANCREST OF ST MARY'S</t>
  </si>
  <si>
    <t>HOMESTEAD II</t>
  </si>
  <si>
    <t>WAPAKONETA MANOR</t>
  </si>
  <si>
    <t>LONDON HEALTH &amp; REHAB CENTER</t>
  </si>
  <si>
    <t>VAN WERT MANOR</t>
  </si>
  <si>
    <t>BUCKEYE CARE AND REHABILITATION</t>
  </si>
  <si>
    <t>VANCREST HEALTH CARE CENTER</t>
  </si>
  <si>
    <t>LAURELS OF WORTHINGTON, THE</t>
  </si>
  <si>
    <t>OXFORD HEALTHCARE CENTER</t>
  </si>
  <si>
    <t>DIVINE REHABILITATION AND NURSING AT CANAL POINTE</t>
  </si>
  <si>
    <t>O'NEILL HEALTHCARE BAY VILLAGE</t>
  </si>
  <si>
    <t>PIQUA MANOR</t>
  </si>
  <si>
    <t>O'NEILL HEALTHCARE LAKEWOOD</t>
  </si>
  <si>
    <t>ALTERCARE OF WADSWORTH</t>
  </si>
  <si>
    <t>COUNTRY COURT</t>
  </si>
  <si>
    <t>CARRIAGE INN OF STEUBENVILLE</t>
  </si>
  <si>
    <t>WHETSTONE GARDENS AND CARE CENTER</t>
  </si>
  <si>
    <t>PARK VISTA NURSING &amp; REHAB BY MCARE HEALTH</t>
  </si>
  <si>
    <t>DIVERSICARE OF BRADFORD PLACE</t>
  </si>
  <si>
    <t>TROY REHABILITATION AND HEALTHCARE CENTER</t>
  </si>
  <si>
    <t>MERIT HOUSE LLC</t>
  </si>
  <si>
    <t>CRESTWOOD CARE CENTER</t>
  </si>
  <si>
    <t>CARINGTON PARK</t>
  </si>
  <si>
    <t>ALTERCARE OF CUYAHOGA FALLS CTR FOR REHAB &amp; NURSIN</t>
  </si>
  <si>
    <t>ROSE LANE NURSING AND REHABILITATION</t>
  </si>
  <si>
    <t>KIRTLAND REHABILITATION &amp; CARE</t>
  </si>
  <si>
    <t>HALL OF FAME REHABILITATION AND NURSING CENTER</t>
  </si>
  <si>
    <t>HANOVER HOUSE</t>
  </si>
  <si>
    <t>MT AIRY GARDENS REHABILITATION AND NURSING CENTER</t>
  </si>
  <si>
    <t>LOGAN ELM HEALTH CARE CENTER</t>
  </si>
  <si>
    <t>PAVILION CARE CENTER</t>
  </si>
  <si>
    <t>SHEPHERD OF THE VALLEY LIBERTY</t>
  </si>
  <si>
    <t>ALTERCARE POST-ACUTE REHAB CENTER</t>
  </si>
  <si>
    <t>LIMA MANOR</t>
  </si>
  <si>
    <t>CLIFTON CARE CENTER</t>
  </si>
  <si>
    <t>PROMEDICA SKILLED NURSING &amp; REHAB WILLOUGHBY</t>
  </si>
  <si>
    <t>MADISON HEALTH CARE</t>
  </si>
  <si>
    <t>NORTH OLMSTED HEALTHCARE</t>
  </si>
  <si>
    <t>BRIDGEPORT HEALTH CARE CENTER</t>
  </si>
  <si>
    <t>CAPITAL CITY GARDENS REHABILITATION AND NURSING CE</t>
  </si>
  <si>
    <t>HIGHLAND SQUARE NURSING AND REHABILITATION</t>
  </si>
  <si>
    <t>SMITHVILLE WESTERN CARE CENTER</t>
  </si>
  <si>
    <t>ST CATHERINES MANOR OF WASHINGTON COURT HOUSE</t>
  </si>
  <si>
    <t>REGENCY CARE OF COPLEY</t>
  </si>
  <si>
    <t>OAKS OF WEST KETTERING THE</t>
  </si>
  <si>
    <t>MARIA JOSEPH LIVING CARE CENTER</t>
  </si>
  <si>
    <t>MARION POINTE</t>
  </si>
  <si>
    <t>BELDEN VILLAGE HEALTHCARE</t>
  </si>
  <si>
    <t>MONTGOMERY CARE CENTER</t>
  </si>
  <si>
    <t>EMBASSY OF MARION</t>
  </si>
  <si>
    <t>WAUSEON HEALTHCARE</t>
  </si>
  <si>
    <t>SHELBY POINTE, INC</t>
  </si>
  <si>
    <t>BOWLING GREEN MANOR</t>
  </si>
  <si>
    <t>LOCUST RIDGE HEALTHCARE LLC</t>
  </si>
  <si>
    <t>THE MANOR OF GREENDALE</t>
  </si>
  <si>
    <t>PARK TERRACE NURSING AND REHABILITATION CENTER</t>
  </si>
  <si>
    <t>PROMEDICA SKILLED NURSING &amp; REHAB BARBERTON</t>
  </si>
  <si>
    <t>BRIARWOOD VILLAGE</t>
  </si>
  <si>
    <t>CARRIAGE INN OF CADIZ INC</t>
  </si>
  <si>
    <t>WILLARD HEALTHCARE</t>
  </si>
  <si>
    <t>CRESTVIEW REHAB &amp; SKILLED NRSG SRVCS</t>
  </si>
  <si>
    <t>OTTERBEIN LEBANON RETIREMENT COMMUNITY</t>
  </si>
  <si>
    <t>ARBORS AT GALLIPOLIS</t>
  </si>
  <si>
    <t>MAPLE KNOLL VILLAGE</t>
  </si>
  <si>
    <t>SIGNATURE HEALTHCARE OF GALION</t>
  </si>
  <si>
    <t>CANDLEWOOD HEALTHCARE AND REHABILITATION</t>
  </si>
  <si>
    <t>LONGMEADOW CARE CENTER</t>
  </si>
  <si>
    <t>MAYFIELD HEIGHTS HEALTHCARE.</t>
  </si>
  <si>
    <t>OHIO LIVING MOUNT PLEASANT</t>
  </si>
  <si>
    <t>SHAWNEE MANOR</t>
  </si>
  <si>
    <t>GREEN HILLS CENTER</t>
  </si>
  <si>
    <t>PARKSIDE NURSING AND REHABILITATION  CENTER</t>
  </si>
  <si>
    <t>GARDEN COURT NURSING AND REHABILITATION CENTER</t>
  </si>
  <si>
    <t>URBANA HEALTH &amp; REHABILITATION CENTER</t>
  </si>
  <si>
    <t>JAMESTOWN PLACE HEALTH AND REHAB</t>
  </si>
  <si>
    <t>BLUE STREAM REHAB AND NURSING</t>
  </si>
  <si>
    <t>PROMEDICA SKILLED NURSING AND REHAB BEAVERCREEK</t>
  </si>
  <si>
    <t>OHIO VALLEY MANOR NURSING AND REHABILITATION</t>
  </si>
  <si>
    <t>CELINA MANOR</t>
  </si>
  <si>
    <t>THE LAURELS OF WALDEN PARK</t>
  </si>
  <si>
    <t>AUTUMNWOOD CARE CENTER</t>
  </si>
  <si>
    <t>WICKLIFFE COUNTRY PLACE</t>
  </si>
  <si>
    <t>GALION POINTE, INC</t>
  </si>
  <si>
    <t>BRIAR HILL HEALTH CAMPUS</t>
  </si>
  <si>
    <t>FRANKLIN PLAZA EXTENDED CARE</t>
  </si>
  <si>
    <t>LAURELS OF DEFIANCE  THE</t>
  </si>
  <si>
    <t>HAMDEN HEALTH CARE VENTURES</t>
  </si>
  <si>
    <t>ROCKY RIVER GARDENS REHAB AND NURSING CTR</t>
  </si>
  <si>
    <t>JACKSON HEALTHCARE</t>
  </si>
  <si>
    <t>CONTINUING HEALTHCARE AT ADAMS LANE</t>
  </si>
  <si>
    <t>MAJESTIC CARE OF FAIRFIELD LLC</t>
  </si>
  <si>
    <t>BEST CARE NURSING &amp; REHAB CTR</t>
  </si>
  <si>
    <t>WESTERWOOD REHABILITATION</t>
  </si>
  <si>
    <t>ALTERCARE OF ALLIANCE CTR FOR REHAB &amp; NC INC</t>
  </si>
  <si>
    <t>LAURELS OF MT VERNON THE</t>
  </si>
  <si>
    <t>MEADOWS OF DELPHOS THE</t>
  </si>
  <si>
    <t>PLEASANT VIEW HEALTH CARE CENTER</t>
  </si>
  <si>
    <t>MEADOWS OF KALIDA</t>
  </si>
  <si>
    <t>ARBORS AT DELAWARE</t>
  </si>
  <si>
    <t>MAYFAIR VILLAGE NURSING CARE C</t>
  </si>
  <si>
    <t>ANDOVER VILLAGE RETIREMENT COMMUNITY</t>
  </si>
  <si>
    <t>OHIO LIVING WESTMINSTER-THURBER</t>
  </si>
  <si>
    <t>COUNTRYSIDE MANOR NURSING AND REHABILITATION  LLC</t>
  </si>
  <si>
    <t>COLUMBUS COLONY ELDERLY CARE</t>
  </si>
  <si>
    <t>BROOKHAVEN NURSING &amp; REHABILITATION CENTER</t>
  </si>
  <si>
    <t>MOUNT WASHINGTON CARE CENTER</t>
  </si>
  <si>
    <t>SOUTHBROOK HEALTHCARE CENTER</t>
  </si>
  <si>
    <t>EMBASSY OF NEWARK</t>
  </si>
  <si>
    <t>ARBORS WEST</t>
  </si>
  <si>
    <t>LOVELAND HEALTH CARE CENTER</t>
  </si>
  <si>
    <t>SANCTUARY WADSWORTH</t>
  </si>
  <si>
    <t>RIVERSIDE MANOR NRSG &amp; REHAB CTR</t>
  </si>
  <si>
    <t>GAYMONT CARE AND REHABILITATION</t>
  </si>
  <si>
    <t>JENKINS MEMORIAL HEALTH FACILITY</t>
  </si>
  <si>
    <t>DIPLOMAT HEALTHCARE</t>
  </si>
  <si>
    <t>OMNI MANOR NURSING HOME</t>
  </si>
  <si>
    <t>MOTHER ANGELINE MCCRORY MANOR</t>
  </si>
  <si>
    <t>VANCREST OF URBANA, INC</t>
  </si>
  <si>
    <t>ARLINGTON CARE CENTER</t>
  </si>
  <si>
    <t>LAKE POINTE REHABILITATION AND NURSING CENTER</t>
  </si>
  <si>
    <t>THE LAURELS OF MILFORD</t>
  </si>
  <si>
    <t>HILL VIEW RETIREMENT CENTER</t>
  </si>
  <si>
    <t>BEECHWOOD HOME FOR INCURABLES</t>
  </si>
  <si>
    <t>THE PAVILION AT PIKETON</t>
  </si>
  <si>
    <t>BROOKVIEW HEALTHCARE CENTER</t>
  </si>
  <si>
    <t>REST HAVEN NURSING HOME INC</t>
  </si>
  <si>
    <t>ARBORS AT POMEROY</t>
  </si>
  <si>
    <t>WESTBROOK PLACE REHABILITATION AND NURSING CENTER.</t>
  </si>
  <si>
    <t>PEARLVIEW REHAB &amp; WELLNESS CTR</t>
  </si>
  <si>
    <t>OREGON HEALTHCARE</t>
  </si>
  <si>
    <t>IVY WOODS HEALTHCARE CENTER.</t>
  </si>
  <si>
    <t>CIRCLEVILLE POST-ACUTE</t>
  </si>
  <si>
    <t>THE LAURELS OF MIDDLETOWN</t>
  </si>
  <si>
    <t>WOOD HAVEN HEALTH CARE SENIOR LIVING &amp; REHAB</t>
  </si>
  <si>
    <t>WINDSOR HEALTH CARE CENTER</t>
  </si>
  <si>
    <t>MUSKINGUM SKILLED NURSING &amp; REHABILITATION</t>
  </si>
  <si>
    <t>BRIDGETOWN NURSING AND REHABILITATION CENTRE</t>
  </si>
  <si>
    <t>THE LAURELS OF HEATH</t>
  </si>
  <si>
    <t>BATAVIA NURSING CARE CENTER</t>
  </si>
  <si>
    <t>OHIO LIVING LLANFAIR</t>
  </si>
  <si>
    <t>ARBORS AT CARROLL</t>
  </si>
  <si>
    <t>LIBERTY NURSING CENTER OF MANSFIELD</t>
  </si>
  <si>
    <t>ASTORIA PLACE OF SILVERTON</t>
  </si>
  <si>
    <t>FAIRHAVEN COMMUNITY</t>
  </si>
  <si>
    <t>RESIDENCE AT SALEM WOODS</t>
  </si>
  <si>
    <t>ALTERCARE NEWARK NORTH INC.</t>
  </si>
  <si>
    <t>ALTERCARE OF NAVARRE CTR FOR REHAB &amp; NRSG CARE</t>
  </si>
  <si>
    <t>COVINGTON CARE CENTER</t>
  </si>
  <si>
    <t>FLINT RIDGE NRSG &amp; REHAB CTR</t>
  </si>
  <si>
    <t>MOUNT SAINT JOSEPH REHAB CENTER</t>
  </si>
  <si>
    <t>CONTINUING HEALTHCARE OF TOLEDO</t>
  </si>
  <si>
    <t>EDGEWOOD MANOR REHABILITATION  &amp; HEALTHCARE CENTER</t>
  </si>
  <si>
    <t>HIGHLANDS POST-ACUTE</t>
  </si>
  <si>
    <t>GRAND RIVER HEALTH &amp; REHAB CENTER</t>
  </si>
  <si>
    <t>CHAPEL HILL COMMUNITY</t>
  </si>
  <si>
    <t>EVERGREEN HEALTHCARE CENTER</t>
  </si>
  <si>
    <t>ARBORS AT WOODSFIELD</t>
  </si>
  <si>
    <t>VILLAGE AT THE GREENE</t>
  </si>
  <si>
    <t>OTTAWA CO RIVERVIEW NURSING HO</t>
  </si>
  <si>
    <t>SUMMIT'S TRACE HEALTHCARE CENTER</t>
  </si>
  <si>
    <t>WESLEY GLEN HEALTH SERVICES CORP</t>
  </si>
  <si>
    <t>VILLAGE GREEN HEALTH CAMPUS</t>
  </si>
  <si>
    <t>OHIO LIVING DOROTHY LOVE</t>
  </si>
  <si>
    <t>SKLD DEFIANCE ILLUMINATE HC DEFIANCE</t>
  </si>
  <si>
    <t>WELCOME NURSING HOME</t>
  </si>
  <si>
    <t>BETHESDA CARE CENTER</t>
  </si>
  <si>
    <t>ALLEN VIEW HEALTHCARE CENTER</t>
  </si>
  <si>
    <t>RESPIRATORY AND NURSING CENTER OF DAYTON</t>
  </si>
  <si>
    <t>TWILIGHT GARDENS NURSING AND REHABILITATION</t>
  </si>
  <si>
    <t>SUNRISE POINTE NURSING &amp; REHAB</t>
  </si>
  <si>
    <t>SAINT LUKE LUTHERAN HOME</t>
  </si>
  <si>
    <t>ARBORS AT OREGON</t>
  </si>
  <si>
    <t>CENTERBURG RESPIRATORY &amp; SPECIALTY REHAB CTR</t>
  </si>
  <si>
    <t>ARBORS AT SPRINGFIELD</t>
  </si>
  <si>
    <t>GARDEN PARK HEALTH CARE CENTER</t>
  </si>
  <si>
    <t>DELHI POST-ACUTE</t>
  </si>
  <si>
    <t>LANCIA VILLA ROYALE</t>
  </si>
  <si>
    <t>GREENVILLE HEALTHCARE</t>
  </si>
  <si>
    <t>JOSHUA TREE CARE CENTER</t>
  </si>
  <si>
    <t>PROMEDICA SKILLED NURSING &amp; REHAB PERRYSBURG</t>
  </si>
  <si>
    <t>FRIENDS EXTENDED CARE CENTER</t>
  </si>
  <si>
    <t>WARREN NURSING &amp; REHAB</t>
  </si>
  <si>
    <t>HERITAGE THE</t>
  </si>
  <si>
    <t>BRIARFIELD AT ASHLEY CIRCLE</t>
  </si>
  <si>
    <t>OAK HILLS NURSING CENTER</t>
  </si>
  <si>
    <t>CLOVERNOOK HEALTH CARE AND REHABILITATION CENTER</t>
  </si>
  <si>
    <t>LAURELS OF BLANCHESTER, THE</t>
  </si>
  <si>
    <t>GLEN MEADOWS</t>
  </si>
  <si>
    <t>O'BRIEN MEMORIAL HEALTH CARE C</t>
  </si>
  <si>
    <t>PICKAWAY MANOR CARE CENTER</t>
  </si>
  <si>
    <t>MAPLE GARDENS REHABILITIATION AND NURSING CENTER</t>
  </si>
  <si>
    <t>THE LAURELS OF HAMILTON</t>
  </si>
  <si>
    <t>ROLLING HILLS REHAB AND CARE CTR</t>
  </si>
  <si>
    <t>FRIENDSHIP VILLAGE OF DUBLIN</t>
  </si>
  <si>
    <t>MADEIRA HEALTHCARE CENTER</t>
  </si>
  <si>
    <t>AUTUMNWOOD NURSING &amp; REHAB CENTER</t>
  </si>
  <si>
    <t>HARBOR HEALTHCARE OF IRONTON</t>
  </si>
  <si>
    <t>HERITAGE CENTER FOR REHAB AND SPECIALITY CARE</t>
  </si>
  <si>
    <t>EAST OHIO REGIONAL HOSPITAL LONG TERM CARE</t>
  </si>
  <si>
    <t>PARK VIEW NURSING CENTER</t>
  </si>
  <si>
    <t>OTTERBEIN PORTAGE VALLEY</t>
  </si>
  <si>
    <t>EASTLAND HEALTH  CARE AND REHABILITATION CENTER</t>
  </si>
  <si>
    <t>CRANDALL NURSING HOME</t>
  </si>
  <si>
    <t>ST CATHERINE'S C C OF FOSTORIA</t>
  </si>
  <si>
    <t>PROMEDICA SKILLED NURSING &amp; REHAB CHILLICOTHE</t>
  </si>
  <si>
    <t>PRESTIGE GARDENS REHABILITATION AND NURSING CENTER</t>
  </si>
  <si>
    <t>SKLD NEW LEXINGTON ILLUMINATE HC NEW LEXINGTON</t>
  </si>
  <si>
    <t>CARROLL HEALTHCARE CENTER INC</t>
  </si>
  <si>
    <t>SHEPHERD OF THE VALLEY-BOARDMAN</t>
  </si>
  <si>
    <t>OHIO LIVING BRECKENRIDGE VILLAGE</t>
  </si>
  <si>
    <t>PORTSMOUTH HEALTHCARE</t>
  </si>
  <si>
    <t>EDGEWOOD MANOR OF LUCASVILLE I</t>
  </si>
  <si>
    <t>EAGLE CREEK NURSING CENTER</t>
  </si>
  <si>
    <t>ABBYSHIRE PLACE SKILLED NSG &amp; REHAB CTR</t>
  </si>
  <si>
    <t>ARCADIA VALLEY SKILLED NURSING AND REHABILITATION</t>
  </si>
  <si>
    <t>HICKORY CREEK OF ATHENS</t>
  </si>
  <si>
    <t>SHADY LAWN NURSING HOME</t>
  </si>
  <si>
    <t>CONTINENTAL MANOR NURS AND REHABILITATION CENTER</t>
  </si>
  <si>
    <t>EUCLID BEACH HEALTHCARE</t>
  </si>
  <si>
    <t>FRANKLIN RIDGE HEALTHCARE CENTER</t>
  </si>
  <si>
    <t>WESTMORELAND PLACE</t>
  </si>
  <si>
    <t>LAURELS OF WEST CARROLLTON THE</t>
  </si>
  <si>
    <t>LOST CREEK HEALTH CARE AND REHABILITATION CENTER</t>
  </si>
  <si>
    <t>HARMONY CENTER FOR REHABILITATION AND HEALING</t>
  </si>
  <si>
    <t>MERCY FRANCISCAN AT WEST PARK</t>
  </si>
  <si>
    <t>GREEN MEADOWS HLTH &amp; WELLNESS CTR</t>
  </si>
  <si>
    <t>MILCREST NURSING CENTER</t>
  </si>
  <si>
    <t>SPRING MEADOWS</t>
  </si>
  <si>
    <t>PIQUA HEALTHCARE</t>
  </si>
  <si>
    <t>ARISTOCRAT BEREA HEALTHCARE AND REHABILITATION</t>
  </si>
  <si>
    <t>PROMEDICA SKILLED NURSING &amp; REHAB WESTERVILLE</t>
  </si>
  <si>
    <t>SUMMIT ACRES NURSING HOME</t>
  </si>
  <si>
    <t>BELLEFONTAINE HEALTHCARE</t>
  </si>
  <si>
    <t>PROMEDICA SKILLED NURSING &amp; REHAB KETTERING</t>
  </si>
  <si>
    <t>WATERVILLE HEALTHCARE</t>
  </si>
  <si>
    <t>PRESIDENTIAL POST-ACUTE</t>
  </si>
  <si>
    <t>PROMEDICA SKILLED NURSING &amp; REHAB BUCYRUS</t>
  </si>
  <si>
    <t>PROMEDICA SKILLED NURSING &amp; REHAB RIVERVIEW</t>
  </si>
  <si>
    <t>PROMEDICA SKILLED NURSING &amp; REHAB HILLSBORO</t>
  </si>
  <si>
    <t>LAKE POINTE HEALTH CARE</t>
  </si>
  <si>
    <t>SKLD PERRYSBURG ILLUMINATE HC PERRYSBURG</t>
  </si>
  <si>
    <t>ALTERCARE OF BUCYRUS CENTER FO</t>
  </si>
  <si>
    <t>BELLBROOK HEALTH AND REHAB</t>
  </si>
  <si>
    <t>LAURELS OF HUBER HEIGHTS THE</t>
  </si>
  <si>
    <t>S.E.M. HAVEN HEALTH CARE CENTER</t>
  </si>
  <si>
    <t>DIXON HEALTHCARE CENTER</t>
  </si>
  <si>
    <t>MAJORA LANE CTR FOR REHAB &amp; NSG CARE INC</t>
  </si>
  <si>
    <t>THE COLONY HEALTHCARE CENTER</t>
  </si>
  <si>
    <t>MCCREA MANOR NSNG AND REHAB CTR LLC</t>
  </si>
  <si>
    <t>PICKERINGTON CARE AND REHABILITATION</t>
  </si>
  <si>
    <t>KINGSTON OF VERMILION</t>
  </si>
  <si>
    <t>PROMEDICA SKILLED NURSING AND REHAB MIAMISBURG</t>
  </si>
  <si>
    <t>COUNTRY CLUB RET CENTER I I I</t>
  </si>
  <si>
    <t>PORTSMOUTH HEALTH AND REHAB</t>
  </si>
  <si>
    <t>EMBASSY OF WINCHESTER</t>
  </si>
  <si>
    <t>NORTHRIDGE HEALTH CENTER, INC</t>
  </si>
  <si>
    <t>KINGSTON OF ASHLAND</t>
  </si>
  <si>
    <t>WILLOW KNOLL POST-ACUTE AND SENIOR LIVING</t>
  </si>
  <si>
    <t>MERCY - MCAULEY CENTER</t>
  </si>
  <si>
    <t>COTTINGHAM RETIREMENT COMMUNITY</t>
  </si>
  <si>
    <t>AUSTINWOODS REHAB HEALTH CARE</t>
  </si>
  <si>
    <t>MCKINLEY HEALTH CARE CTR  LLC</t>
  </si>
  <si>
    <t>LAURELS OF NEW LONDON THE</t>
  </si>
  <si>
    <t>CARDINAL WOODS SKILLED NURSING &amp; REHAB CTR</t>
  </si>
  <si>
    <t>HEIGHTS REHABILITATION AND HEALTHCARE CENTER, THE</t>
  </si>
  <si>
    <t>GENOA RETIREMENT VILLAGE</t>
  </si>
  <si>
    <t>MEADOW WIND HEALTH CARE CTR INC</t>
  </si>
  <si>
    <t>INDIAN LAKE REHABILITATION CENTER</t>
  </si>
  <si>
    <t>MEDINA CENTER FOR REHABILITATION AND NURSING</t>
  </si>
  <si>
    <t>NORWALK MEMORIAL HOME</t>
  </si>
  <si>
    <t>FOUR WINDS NURSING FACILITY</t>
  </si>
  <si>
    <t>WILLOWS HEALTH AND REHAB CTR</t>
  </si>
  <si>
    <t>WORTHINGTON CHRISTIAN VILLAGE</t>
  </si>
  <si>
    <t>AUTUMN HILLS CARE CENTER</t>
  </si>
  <si>
    <t>EMBASSY OF WOODVIEW</t>
  </si>
  <si>
    <t>ARBORS AT MINERVA</t>
  </si>
  <si>
    <t>ARBORS AT MILFORD</t>
  </si>
  <si>
    <t>DELAWARE COURT HEALTH CARE CENTER</t>
  </si>
  <si>
    <t>SIGNATURE HEALTHCARE OF FAYETTE COUNTY</t>
  </si>
  <si>
    <t>VANCREST OF HICKSVILLE</t>
  </si>
  <si>
    <t>WINDSOR LANE HEALTHCARE CENTER</t>
  </si>
  <si>
    <t>EAGLEWOOD CARE CENTER</t>
  </si>
  <si>
    <t>O'NEILL HEALTHCARE NORTH RIDGEVILLE</t>
  </si>
  <si>
    <t>COLUMBUS HEALTHCARE CENTER</t>
  </si>
  <si>
    <t>ARBORS AT MARIETTA</t>
  </si>
  <si>
    <t>ARBORS AT FAIRLAWN THE</t>
  </si>
  <si>
    <t>CEDARVIEW CARE CENTER</t>
  </si>
  <si>
    <t>PROMEDICA SKILLED NURSING &amp; REHABILIATION (MENTOR)</t>
  </si>
  <si>
    <t>WESTERN HILLS RETIREMENT VILLAGE</t>
  </si>
  <si>
    <t>SIGNATURE HEALTHCARE OF CHILLICOTHE</t>
  </si>
  <si>
    <t>DOYLESTOWN HEALTH CARE CENTER</t>
  </si>
  <si>
    <t>CONTINUING HEALTHCARE AT FOREST HILL</t>
  </si>
  <si>
    <t>COUNTRY CLUB RETIREMENT CTR IV</t>
  </si>
  <si>
    <t>O'NEILL HEALTHCARE MIDDLEBURG HEIGHTS</t>
  </si>
  <si>
    <t>ADVANCED HEALTHCARE CENTER</t>
  </si>
  <si>
    <t>WALTON MANOR HEALTH CARE CENTER</t>
  </si>
  <si>
    <t>PLEASANT LAKE VILLA</t>
  </si>
  <si>
    <t>WINDSONG NURSING &amp; REHAB</t>
  </si>
  <si>
    <t>IVY WOODS HEALTHCARE AND REHABILITATION CENTER</t>
  </si>
  <si>
    <t>CHARDON CENTER</t>
  </si>
  <si>
    <t>BROOKWOOD RETIREMENT COMMUNITY</t>
  </si>
  <si>
    <t>EMBASSY OF PAINESVILLE</t>
  </si>
  <si>
    <t>ST LEONARD HCC</t>
  </si>
  <si>
    <t>ST MARY'S ALZHEIMER'S CENTER</t>
  </si>
  <si>
    <t>GRAFTON OAKS NURSING AND REHABILITATION CENTER</t>
  </si>
  <si>
    <t>CONVALARIUM THE</t>
  </si>
  <si>
    <t>ARBORS AT STREETSBORO</t>
  </si>
  <si>
    <t>ARBORS AT STOW</t>
  </si>
  <si>
    <t>OVERBROOK CENTER</t>
  </si>
  <si>
    <t>WOOD GLEN ALZHEIMER'S COMMUNITY</t>
  </si>
  <si>
    <t>DRAKE CENTER INC</t>
  </si>
  <si>
    <t>TRINITY SKILLED CARE CENTER</t>
  </si>
  <si>
    <t>PEBBLE CREEK HEALTHCARE CENTER</t>
  </si>
  <si>
    <t>EMBASSY OF EUCLID</t>
  </si>
  <si>
    <t>EAST PARK CARE CENTER</t>
  </si>
  <si>
    <t>AUSTINTOWN HEALTHCARE CENTER</t>
  </si>
  <si>
    <t>ST MARGARET HALL INC</t>
  </si>
  <si>
    <t>CHAMBERLIN HEALTHCARE CENTER</t>
  </si>
  <si>
    <t>KOESTER PAVILION</t>
  </si>
  <si>
    <t>HEATHERDOWNS REHAB &amp; RESIDENTIAL CENTER</t>
  </si>
  <si>
    <t>WOODRIDGE HEALTHCARE</t>
  </si>
  <si>
    <t>HEATHER KNOLL RETIREMENT VILLAGE</t>
  </si>
  <si>
    <t>ASTORIA PLACE OF CLYDE, LLC</t>
  </si>
  <si>
    <t>ASHTABULA COUNTY NURSING HOME</t>
  </si>
  <si>
    <t>NATIONAL CHURCH RESIDENCES BRISTOL VILLAGE</t>
  </si>
  <si>
    <t>WRIGHT REHABILITATION AND HEALTHCARE CENTER</t>
  </si>
  <si>
    <t>ROSELAWN MANOR</t>
  </si>
  <si>
    <t>SWANTON VALLEY REHABILITATION AND HEALTHCARE CENTE</t>
  </si>
  <si>
    <t>ASTORIA PLACE OF WATERVILLE</t>
  </si>
  <si>
    <t>WHITE OAK MANOR</t>
  </si>
  <si>
    <t>ALTERCARE SOMERSET INC.</t>
  </si>
  <si>
    <t>FOUNDATION PARK CARE CENTER</t>
  </si>
  <si>
    <t>ROYAL OAK NURSING &amp; REHAB CTR</t>
  </si>
  <si>
    <t>MAJESTIC CARE OF COLUMBUS LLC</t>
  </si>
  <si>
    <t>WHITEHOUSE COUNTRY MANOR</t>
  </si>
  <si>
    <t>BROADVIEW MULTI CARE CENTER</t>
  </si>
  <si>
    <t>PARMA CARE CENTER</t>
  </si>
  <si>
    <t>HEALTH CENTER AT THE RENAISSAN</t>
  </si>
  <si>
    <t>VISTA CENTER OF BOARDMAN</t>
  </si>
  <si>
    <t>AVON OAKS NURSING HOME</t>
  </si>
  <si>
    <t>ARBORS AT MIFFLIN</t>
  </si>
  <si>
    <t>CENTERVILLE HEALTH AND REHAB</t>
  </si>
  <si>
    <t>PARKSIDE HEALTH CARE CENTER</t>
  </si>
  <si>
    <t>LOGAN ACRES</t>
  </si>
  <si>
    <t>WILLOWS AT WILLARD THE</t>
  </si>
  <si>
    <t>EMBASSY OF CAMBRIDGE</t>
  </si>
  <si>
    <t>COPLEY HEALTH CENTER</t>
  </si>
  <si>
    <t>EASTGATE HEALTH CARE CENTER</t>
  </si>
  <si>
    <t>THE LAURELS OF KETTERING</t>
  </si>
  <si>
    <t>MEDINA MEADOWS REHAB AND NURSING CENTRE</t>
  </si>
  <si>
    <t>COUNTRY VIEW OF SUNBURY</t>
  </si>
  <si>
    <t>TRINITY COMMUNITY</t>
  </si>
  <si>
    <t>WYANT WOODS CARE CENTER</t>
  </si>
  <si>
    <t>PROMEDICA SKILLED NURSING &amp; REHAB MARIETTA</t>
  </si>
  <si>
    <t>ASSUMPTION VILLAGE THE</t>
  </si>
  <si>
    <t>WASHINGTON SQUARE HEALTHCARE CENTER</t>
  </si>
  <si>
    <t>WILLOWOOD CARE CENTER OF BRUNSWICK</t>
  </si>
  <si>
    <t>VILLA GEORGETOWN REHABILITATION AND HEALTHCARE CEN</t>
  </si>
  <si>
    <t>SANCTUARY AT WILMINGTON PLACE</t>
  </si>
  <si>
    <t>SANCTUARY AT  OHIO VALLEY</t>
  </si>
  <si>
    <t>CROWN CENTER AT LAUREL LAKE</t>
  </si>
  <si>
    <t>PATASKALA OAKS CARE CENTER</t>
  </si>
  <si>
    <t>OASIS CENTER FOR REHABILITATION AND HEALING</t>
  </si>
  <si>
    <t>COURTYARD AT SEASONS</t>
  </si>
  <si>
    <t>WEST PARK CARE CENTER LLC</t>
  </si>
  <si>
    <t>HEATHER HILL CARE COMMUNITIES</t>
  </si>
  <si>
    <t>MARJORIE P LEE RETIREMENT COMMUNITY</t>
  </si>
  <si>
    <t>TRANSITIONAL CARE UNIT</t>
  </si>
  <si>
    <t>WESTLAKE REHAB AND NURSING CENTER</t>
  </si>
  <si>
    <t>GRANDE LAKE HEALTHCARE CENTER</t>
  </si>
  <si>
    <t>NORTHWESTERN CENTER</t>
  </si>
  <si>
    <t>WELLSPRING HEALTH CENTER</t>
  </si>
  <si>
    <t>HAWTHORN GLEN NURSING CENTER</t>
  </si>
  <si>
    <t>CORTLAND CENTER</t>
  </si>
  <si>
    <t>COUNTRY CLUB RETIREMENT CENTER</t>
  </si>
  <si>
    <t>SAMARITAN CARE CENTER AND VILLA</t>
  </si>
  <si>
    <t>BAYLEY PLACE</t>
  </si>
  <si>
    <t>DIVERSICARE OF SIENA WOODS</t>
  </si>
  <si>
    <t>WALNUT CREEK NURSING CENTER</t>
  </si>
  <si>
    <t>BRIARFIELD MANOR</t>
  </si>
  <si>
    <t>VISTA CENTER AT THE RIDGE</t>
  </si>
  <si>
    <t>HERITAGE NURSING AND REHAB CTR</t>
  </si>
  <si>
    <t>CONTINUING HEALTHCARE OF CUYAHOGA FALLS</t>
  </si>
  <si>
    <t>WILLOW PARK CONVALESCENT HOME</t>
  </si>
  <si>
    <t>VILLA SPRINGFIELD REHABILITATION AND HEALTHCARE CE</t>
  </si>
  <si>
    <t>SKLD BRYAN ILLUMINATE HC BRYAN</t>
  </si>
  <si>
    <t>DANRIDGES BURGUNDI MANOR</t>
  </si>
  <si>
    <t>UNIVERSITY MANOR HEALTH &amp; REHA</t>
  </si>
  <si>
    <t>JUDSON CARE CENTER, INC</t>
  </si>
  <si>
    <t>KENT HEALTHCARE AND REHABILITATION.</t>
  </si>
  <si>
    <t>MORROW MANOR NURSING CENTER</t>
  </si>
  <si>
    <t>VILLAGE AT ST EDWARD NRSG CARE</t>
  </si>
  <si>
    <t>OAK GROVE MANOR</t>
  </si>
  <si>
    <t>HENNIS CARE CENTRE OF DOVER</t>
  </si>
  <si>
    <t>COLUMBUS ALZHEIMER'S CARE CTR</t>
  </si>
  <si>
    <t>VALLEY VIEW HEALTH CAMPUS</t>
  </si>
  <si>
    <t>KENTON NURSING AND REHABILITATION CENTER</t>
  </si>
  <si>
    <t>AURORA MANOR SPECIAL CARE CENT</t>
  </si>
  <si>
    <t>RAE ANN SUBURBAN</t>
  </si>
  <si>
    <t>BATH MANOR SPECIAL CARE CENTRE</t>
  </si>
  <si>
    <t>HOLLY GLEN HEALTHCARE</t>
  </si>
  <si>
    <t>GREENBRIAR CENTER</t>
  </si>
  <si>
    <t>GREENBRIAR NURSING CENTER THE</t>
  </si>
  <si>
    <t>LAURIE ANN NURSING HOME</t>
  </si>
  <si>
    <t>BRIARWOOD THE</t>
  </si>
  <si>
    <t>THE MERRIMAN</t>
  </si>
  <si>
    <t>INDEPENDENCE HOUSE</t>
  </si>
  <si>
    <t>THE PINES HEALTHCARE CENTER</t>
  </si>
  <si>
    <t>MEMORIAL GABLES</t>
  </si>
  <si>
    <t>MAIN STREET CARE CENTER</t>
  </si>
  <si>
    <t>CRYSTAL CARE CENTER OF PORTSMOUTH</t>
  </si>
  <si>
    <t>JUDSON PARK</t>
  </si>
  <si>
    <t>HUDSON ELMS NURSING CENTER</t>
  </si>
  <si>
    <t>CARRIAGE INN OF DAYTON</t>
  </si>
  <si>
    <t>PINE RIDGE SKILLED NURSING AND REHAB</t>
  </si>
  <si>
    <t>CITYVIEW HEALTHCARE AND REHABILITATION</t>
  </si>
  <si>
    <t>SIGNATURE HEALTHCARE OF COSHOCTON</t>
  </si>
  <si>
    <t>SOLIVITA OF ECHO MANOR</t>
  </si>
  <si>
    <t>SPRINGMEADE HEALTHCENTER</t>
  </si>
  <si>
    <t>ST AUGUSTINE MANOR</t>
  </si>
  <si>
    <t>CONCORD CARE AND REHABILITATION CENTER</t>
  </si>
  <si>
    <t>TOLEDO HEALTHCARE</t>
  </si>
  <si>
    <t>ARLINGTON GOOD SAMARITAN CENTE</t>
  </si>
  <si>
    <t>LODGE CARE CENTER INC THE</t>
  </si>
  <si>
    <t>ALTERCARE COSHOCTON INC.</t>
  </si>
  <si>
    <t>LAFAYETTE POINTE NURSING &amp; REHAB CTR</t>
  </si>
  <si>
    <t>BURLINGTON HOUSE REHAB &amp; ALZHEIMER'S CARE CENTER</t>
  </si>
  <si>
    <t>BEREA CENTER</t>
  </si>
  <si>
    <t>MCV HEALTH CARE FACILITIES, INC</t>
  </si>
  <si>
    <t>FOX RUN MANOR</t>
  </si>
  <si>
    <t>NEW LEBANON REHABILITATION AND HEALTHCARE CENTER</t>
  </si>
  <si>
    <t>DIVINE REHABILITATION AND NURSING AT SYLVANIA</t>
  </si>
  <si>
    <t>OAK CREEK TERRACE INC</t>
  </si>
  <si>
    <t>VERSAILLES REHABILITATION AND HEALTH CARE CENTER</t>
  </si>
  <si>
    <t>SAINT JOSEPH CARE CENTER</t>
  </si>
  <si>
    <t>MONARCH MEADOWS NURSING AND REHABILITATION</t>
  </si>
  <si>
    <t>FRANCISCAN CARE CTR SYLVANIA</t>
  </si>
  <si>
    <t>WINCHESTER TERRACE</t>
  </si>
  <si>
    <t>OAKWOOD VILLAGE</t>
  </si>
  <si>
    <t>EMBASSY OF LEBANON</t>
  </si>
  <si>
    <t>SIENNA HILLS NURSING &amp; REHABILITATION</t>
  </si>
  <si>
    <t>AMHERST MANOR NURSING HOME</t>
  </si>
  <si>
    <t>NORMANDY MANOR OF ROCKY RIVER</t>
  </si>
  <si>
    <t>REGINA HEALTH CENTER</t>
  </si>
  <si>
    <t>COURT HOUSE MANOR</t>
  </si>
  <si>
    <t>CROWN POINTE CARE CENTER</t>
  </si>
  <si>
    <t>EDGEWOOD MANOR OF LUCASVILLE II</t>
  </si>
  <si>
    <t>BUCKEYE TERRACE REHABILITATION AND NURSING CENTER</t>
  </si>
  <si>
    <t>CRESTWOOD RIDGE SKILLED NURSING AND REHAB</t>
  </si>
  <si>
    <t>LIBERTY RETIREMENT COMMUNITY OF LIMA INC</t>
  </si>
  <si>
    <t>EDGEWOOD MANOR OF WELLSTON</t>
  </si>
  <si>
    <t>AUTUMN AEGIS NURSING HOME</t>
  </si>
  <si>
    <t>EUCLID SUBACUTE CARE CENTER</t>
  </si>
  <si>
    <t>CRYSTAL CARE CENTER OF MANSFIE</t>
  </si>
  <si>
    <t>DIVERSICARE OF ST THERESA</t>
  </si>
  <si>
    <t>OHMAN FAMILY LIVING AT HOLLY</t>
  </si>
  <si>
    <t>CONCORD CARE CENTER OF CORTLAND</t>
  </si>
  <si>
    <t>ARLINGTON COURT NURSING &amp; REHABILITATION CENTER</t>
  </si>
  <si>
    <t>RIDGEWOOD MANOR</t>
  </si>
  <si>
    <t>OTTERBEIN ST MARYS RETIREMENT COMMUNITY</t>
  </si>
  <si>
    <t>KENDAL AT OBERLIN</t>
  </si>
  <si>
    <t>PIKETON NURSING CENTER</t>
  </si>
  <si>
    <t>GENEVA SHORES NURSING AND REHAB</t>
  </si>
  <si>
    <t>GOOD SHEPHERD HOME</t>
  </si>
  <si>
    <t>ADMIRALÆS POINTE CARE CENTER</t>
  </si>
  <si>
    <t>ANCHOR LODGE NURSING HOME INC</t>
  </si>
  <si>
    <t>UNION CITY CARE CENTER</t>
  </si>
  <si>
    <t>CANFIELD HEALTHCARE CENTER</t>
  </si>
  <si>
    <t>BIRCHAVEN RETIREMENT VILLAGE</t>
  </si>
  <si>
    <t>QUAKER HEIGHTS NURSING HOME</t>
  </si>
  <si>
    <t>PARK HEALTH CENTER</t>
  </si>
  <si>
    <t>PROVIDENCE CARE CENTER</t>
  </si>
  <si>
    <t>CIRCLE OF CARE</t>
  </si>
  <si>
    <t>SCARLET OAKS NURSING AND REHABILITATION CENTER</t>
  </si>
  <si>
    <t>TRINITY COMMUNITY AT FAIRBORN</t>
  </si>
  <si>
    <t>FOREST HILLS CENTER</t>
  </si>
  <si>
    <t>KINGSTON OF MIAMISBURG</t>
  </si>
  <si>
    <t>CALCUTTA HEALTH CARE CENTER</t>
  </si>
  <si>
    <t>WILLOW BROOK CHRISTIAN HOME</t>
  </si>
  <si>
    <t>NEW DAWN REHABILITATION AND HEALTHCARE CENTER</t>
  </si>
  <si>
    <t>ADDISON HEALTHCARE CENTER</t>
  </si>
  <si>
    <t>ALTERCARE OF LOUISVILLE CTR FOR REHAB &amp; NSG CARE</t>
  </si>
  <si>
    <t>LAURELS OF HILLSBORO</t>
  </si>
  <si>
    <t>COUNTRY LAWN CTR FOR REHAB</t>
  </si>
  <si>
    <t>OHIO LIVING SWAN CREEK</t>
  </si>
  <si>
    <t>PARKVUE HEALTH CARE CENTER</t>
  </si>
  <si>
    <t>HOLZER SENIOR CARE CENTER</t>
  </si>
  <si>
    <t>SYCAMORE GLEN HEALTH CARE</t>
  </si>
  <si>
    <t>HARMAR PLACE REHAB &amp; EXTENDED CARE</t>
  </si>
  <si>
    <t>CRESTLINE REHABILITATION AND NURSING CENTER</t>
  </si>
  <si>
    <t>CRYSTAL CARE CENTER OF FRANKLIN FURNACE</t>
  </si>
  <si>
    <t>KENSINGTON AT ANNA MARIA</t>
  </si>
  <si>
    <t>GRANDE POINTE HEALTHCARE COMMU</t>
  </si>
  <si>
    <t>THE PINNACLE REHABILITATION AND NURSING CENTER</t>
  </si>
  <si>
    <t>ALTERCARE OF MENTOR</t>
  </si>
  <si>
    <t>COUNTRY MEADOW REHABILITATION AND NURSING CENTER</t>
  </si>
  <si>
    <t>LEXINGTON COURT CARE CENTER</t>
  </si>
  <si>
    <t>WHISPERING HILLS REHABILITATION AND NURSING CENTER</t>
  </si>
  <si>
    <t>MENTOR WOODS SKILLED NURSING AND REHABILITATION</t>
  </si>
  <si>
    <t>MAIN STREET TERRACE CARE CENTER</t>
  </si>
  <si>
    <t>SHAKER GARDENS NURSING AND REHABILITATION CENTER</t>
  </si>
  <si>
    <t>MANOR AT PERRYSBURG</t>
  </si>
  <si>
    <t>TWIN TOWERS</t>
  </si>
  <si>
    <t>SYCAMORE RUN NURSING AND REHAB CTR</t>
  </si>
  <si>
    <t>MT HEALTHY CHRISTIAN HOME</t>
  </si>
  <si>
    <t>COUNTRY CLUB CENTER V, INC</t>
  </si>
  <si>
    <t>ALTERCARE OF HARTVILLE CTR FOR</t>
  </si>
  <si>
    <t>WOODSIDE VILLAGE CARE CENTER</t>
  </si>
  <si>
    <t>MILL MANOR CARE CENTER</t>
  </si>
  <si>
    <t>HILTY MEMORIAL HOME INC</t>
  </si>
  <si>
    <t>SIDNEY CARE CENTER</t>
  </si>
  <si>
    <t>CROSSROADS REHABILITATION &amp; NURSING</t>
  </si>
  <si>
    <t>GLENDORA HEALTH CARE CENTER</t>
  </si>
  <si>
    <t>BOWERSTON HILLS  NURSING &amp; REHABILITATION</t>
  </si>
  <si>
    <t>HEARTH AND CARE CENTER</t>
  </si>
  <si>
    <t>SKLD POINT PLACE ILLUMINATE HC POINT PLACE</t>
  </si>
  <si>
    <t>HILLANDALE HEALTH CARE</t>
  </si>
  <si>
    <t>ADDISON HEIGHTS HEALTH AND REHABILITATION CENTER</t>
  </si>
  <si>
    <t>SPRING MEADOWS NURSING &amp; REHABILITATION CENTRE</t>
  </si>
  <si>
    <t>GARDENS OF PAULDING THE</t>
  </si>
  <si>
    <t>JENNINGS HALL</t>
  </si>
  <si>
    <t>RAE ANN GENEVA</t>
  </si>
  <si>
    <t>HANNA HOUSE SKILLED NURSING CE</t>
  </si>
  <si>
    <t>OTTERBEIN-CRIDERSVILLE</t>
  </si>
  <si>
    <t>OAKS AT NORTHPOINTE</t>
  </si>
  <si>
    <t>GABLES CARE CENTER INC</t>
  </si>
  <si>
    <t>BERKELEY SQUARE RETIREMENT CEN</t>
  </si>
  <si>
    <t>SOUTHERN HILLS HEALTH AND REHA</t>
  </si>
  <si>
    <t>ROCKY RIVER HEALTHCARE OF WESTPARK</t>
  </si>
  <si>
    <t>ARBORS AT SYLVANIA</t>
  </si>
  <si>
    <t>CAPRICE HEALTH CARE CENTER</t>
  </si>
  <si>
    <t>VISTA CARE CENTER OF MILAN</t>
  </si>
  <si>
    <t>ORCHARD VILLA</t>
  </si>
  <si>
    <t>MT ALVERNA HOME INC</t>
  </si>
  <si>
    <t>THE MEADOWS AT OSBORN PARK</t>
  </si>
  <si>
    <t>SWANTON HEALTH CARE RETIREMENT</t>
  </si>
  <si>
    <t>AULTMAN TRANSITIONAL CARE CENTER</t>
  </si>
  <si>
    <t>EMBASSY OF VALLEY VIEW</t>
  </si>
  <si>
    <t>OHIO EASTERN STAR HLTH CARE CTR THE</t>
  </si>
  <si>
    <t>LAURELS OF MASSILLON, THE</t>
  </si>
  <si>
    <t>ELIZA JENNINGS HOME</t>
  </si>
  <si>
    <t>CHESTERWOOD VILLAGE</t>
  </si>
  <si>
    <t>VANCREST HEALTH CARE CENTER OF EATON</t>
  </si>
  <si>
    <t>LEGENDS CARE REHABILITATION AND NURSING CENTER</t>
  </si>
  <si>
    <t>VISTA CENTER, THE</t>
  </si>
  <si>
    <t>AUSTINBURG NSG AND  REHAB CTR</t>
  </si>
  <si>
    <t>AUTUMN YEARS NURSING CENTER</t>
  </si>
  <si>
    <t>BURTON HEALTH CARE CENTER</t>
  </si>
  <si>
    <t>PARK VILLAGE HEALTH CARE CENTER INC</t>
  </si>
  <si>
    <t>CONTINUING HEALTHCARE OF GAHANNA</t>
  </si>
  <si>
    <t>GLENWOOD CARE AND REHABILITATION</t>
  </si>
  <si>
    <t>SALEM WEST HEALTHCARE CENTER</t>
  </si>
  <si>
    <t>FULTON MANOR NURSING &amp; REHAB C</t>
  </si>
  <si>
    <t>CATHERINE'S CARE CENTER, INC</t>
  </si>
  <si>
    <t>SPRINGFIELD NURSING &amp; INDEPENDENT LIVING</t>
  </si>
  <si>
    <t>PROMEDICA SKILLED NURSING &amp; REHAB CENTERVILLE</t>
  </si>
  <si>
    <t>ELIZA BRYANT CENTER</t>
  </si>
  <si>
    <t>ST FRANCIS SENIOR MINISTRIES</t>
  </si>
  <si>
    <t>WELSH HOME THE</t>
  </si>
  <si>
    <t>SALEM NORTH HEALTHCARE CENTER</t>
  </si>
  <si>
    <t>FAIRFAX HEALTH CARE CENTER</t>
  </si>
  <si>
    <t>REST HAVEN NURSING HOME</t>
  </si>
  <si>
    <t>DAYVIEW CARE CENTER INC</t>
  </si>
  <si>
    <t>WOODLAND COUNTRY MANOR INC</t>
  </si>
  <si>
    <t>CRAWFORD MANOR HEALTHCARE CENTER</t>
  </si>
  <si>
    <t>FALLING WATER HEALTHCARE CENTER</t>
  </si>
  <si>
    <t>BROWN MEMORIAL HOME INC</t>
  </si>
  <si>
    <t>LIBERTY HEALTH CARE CENTER INC</t>
  </si>
  <si>
    <t>EMBASSY OF LYNDHURST</t>
  </si>
  <si>
    <t>SPRINGFIELD MASONIC COMMUNITY</t>
  </si>
  <si>
    <t>ELMS RETIREMENT VILLAGE INC</t>
  </si>
  <si>
    <t>CEDAR VILLAGE SENIOR LIVING</t>
  </si>
  <si>
    <t>CARECORE AT MARY SCOTT</t>
  </si>
  <si>
    <t>ACCORD CARE COMMUNITY ORRVILLE LLC</t>
  </si>
  <si>
    <t>OHMAN FAMILY LIVING AT BLOSSOM</t>
  </si>
  <si>
    <t>DIVINE REHABILITATION AND NURSING AT SHANE HILL</t>
  </si>
  <si>
    <t>WOODLANDS HEALTH AND REHAB CENTER</t>
  </si>
  <si>
    <t>ALTERCARE CAMBRIDGE INC.</t>
  </si>
  <si>
    <t>GILLETTE NURSING HOME</t>
  </si>
  <si>
    <t>RIVERSIDE LANDING NURSING AND REHABILITATION</t>
  </si>
  <si>
    <t>BELLEVUE CARE CENTER</t>
  </si>
  <si>
    <t>HARDIN HILLS HEALTH CENTER</t>
  </si>
  <si>
    <t>MOHUN HEALTH CARE CENTER</t>
  </si>
  <si>
    <t>MAPLE HILLS SKILLED NURSING &amp; REHABILITATION</t>
  </si>
  <si>
    <t>OAKHILL MANOR CARE CENTER</t>
  </si>
  <si>
    <t>MILL RUN CARE CENTER</t>
  </si>
  <si>
    <t>ADAMS COUNTY MANOR</t>
  </si>
  <si>
    <t>MENNONITE MEMORIAL HOME</t>
  </si>
  <si>
    <t>LAKERIDGE VILLA HEALTH CARE CENTER</t>
  </si>
  <si>
    <t>OTTERBEIN SUNSET HOUSE</t>
  </si>
  <si>
    <t>WILLIAMS CO HILLSIDE COUNTRY L</t>
  </si>
  <si>
    <t>ASTORIA PLACE OF CINCINNATI</t>
  </si>
  <si>
    <t>DAYSPRING OF MIAMI VALLEY HLTH CARE CENTER &amp; REHAB</t>
  </si>
  <si>
    <t>WEST VIEW HEALTHY LIVING</t>
  </si>
  <si>
    <t>TERRACE VIEW GARDENS</t>
  </si>
  <si>
    <t>NEW ALBANY CARE CENTER</t>
  </si>
  <si>
    <t>LINCOLN CRAWFORD CARE CENTER</t>
  </si>
  <si>
    <t>DUNBAR HEALTH &amp; REHAB CENTER</t>
  </si>
  <si>
    <t>THE PAVILION REHABILITATION AND NURSING CENTER</t>
  </si>
  <si>
    <t>BIRCHWOOD CARE CENTER</t>
  </si>
  <si>
    <t>BRETHREN CARE VILLAGE HEALTH CARE CENTER</t>
  </si>
  <si>
    <t>ANDERSON, THE</t>
  </si>
  <si>
    <t>BLOSSOM NURSING AND REHAB CENTER</t>
  </si>
  <si>
    <t>THE SANCTUARY AT TUTTLE CROSSING</t>
  </si>
  <si>
    <t>CRIDERSVILLE NURSING HOME</t>
  </si>
  <si>
    <t>CONTINUING HEALTHCARE AT BECKETT HOUSE</t>
  </si>
  <si>
    <t>CARECORE AT THE MEADOWS</t>
  </si>
  <si>
    <t>LIFE CARE CENTER OF ELYRIA</t>
  </si>
  <si>
    <t>CUMBERLAND POINTE CARE CENTER</t>
  </si>
  <si>
    <t>WIDOWS HOME OF DAYTON</t>
  </si>
  <si>
    <t>RIVERVIEW POINTE CARE CENTER</t>
  </si>
  <si>
    <t>GRAND RAPIDS CARE CENTER</t>
  </si>
  <si>
    <t>SEASONS NURSING AND REHAB</t>
  </si>
  <si>
    <t>ELIZABETH SCOTT COMMUNITY</t>
  </si>
  <si>
    <t>HILLSPRING HEALTH CARE &amp; REHAB</t>
  </si>
  <si>
    <t>HUMILITY HOUSE</t>
  </si>
  <si>
    <t>MINERVA ELDERCARE CENTER</t>
  </si>
  <si>
    <t>LUTHERAN HOME AT TOLEDO</t>
  </si>
  <si>
    <t>VANCREST OF DELPHOS</t>
  </si>
  <si>
    <t>BELMONT MANOR</t>
  </si>
  <si>
    <t>MAPLECREST NURSING AND HTA</t>
  </si>
  <si>
    <t>LUTHERAN VILLAGE AT WOLFCREEK</t>
  </si>
  <si>
    <t>BENNINGTON GLEN NURSING &amp; REHA</t>
  </si>
  <si>
    <t>BEEGHLY OAKS CENTER FOR REHABILITATION &amp; HEALING</t>
  </si>
  <si>
    <t>ALTERCARE NEWARK SOUTH INC.</t>
  </si>
  <si>
    <t>GARDENS AT ST HENRY THE</t>
  </si>
  <si>
    <t>GOLDEN YEARS NURSING CENTER</t>
  </si>
  <si>
    <t>COUNTRY LANE GARDENS REHAB &amp; NURSING CTR</t>
  </si>
  <si>
    <t>HENNIS CARE CENTRE OF BOLIVAR</t>
  </si>
  <si>
    <t>MAJESTIC CARE OF WHITEHALL</t>
  </si>
  <si>
    <t>CRYSTAL CARE OF COAL GROVE</t>
  </si>
  <si>
    <t>ORRVILLE POINTE</t>
  </si>
  <si>
    <t>BELLA TERRACE REHABILITATION AND NURSING CENTER</t>
  </si>
  <si>
    <t>RESIDENCE AT HUNTINGTON COURT</t>
  </si>
  <si>
    <t>WOODS EDGE REHAB AND NURSING</t>
  </si>
  <si>
    <t>CANTERBURY VILLA OF ALLIANCE</t>
  </si>
  <si>
    <t>LANFAIR CENTER FOR REHAB &amp; NSG CARE INC</t>
  </si>
  <si>
    <t>AUTUMN COURT</t>
  </si>
  <si>
    <t>AUBURN SKILLED NURSING AND REHAB</t>
  </si>
  <si>
    <t>HARMONY COURT REHAB AND NURSING</t>
  </si>
  <si>
    <t>SPRINGVIEW MANOR</t>
  </si>
  <si>
    <t>FALLS VILLAGE RETIREMENT COMMUNITY</t>
  </si>
  <si>
    <t>MOUNT NOTRE DAME HEALTH CENTER</t>
  </si>
  <si>
    <t>GARDENS AT CELINA</t>
  </si>
  <si>
    <t>SOLIVITA OF STRATFORD</t>
  </si>
  <si>
    <t>PARKSIDE VILLA</t>
  </si>
  <si>
    <t>COUNTRY POINTE</t>
  </si>
  <si>
    <t>ROSELAWN GARDENS NURSING &amp; REHABILITATION</t>
  </si>
  <si>
    <t>WESTOVER RETIREMENT COMMUNITY</t>
  </si>
  <si>
    <t>MORRIS NURSING HOME</t>
  </si>
  <si>
    <t>COLONIAL NURSING CENTER OF ROCKFORD</t>
  </si>
  <si>
    <t>FAIR HAVEN SHELBY COUNTY</t>
  </si>
  <si>
    <t>GOOD SHEPHERD VILLAGE</t>
  </si>
  <si>
    <t>WADSWORTH POINTE</t>
  </si>
  <si>
    <t>NORWOOD TOWERS POST-ACUTE</t>
  </si>
  <si>
    <t>CRYSTAL CARE CENTER OF ASHLAND</t>
  </si>
  <si>
    <t>WESTERN RESERVE MASONIC COMM</t>
  </si>
  <si>
    <t>STEUBENVILLE COUNTRY CLUB MANOR</t>
  </si>
  <si>
    <t>SUNSET VILLAGE</t>
  </si>
  <si>
    <t>CONTINUING HEALTHCARE AT WILLOW HAVEN</t>
  </si>
  <si>
    <t>FOREST GLEN HEALTH CAMPUS</t>
  </si>
  <si>
    <t>CHERITH CARE CENTER AT WILLOW BROOK</t>
  </si>
  <si>
    <t>AUGLAIZE ACRES</t>
  </si>
  <si>
    <t>APOSTOLIC CHRISTIAN HOME INC</t>
  </si>
  <si>
    <t>SUNNYSLOPE NURSING HOME</t>
  </si>
  <si>
    <t>KIMES NURSING &amp; REHAB CTR</t>
  </si>
  <si>
    <t>HOME AT HEARTHSTONE, THE</t>
  </si>
  <si>
    <t>MEADOWS OF LEIPSIC</t>
  </si>
  <si>
    <t>AMBERWOOD MANOR</t>
  </si>
  <si>
    <t>OAK POINTE NURSING &amp; REHABILITATION</t>
  </si>
  <si>
    <t>VANCREST HEALTH CARE CTR OF HO</t>
  </si>
  <si>
    <t>PARKVIEW NORTHWEST HEALTHCARE CENTER</t>
  </si>
  <si>
    <t>SHEPHERD OF THE VALLEY HOWLAND</t>
  </si>
  <si>
    <t>SCIOTO COMMUNITY</t>
  </si>
  <si>
    <t>CLAYMONT NURSING &amp; REHABILITATION CENTER</t>
  </si>
  <si>
    <t>ASTORIA PLACE OF BARNESVILLE</t>
  </si>
  <si>
    <t>GRACE BRETHREN VILLAGE</t>
  </si>
  <si>
    <t>BREWSTER CONVALESCENT CENTER</t>
  </si>
  <si>
    <t>ENNISCOURT NURSING CARE</t>
  </si>
  <si>
    <t>ALTERCARE OF MAYFIELD VILLAGE, INC</t>
  </si>
  <si>
    <t>WALNUT HILLS NURSING HOME</t>
  </si>
  <si>
    <t>WYANDOT COUNTY SKILLED NURSING AND REHABILITATION</t>
  </si>
  <si>
    <t>EAGLE POINTE SKILLED NURSING &amp; REHAB</t>
  </si>
  <si>
    <t>JACKSON RIDGE REHABILITATION AND CARE CENTER</t>
  </si>
  <si>
    <t>O'NEILL HEALTHCARE NORTH OLMSTED</t>
  </si>
  <si>
    <t>ASTORIA PLACE OF CAMBRIDGE</t>
  </si>
  <si>
    <t>THE LAURELS OF CHAGRIN FALLS</t>
  </si>
  <si>
    <t>NORTHFIELD VILLAGE RETIREMENT COMMUNITY</t>
  </si>
  <si>
    <t>BEL AIR CARE CENTER</t>
  </si>
  <si>
    <t>ROSARY CARE CENTER</t>
  </si>
  <si>
    <t>ST LUKE LUTHERAN COMMUNITY-PORTAGE LAKES</t>
  </si>
  <si>
    <t>WINDSOR HOUSE AT CHAMPION</t>
  </si>
  <si>
    <t>KNOLLS OF OXFORD</t>
  </si>
  <si>
    <t>AMHERST MEADOWS</t>
  </si>
  <si>
    <t>CONTINUING HEALTHCARE OF SHADYSIDE</t>
  </si>
  <si>
    <t>CONTINUING HEALTHCARE AT CEDAR HILL</t>
  </si>
  <si>
    <t>SUNRISE NURSING HEALTHCARE LLC</t>
  </si>
  <si>
    <t>CONCORDIA AT SUMNER</t>
  </si>
  <si>
    <t>FAIRLAWN HAVEN</t>
  </si>
  <si>
    <t>ASTORIA HEALTH &amp; REHAB CENTER</t>
  </si>
  <si>
    <t>SPRENGER HEALTH CARE OF MASSILLON SNF</t>
  </si>
  <si>
    <t>CEDARS OF LEBANON CARE CENTER</t>
  </si>
  <si>
    <t>LIMA CONVALESCENT HOME</t>
  </si>
  <si>
    <t>ALTERCARE OF NOBLES POND, INC</t>
  </si>
  <si>
    <t>CENTERBURG POINTE</t>
  </si>
  <si>
    <t>CANTON CHRISTIAN HOME</t>
  </si>
  <si>
    <t>HERITAGESPRING HEALTHCARE CENTER OF WEST CHESTER</t>
  </si>
  <si>
    <t>SHILOH SPRINGS CARE CENTER INC</t>
  </si>
  <si>
    <t>HIGHBANKS CARE CENTER</t>
  </si>
  <si>
    <t>PROMEDICA SKILLED NURSING &amp; REHAB MARION</t>
  </si>
  <si>
    <t>KINGSTON CARE CENTER OF SYLVANIA</t>
  </si>
  <si>
    <t>VALLEY OAKS CARE CENTER</t>
  </si>
  <si>
    <t>ALGART HEALTH CARE</t>
  </si>
  <si>
    <t>ORCHARDS OF EAST LIVERPOOL, THE</t>
  </si>
  <si>
    <t>OHIO LIVING SARAH MOORE</t>
  </si>
  <si>
    <t>THE GARDENS OF ST. FRANCIS</t>
  </si>
  <si>
    <t>SCIOTO POINTE</t>
  </si>
  <si>
    <t>KENDAL AT GRANVILLE</t>
  </si>
  <si>
    <t>ARCHBISHOP LEIBOLD HOME</t>
  </si>
  <si>
    <t>PROMEDICA GOERLICH MEMORY CARE CENTER (SYLVANIA)</t>
  </si>
  <si>
    <t>TWIN LAKES</t>
  </si>
  <si>
    <t>SHAWNEESPRING HEALTH CARE CENTER</t>
  </si>
  <si>
    <t>WAYSIDE FARM INC</t>
  </si>
  <si>
    <t>OHIO VETERANS HOME</t>
  </si>
  <si>
    <t>GENEVA CENTER FOR REHABILITATION AND NURSING</t>
  </si>
  <si>
    <t>GLENDALE PLACE CARE CENTER</t>
  </si>
  <si>
    <t>DIVINE REHABILITATION AND NURSING AT TOLEDO</t>
  </si>
  <si>
    <t>HAMPTON WOODS NURSING CENTER, INC</t>
  </si>
  <si>
    <t>SIENNA SKILLED NURSING &amp; REHABILITATION</t>
  </si>
  <si>
    <t>HOME AT TAYLOR'S POINTE</t>
  </si>
  <si>
    <t>SCENIC POINTE NURSING AND REHAB CTR</t>
  </si>
  <si>
    <t>BETHANY NURSING HOME, INC</t>
  </si>
  <si>
    <t>NATIONAL CHURCH RESIDENCES CHILLICOTHE</t>
  </si>
  <si>
    <t>OHIO LIVING LAKE VISTA</t>
  </si>
  <si>
    <t>HARDING POINTE</t>
  </si>
  <si>
    <t>WAYNE COUNTY CARE CENTER</t>
  </si>
  <si>
    <t>ST MARY OF THE WOODS</t>
  </si>
  <si>
    <t>PROMEDICA SKILLED NURSING &amp; REHABILITATION PARMA</t>
  </si>
  <si>
    <t>MANOR OF GRANDE VILLAGE</t>
  </si>
  <si>
    <t>VERANDA GARDENS &amp; ASSISTED LIVING</t>
  </si>
  <si>
    <t>VENETIAN GARDENS</t>
  </si>
  <si>
    <t>GARDENS OF MCGREGOR AND AMASA STONE</t>
  </si>
  <si>
    <t>OHIO VETERANS HOME - GEORGETOWN</t>
  </si>
  <si>
    <t>EMERALD POINTE HEALTH AND REHAB CTR</t>
  </si>
  <si>
    <t>TUSCANY GARDENS</t>
  </si>
  <si>
    <t>AVALON BY OTTERBEIN AT PERRYSBURG</t>
  </si>
  <si>
    <t>SINGLETON HEALTH CARE CENTER</t>
  </si>
  <si>
    <t>OTTERBEIN NORTH SHORE</t>
  </si>
  <si>
    <t>REGENCY CARE OF LARCHWOOD</t>
  </si>
  <si>
    <t>VINEYARDS AT CONCORD, THE</t>
  </si>
  <si>
    <t>OTTERBEIN MONCLOVA</t>
  </si>
  <si>
    <t>HUNTINGTON WOODS CARE &amp; REHAB CENTER</t>
  </si>
  <si>
    <t>LAURELS OF STEUBENVILLE THE</t>
  </si>
  <si>
    <t>TRIPLE CREEK RETIREMENT COMMUNITY</t>
  </si>
  <si>
    <t>WILLOWS AT BELLEVUE</t>
  </si>
  <si>
    <t>PINE GROVE HEALTHCARE CENTER</t>
  </si>
  <si>
    <t>ALTERCARE OF CANAL WINCHESTER POST-ACUTE RC</t>
  </si>
  <si>
    <t>OTTERBEIN SPRINGBORO</t>
  </si>
  <si>
    <t>ALTERCARE THORNVILLE INC.</t>
  </si>
  <si>
    <t>MILL CREEK NURSING &amp; REHABILITATION</t>
  </si>
  <si>
    <t>KEYSTONE POINTE HEALTH AND REHABILITATION</t>
  </si>
  <si>
    <t>WESTLAKE VILLAGE CARE CENTER</t>
  </si>
  <si>
    <t>TRUEMAN POINTE CARE CENTER</t>
  </si>
  <si>
    <t>MASTERNICK MEMORIAL HEALTH CARE CENTER</t>
  </si>
  <si>
    <t>OTTERBEIN MIDDLETOWN</t>
  </si>
  <si>
    <t>RICHMOND HEIGHTS PLACE-A CONTINUUM OF CARE COMMUNI</t>
  </si>
  <si>
    <t>COVINGTON SKILLED NURSING &amp; REHAB CENTER</t>
  </si>
  <si>
    <t>REHAB PAVILION AT THE WEILS</t>
  </si>
  <si>
    <t>INDIANSPRING OF OAKLEY</t>
  </si>
  <si>
    <t>CONCORD HEALTH &amp; REHAB CTR</t>
  </si>
  <si>
    <t>SAYBROOK LANDING</t>
  </si>
  <si>
    <t>CYPRESS POINTE HEALTH CAMPUS</t>
  </si>
  <si>
    <t>CANTERBURY OF TWINSBURG</t>
  </si>
  <si>
    <t>DARBY GLENN NURSING AND REHABILITATION CENTER</t>
  </si>
  <si>
    <t>STONESPRING OF VANDALIA</t>
  </si>
  <si>
    <t>FOREST HILLS HEALTHCARE CENTER.</t>
  </si>
  <si>
    <t>NORTH PARK CARE CENTER</t>
  </si>
  <si>
    <t>ASTORIA SKILLED NURSING AND REHABILITATION</t>
  </si>
  <si>
    <t>BURBANK PARKE CARE CENTER</t>
  </si>
  <si>
    <t>OTTERBEIN AT MAINEVILLE</t>
  </si>
  <si>
    <t>AVENUE CARE AND REHABILITATION CENTER, THE</t>
  </si>
  <si>
    <t>OAKS OF BRECKSVILLE</t>
  </si>
  <si>
    <t>LAURELS OF ATHENS, THE</t>
  </si>
  <si>
    <t>CONTINUING HEALTHCARE AT STERLING SUITES</t>
  </si>
  <si>
    <t>COVENANT VILLAGE OF GREEN TOWNSHIP</t>
  </si>
  <si>
    <t>BEAVERCREEK HEALTH AND REHAB</t>
  </si>
  <si>
    <t>WILLOW RIDGE OF MENNONITE HOME COMMUNITIES OF OHIO</t>
  </si>
  <si>
    <t>BATH CREEK ESTATES</t>
  </si>
  <si>
    <t>HERITAGE OF HUDSON</t>
  </si>
  <si>
    <t>WOOSTER COMMUNITY HOSPITAL SNF</t>
  </si>
  <si>
    <t>LAKES OF MONCLOVA HEALTH CAMPUS THE</t>
  </si>
  <si>
    <t>AVENUE AT MEDINA</t>
  </si>
  <si>
    <t>ATLANTES THE</t>
  </si>
  <si>
    <t>KINGSTON REHABILITATION OF PERRYSBURG</t>
  </si>
  <si>
    <t>ST CLARE COMMONS</t>
  </si>
  <si>
    <t>ROBERT A  BARNES CENTER</t>
  </si>
  <si>
    <t>MOUNT VERNON HEALTH AND REHABILITATION CENTER</t>
  </si>
  <si>
    <t>OAKS AT BETHESDA THE</t>
  </si>
  <si>
    <t>OHIO LIVING CAPE MAY</t>
  </si>
  <si>
    <t>VILLA VISTA ROYALE LLC</t>
  </si>
  <si>
    <t>FOUR SEASONS OF WASHINGTON NURSING AND REHAB</t>
  </si>
  <si>
    <t>PROMEDICA SKILLED NURSING &amp; REHAB DUBLIN</t>
  </si>
  <si>
    <t>PROMEDICA SKILLED NURSING &amp; REHAB TWINSBURG</t>
  </si>
  <si>
    <t>FLORENTINE GARDENS</t>
  </si>
  <si>
    <t>ELMWOOD ASSISTED LIVING &amp; SKILLED NURSING OF FREMO</t>
  </si>
  <si>
    <t>MEADOWS OF OTTAWA THE</t>
  </si>
  <si>
    <t>OTTERBEIN NEW ALBANY</t>
  </si>
  <si>
    <t>GREEN VILLAGE SKILLED NURSING &amp; REHABILITATION LTD</t>
  </si>
  <si>
    <t>WOODS ON FRENCH CREEK NURSING &amp; REHAB CENTER THE</t>
  </si>
  <si>
    <t>LIBERTY NURSING CENTER OF COLERAIN INC</t>
  </si>
  <si>
    <t>O'NEILL HEALTHCARE FAIRVIEW PARK</t>
  </si>
  <si>
    <t>ALTERCARE ZANESVILLE INC.</t>
  </si>
  <si>
    <t>OTTERBEIN GAHANNA</t>
  </si>
  <si>
    <t>AVENUE AT AURORA</t>
  </si>
  <si>
    <t>SANCTUARY POINTE NURSING &amp; REHABILITATION CENTER</t>
  </si>
  <si>
    <t>MAPLEVIEW COUNTRY VILLA</t>
  </si>
  <si>
    <t>ALTERCARE TRANSITIONAL CARE OF THE WESTERN RESERVE</t>
  </si>
  <si>
    <t>GRAND THE</t>
  </si>
  <si>
    <t>PROMEDICA SKILLED NURSING &amp; REHAB SYLVANIA</t>
  </si>
  <si>
    <t>ARLINGTON POINTE</t>
  </si>
  <si>
    <t>TIFFIN REHABILITATION CENTER</t>
  </si>
  <si>
    <t>OTTERBEIN UNION TOWNSHIP</t>
  </si>
  <si>
    <t>HIGHLAND POINTE HEALTH &amp; REHAB CENTER</t>
  </si>
  <si>
    <t>SEVEN HILLS HEALTH &amp; REHAB CENTER</t>
  </si>
  <si>
    <t>CENTER FOR REHABILITATION AT HAMPTON WOODS THE</t>
  </si>
  <si>
    <t>BELPRE LANDING NURSING AND REHABILITATION</t>
  </si>
  <si>
    <t>VANCREST OF ADA</t>
  </si>
  <si>
    <t>OTTERBEIN LOVELAND</t>
  </si>
  <si>
    <t>MEADOW GROVE TRANSITIONAL CARE</t>
  </si>
  <si>
    <t>CONCORD VILLAGE SKILLED NURSING &amp; REHABILITATION</t>
  </si>
  <si>
    <t>MONROE COUNTY CARE CENTER</t>
  </si>
  <si>
    <t>PARK VILLAGE HC NP LLC</t>
  </si>
  <si>
    <t>JAMESTOWNE REHABILITATION</t>
  </si>
  <si>
    <t>LAKES OF SYLVANIA, THE</t>
  </si>
  <si>
    <t>SHEPHERD OF THE VALLEY POLAND</t>
  </si>
  <si>
    <t>AVENUE AT MACEDONIA</t>
  </si>
  <si>
    <t>MENTOR RIDGE HEALTH AND REHABILITATION</t>
  </si>
  <si>
    <t>WINDSOR MEDICAL CENTER INC</t>
  </si>
  <si>
    <t>THE LAURELS OF GAHANNA</t>
  </si>
  <si>
    <t>LANDERBROOK TRANSITIONAL CARE</t>
  </si>
  <si>
    <t>BRUNSWICK POINTE TRANSITIONAL CARE</t>
  </si>
  <si>
    <t>CANFIELD ACRES LLC DBA WINDSOR HOUSE AT CANFIELD</t>
  </si>
  <si>
    <t>WOODED GLEN</t>
  </si>
  <si>
    <t>CANAL WINCHESTER CARE CENTER</t>
  </si>
  <si>
    <t>AVENUE AT WOOSTER</t>
  </si>
  <si>
    <t>SPRINGS OF LIMA THE</t>
  </si>
  <si>
    <t>GLEN THE</t>
  </si>
  <si>
    <t>AUSTIN TRACE HEALTH AND REHABILITATION</t>
  </si>
  <si>
    <t>FOUNTAINS TRANSITIONAL CARE CENTER</t>
  </si>
  <si>
    <t>VANCREST OF PAYNE</t>
  </si>
  <si>
    <t>SIENA GARDENS REHABILITATION &amp; TRANSITIONAL CARE</t>
  </si>
  <si>
    <t>WESLEY WOODS AT NEW ALBANY</t>
  </si>
  <si>
    <t>AVENUE AT BROADVIEW HEIGHTS</t>
  </si>
  <si>
    <t>CAPRI GARDENS</t>
  </si>
  <si>
    <t>AVENUE AT NORTH RIDGEVILLE</t>
  </si>
  <si>
    <t>WATERVIEW POINTE NURSING &amp; REHABILITATION</t>
  </si>
  <si>
    <t>TIMBERLAND RIDGE NURSING &amp; REHABILITATION</t>
  </si>
  <si>
    <t>LAURELS OF WEST COLUMBUS, THE</t>
  </si>
  <si>
    <t>JOHNSTOWN POINTE NURSING &amp; REHABILITATION CENTER</t>
  </si>
  <si>
    <t>BRIARFIELD PLACE</t>
  </si>
  <si>
    <t>ROCKLAND RIDGE NURSING &amp; REHABILITATION CENTER</t>
  </si>
  <si>
    <t>ATHENS</t>
  </si>
  <si>
    <t>MARION</t>
  </si>
  <si>
    <t>ASHLAND</t>
  </si>
  <si>
    <t>OXFORD</t>
  </si>
  <si>
    <t>GENEVA</t>
  </si>
  <si>
    <t>HAMILTON</t>
  </si>
  <si>
    <t>JACKSON</t>
  </si>
  <si>
    <t>GREENVILLE</t>
  </si>
  <si>
    <t>TROY</t>
  </si>
  <si>
    <t>MADISON</t>
  </si>
  <si>
    <t>COLUMBIANA</t>
  </si>
  <si>
    <t>LAKESIDE</t>
  </si>
  <si>
    <t>HARRISON</t>
  </si>
  <si>
    <t>WARREN</t>
  </si>
  <si>
    <t>SALEM</t>
  </si>
  <si>
    <t>FAIRFIELD</t>
  </si>
  <si>
    <t>CONCORD</t>
  </si>
  <si>
    <t>FREMONT</t>
  </si>
  <si>
    <t>NORWALK</t>
  </si>
  <si>
    <t>LANCASTER</t>
  </si>
  <si>
    <t>FOWLER</t>
  </si>
  <si>
    <t>BURBANK</t>
  </si>
  <si>
    <t>WALNUT CREEK</t>
  </si>
  <si>
    <t>AURORA</t>
  </si>
  <si>
    <t>ENGLEWOOD</t>
  </si>
  <si>
    <t>LAKEWOOD</t>
  </si>
  <si>
    <t>LOVELAND</t>
  </si>
  <si>
    <t>AKRON</t>
  </si>
  <si>
    <t>LOUISVILLE</t>
  </si>
  <si>
    <t>SPRINGFIELD</t>
  </si>
  <si>
    <t>MILFORD</t>
  </si>
  <si>
    <t>MIDDLETOWN</t>
  </si>
  <si>
    <t>NEW LONDON</t>
  </si>
  <si>
    <t>HAMDEN</t>
  </si>
  <si>
    <t>AVON</t>
  </si>
  <si>
    <t>BRIDGEPORT</t>
  </si>
  <si>
    <t>BETHEL</t>
  </si>
  <si>
    <t>MANSFIELD</t>
  </si>
  <si>
    <t>WILMINGTON</t>
  </si>
  <si>
    <t>DOVER</t>
  </si>
  <si>
    <t>NEWARK</t>
  </si>
  <si>
    <t>GEORGETOWN</t>
  </si>
  <si>
    <t>SEBRING</t>
  </si>
  <si>
    <t>HUDSON</t>
  </si>
  <si>
    <t>HILLIARD</t>
  </si>
  <si>
    <t>WELLINGTON</t>
  </si>
  <si>
    <t>MONROE</t>
  </si>
  <si>
    <t>COLUMBUS</t>
  </si>
  <si>
    <t>MARIETTA</t>
  </si>
  <si>
    <t>LAGRANGE</t>
  </si>
  <si>
    <t>BAINBRIDGE</t>
  </si>
  <si>
    <t>DALTON</t>
  </si>
  <si>
    <t>DUBLIN</t>
  </si>
  <si>
    <t>CARROLLTON</t>
  </si>
  <si>
    <t>COVINGTON</t>
  </si>
  <si>
    <t>WOODSTOCK</t>
  </si>
  <si>
    <t>BARNESVILLE</t>
  </si>
  <si>
    <t>CANTON</t>
  </si>
  <si>
    <t>BRUNSWICK</t>
  </si>
  <si>
    <t>SYLVANIA</t>
  </si>
  <si>
    <t>CLEVELAND</t>
  </si>
  <si>
    <t>UNION CITY</t>
  </si>
  <si>
    <t>FRANKLIN</t>
  </si>
  <si>
    <t>SAINT MARYS</t>
  </si>
  <si>
    <t>CALDWELL</t>
  </si>
  <si>
    <t>BELLEVUE</t>
  </si>
  <si>
    <t>MONTPELIER</t>
  </si>
  <si>
    <t>CHILLICOTHE</t>
  </si>
  <si>
    <t>ROCKFORD</t>
  </si>
  <si>
    <t>NILES</t>
  </si>
  <si>
    <t>URBANA</t>
  </si>
  <si>
    <t>BATAVIA</t>
  </si>
  <si>
    <t>OTTAWA</t>
  </si>
  <si>
    <t>HILLSBORO</t>
  </si>
  <si>
    <t>VANDALIA</t>
  </si>
  <si>
    <t>MOUNT VERNON</t>
  </si>
  <si>
    <t>LEBANON</t>
  </si>
  <si>
    <t>MARENGO</t>
  </si>
  <si>
    <t>FRANKFORT</t>
  </si>
  <si>
    <t>NEW ALBANY</t>
  </si>
  <si>
    <t>GREENFIELD</t>
  </si>
  <si>
    <t>WEST LAFAYETTE</t>
  </si>
  <si>
    <t>BROOKVILLE</t>
  </si>
  <si>
    <t>CENTERVILLE</t>
  </si>
  <si>
    <t>NEW CARLISLE</t>
  </si>
  <si>
    <t>BLUFFTON</t>
  </si>
  <si>
    <t>MILAN</t>
  </si>
  <si>
    <t>VERSAILLES</t>
  </si>
  <si>
    <t>WEST UNION</t>
  </si>
  <si>
    <t>DAYTON</t>
  </si>
  <si>
    <t>CARROLL</t>
  </si>
  <si>
    <t>JEFFERSON</t>
  </si>
  <si>
    <t>PLEASANTVILLE</t>
  </si>
  <si>
    <t>POMEROY</t>
  </si>
  <si>
    <t>WEST LIBERTY</t>
  </si>
  <si>
    <t>WAVERLY</t>
  </si>
  <si>
    <t>TOLEDO</t>
  </si>
  <si>
    <t>SIDNEY</t>
  </si>
  <si>
    <t>WILLIAMSBURG</t>
  </si>
  <si>
    <t>LISBON</t>
  </si>
  <si>
    <t>ANDOVER</t>
  </si>
  <si>
    <t>MARYSVILLE</t>
  </si>
  <si>
    <t>OBERLIN</t>
  </si>
  <si>
    <t>GIRARD</t>
  </si>
  <si>
    <t>CLYDE</t>
  </si>
  <si>
    <t>ST MARYS</t>
  </si>
  <si>
    <t>COLDWATER</t>
  </si>
  <si>
    <t>LONDON</t>
  </si>
  <si>
    <t>BOWLING GREEN</t>
  </si>
  <si>
    <t>LEXINGTON</t>
  </si>
  <si>
    <t>BEREA</t>
  </si>
  <si>
    <t>SOMERSET</t>
  </si>
  <si>
    <t>CADIZ</t>
  </si>
  <si>
    <t>JAMESTOWN</t>
  </si>
  <si>
    <t>WATERVILLE</t>
  </si>
  <si>
    <t>CAMBRIDGE</t>
  </si>
  <si>
    <t>BEVERLY</t>
  </si>
  <si>
    <t>NORWOOD</t>
  </si>
  <si>
    <t>AMHERST</t>
  </si>
  <si>
    <t>ARLINGTON</t>
  </si>
  <si>
    <t>BREWSTER</t>
  </si>
  <si>
    <t>BELLAIRE</t>
  </si>
  <si>
    <t>GRAND RAPIDS</t>
  </si>
  <si>
    <t>LAKEVIEW</t>
  </si>
  <si>
    <t>SANDUSKY</t>
  </si>
  <si>
    <t>WHITEHALL</t>
  </si>
  <si>
    <t>HOLLAND</t>
  </si>
  <si>
    <t>NORTHFIELD</t>
  </si>
  <si>
    <t>WORTHINGTON</t>
  </si>
  <si>
    <t>RICHFIELD</t>
  </si>
  <si>
    <t>ADA</t>
  </si>
  <si>
    <t>EDGERTON</t>
  </si>
  <si>
    <t>RIPLEY</t>
  </si>
  <si>
    <t>SHELBY</t>
  </si>
  <si>
    <t>WAYNESVILLE</t>
  </si>
  <si>
    <t>WILLARD</t>
  </si>
  <si>
    <t>BOLIVAR</t>
  </si>
  <si>
    <t>HARTVILLE</t>
  </si>
  <si>
    <t>OREGON</t>
  </si>
  <si>
    <t>ALLIANCE</t>
  </si>
  <si>
    <t>RAVENNA</t>
  </si>
  <si>
    <t>GENOA</t>
  </si>
  <si>
    <t>PORTSMOUTH</t>
  </si>
  <si>
    <t>FAIRLAWN</t>
  </si>
  <si>
    <t>CORTLAND</t>
  </si>
  <si>
    <t>MEDINA</t>
  </si>
  <si>
    <t>JOHNSTOWN</t>
  </si>
  <si>
    <t>GRANVILLE</t>
  </si>
  <si>
    <t>NAPOLEON</t>
  </si>
  <si>
    <t>WESTLAKE</t>
  </si>
  <si>
    <t>XENIA</t>
  </si>
  <si>
    <t>CLEVELAND HEIGHTS</t>
  </si>
  <si>
    <t>CINCINNATI</t>
  </si>
  <si>
    <t>BEACHWOOD</t>
  </si>
  <si>
    <t>GROVE CITY</t>
  </si>
  <si>
    <t>PARMA</t>
  </si>
  <si>
    <t>GREEN SPRINGS</t>
  </si>
  <si>
    <t>STRONGSVILLE</t>
  </si>
  <si>
    <t>YOUNGSTOWN</t>
  </si>
  <si>
    <t>MCCONNELSVILLE</t>
  </si>
  <si>
    <t>NEW PHILADELPHIA</t>
  </si>
  <si>
    <t>ELYRIA</t>
  </si>
  <si>
    <t>PARMA HEIGHTS</t>
  </si>
  <si>
    <t>LIMA</t>
  </si>
  <si>
    <t>NORTH RANDALL</t>
  </si>
  <si>
    <t>PAINESVILLE</t>
  </si>
  <si>
    <t>WAPAKONETA</t>
  </si>
  <si>
    <t>VAN WERT</t>
  </si>
  <si>
    <t>BAY VILLAGE</t>
  </si>
  <si>
    <t>PIQUA</t>
  </si>
  <si>
    <t>WADSWORTH</t>
  </si>
  <si>
    <t>STEUBENVILLE</t>
  </si>
  <si>
    <t>ASHTABULA</t>
  </si>
  <si>
    <t>CUYAHOGA FALLS</t>
  </si>
  <si>
    <t>MASSILLON</t>
  </si>
  <si>
    <t>KIRTLAND</t>
  </si>
  <si>
    <t>CIRCLEVILLE</t>
  </si>
  <si>
    <t>KENT</t>
  </si>
  <si>
    <t>WILLOUGHBY</t>
  </si>
  <si>
    <t>NORTH OLMSTED</t>
  </si>
  <si>
    <t>WOOSTER</t>
  </si>
  <si>
    <t>WASHINGTON COURT HOU</t>
  </si>
  <si>
    <t>KETTERING</t>
  </si>
  <si>
    <t>WAUSEON</t>
  </si>
  <si>
    <t>FINDLAY</t>
  </si>
  <si>
    <t>BARBERTON</t>
  </si>
  <si>
    <t>GALLIPOLIS</t>
  </si>
  <si>
    <t>GALION</t>
  </si>
  <si>
    <t>EAST CLEVELAND</t>
  </si>
  <si>
    <t>MAYFIELD HEIGHTS</t>
  </si>
  <si>
    <t>CELINA</t>
  </si>
  <si>
    <t>TIFFIN</t>
  </si>
  <si>
    <t>WICKLIFFE</t>
  </si>
  <si>
    <t>NORTH BALTIMORE</t>
  </si>
  <si>
    <t>DEFIANCE</t>
  </si>
  <si>
    <t>ZANESVILLE</t>
  </si>
  <si>
    <t>WHEELERSBURG</t>
  </si>
  <si>
    <t>DELPHOS</t>
  </si>
  <si>
    <t>KALIDA</t>
  </si>
  <si>
    <t>DELAWARE</t>
  </si>
  <si>
    <t>WESTERVILLE</t>
  </si>
  <si>
    <t>WEST JEFFERSON</t>
  </si>
  <si>
    <t>NEWCOMERSTOWN</t>
  </si>
  <si>
    <t>WELLSTON</t>
  </si>
  <si>
    <t>NORTH ROYALTON</t>
  </si>
  <si>
    <t>CONNEAUT</t>
  </si>
  <si>
    <t>PIKETON</t>
  </si>
  <si>
    <t>CHEVIOT</t>
  </si>
  <si>
    <t>HEATH</t>
  </si>
  <si>
    <t>UPPER SANDUSKY</t>
  </si>
  <si>
    <t>NAVARRE</t>
  </si>
  <si>
    <t>EUCLID</t>
  </si>
  <si>
    <t>PORT CLINTON</t>
  </si>
  <si>
    <t>CANAL FULTON</t>
  </si>
  <si>
    <t>WOODSFIELD</t>
  </si>
  <si>
    <t>OAK HARBOR</t>
  </si>
  <si>
    <t>MORAINE</t>
  </si>
  <si>
    <t>NORTH CANTON</t>
  </si>
  <si>
    <t>CENTERBURG</t>
  </si>
  <si>
    <t>PERRYSBURG</t>
  </si>
  <si>
    <t>YELLOW SPRINGS</t>
  </si>
  <si>
    <t>LORAIN</t>
  </si>
  <si>
    <t>BLANCHESTER</t>
  </si>
  <si>
    <t>MASURY</t>
  </si>
  <si>
    <t>EATON</t>
  </si>
  <si>
    <t>RITTMAN</t>
  </si>
  <si>
    <t>IRONTON</t>
  </si>
  <si>
    <t>MINSTER</t>
  </si>
  <si>
    <t>MARTINS FERRY</t>
  </si>
  <si>
    <t>PEMBERVILLE</t>
  </si>
  <si>
    <t>FOSTORIA</t>
  </si>
  <si>
    <t>NEW LEXINGTON</t>
  </si>
  <si>
    <t>LUCASVILLE</t>
  </si>
  <si>
    <t>BIDWELL</t>
  </si>
  <si>
    <t>COOLVILLE</t>
  </si>
  <si>
    <t>THE PLAINS</t>
  </si>
  <si>
    <t>WEST CARROLLTON</t>
  </si>
  <si>
    <t>BELLEFONTAINE</t>
  </si>
  <si>
    <t>BUCYRUS</t>
  </si>
  <si>
    <t>SOUTH POINT</t>
  </si>
  <si>
    <t>HUBER HEIGHTS</t>
  </si>
  <si>
    <t>WINTERSVILLE</t>
  </si>
  <si>
    <t>MILLERSBURG</t>
  </si>
  <si>
    <t>TALLMADGE</t>
  </si>
  <si>
    <t>PICKERINGTON</t>
  </si>
  <si>
    <t>VERMILION</t>
  </si>
  <si>
    <t>MIAMISBURG</t>
  </si>
  <si>
    <t>CANAL WINCHESTER</t>
  </si>
  <si>
    <t>NORTH RIDGEVILLE</t>
  </si>
  <si>
    <t>AUSTINTOWN</t>
  </si>
  <si>
    <t>BROADVIEW HEIGHTS</t>
  </si>
  <si>
    <t>MINERVA</t>
  </si>
  <si>
    <t>HICKSVILLE</t>
  </si>
  <si>
    <t>GIBSONBURG</t>
  </si>
  <si>
    <t>MENTOR</t>
  </si>
  <si>
    <t>DOYLESTOWN</t>
  </si>
  <si>
    <t>ST CLAIRSVILLE</t>
  </si>
  <si>
    <t>MIDDLEBURG HEIGHTS</t>
  </si>
  <si>
    <t>WALTON HILLS</t>
  </si>
  <si>
    <t>NORTH LIMA</t>
  </si>
  <si>
    <t>CHARDON</t>
  </si>
  <si>
    <t>STREETSBORO</t>
  </si>
  <si>
    <t>STOW</t>
  </si>
  <si>
    <t>MIDDLEPORT</t>
  </si>
  <si>
    <t>BROOK PARK</t>
  </si>
  <si>
    <t>KINGSVILLE</t>
  </si>
  <si>
    <t>FAIRBORN</t>
  </si>
  <si>
    <t>SPENCERVILLE</t>
  </si>
  <si>
    <t>SWANTON</t>
  </si>
  <si>
    <t>SAGAMORE HILLS</t>
  </si>
  <si>
    <t>WHITEHOUSE</t>
  </si>
  <si>
    <t>OLMSTED TWP</t>
  </si>
  <si>
    <t>BOARDMAN</t>
  </si>
  <si>
    <t>COPLEY</t>
  </si>
  <si>
    <t>SUNBURY</t>
  </si>
  <si>
    <t>BEAVERCREEK</t>
  </si>
  <si>
    <t>PATASKALA</t>
  </si>
  <si>
    <t>MINERAL RIDGE</t>
  </si>
  <si>
    <t>BRYAN</t>
  </si>
  <si>
    <t>CHESTERVILLE</t>
  </si>
  <si>
    <t>KENTON</t>
  </si>
  <si>
    <t>NEWTON FALLS</t>
  </si>
  <si>
    <t>AVON LAKE</t>
  </si>
  <si>
    <t>MORROW</t>
  </si>
  <si>
    <t>COSHOCTON</t>
  </si>
  <si>
    <t>TIPP CITY</t>
  </si>
  <si>
    <t>MASON</t>
  </si>
  <si>
    <t>NEW LEBANON</t>
  </si>
  <si>
    <t>SEAMAN</t>
  </si>
  <si>
    <t>ADENA</t>
  </si>
  <si>
    <t>ROCKY RIVER</t>
  </si>
  <si>
    <t>NEWBURY</t>
  </si>
  <si>
    <t>MAUMEE</t>
  </si>
  <si>
    <t>HURON</t>
  </si>
  <si>
    <t>CALCUTTA</t>
  </si>
  <si>
    <t>CRESTLINE</t>
  </si>
  <si>
    <t>FRANKLIN FURNACE</t>
  </si>
  <si>
    <t>RICHMOND HEIGHTS</t>
  </si>
  <si>
    <t>BELLVILLE</t>
  </si>
  <si>
    <t>SHAKER HEIGHTS</t>
  </si>
  <si>
    <t>MOUNT GILEAD</t>
  </si>
  <si>
    <t>PANDORA</t>
  </si>
  <si>
    <t>BOWERSTON</t>
  </si>
  <si>
    <t>PAULDING</t>
  </si>
  <si>
    <t>GARFIELD HEIGHTS</t>
  </si>
  <si>
    <t>CRIDERSVILLE</t>
  </si>
  <si>
    <t>HOPEDALE</t>
  </si>
  <si>
    <t>WEST CHESTER</t>
  </si>
  <si>
    <t>AUSTINBURG</t>
  </si>
  <si>
    <t>SABINA</t>
  </si>
  <si>
    <t>BURTON</t>
  </si>
  <si>
    <t>GAHANNA</t>
  </si>
  <si>
    <t>MCDERMOTT</t>
  </si>
  <si>
    <t>SOMERVILLE</t>
  </si>
  <si>
    <t>LYNDHURST</t>
  </si>
  <si>
    <t>ORRVILLE</t>
  </si>
  <si>
    <t>HUNTSBURG</t>
  </si>
  <si>
    <t>MCARTHUR</t>
  </si>
  <si>
    <t>NEW CONCORD</t>
  </si>
  <si>
    <t>OLMSTED FALLS</t>
  </si>
  <si>
    <t>SPRINGBORO</t>
  </si>
  <si>
    <t>STRUTHERS</t>
  </si>
  <si>
    <t>SAINT HENRY</t>
  </si>
  <si>
    <t>COAL GROVE</t>
  </si>
  <si>
    <t>GLENWILLOW</t>
  </si>
  <si>
    <t>LEIPSIC</t>
  </si>
  <si>
    <t>BALTIC</t>
  </si>
  <si>
    <t>HOLGATE</t>
  </si>
  <si>
    <t>HOWLAND</t>
  </si>
  <si>
    <t>UHRICHSVILLE</t>
  </si>
  <si>
    <t>MAYFIELD VILLAGE</t>
  </si>
  <si>
    <t>ORWELL</t>
  </si>
  <si>
    <t>CHAGRIN FALLS</t>
  </si>
  <si>
    <t>CHAMPION</t>
  </si>
  <si>
    <t>SHADYSIDE</t>
  </si>
  <si>
    <t>AMELIA</t>
  </si>
  <si>
    <t>ARCHBOLD</t>
  </si>
  <si>
    <t>GERMANTOWN</t>
  </si>
  <si>
    <t>TROTWOOD</t>
  </si>
  <si>
    <t>EAST LIVERPOOL</t>
  </si>
  <si>
    <t>PENINSULA</t>
  </si>
  <si>
    <t>POLAND</t>
  </si>
  <si>
    <t>TWINSBURG</t>
  </si>
  <si>
    <t>MONCLOVA</t>
  </si>
  <si>
    <t>THORNVILLE</t>
  </si>
  <si>
    <t>NEW MIDDLETOWN</t>
  </si>
  <si>
    <t>EAST PALESTINE</t>
  </si>
  <si>
    <t>MAINEVILLE</t>
  </si>
  <si>
    <t>WARRENSVILLE HEIGHTS</t>
  </si>
  <si>
    <t>BRECKSVILLE</t>
  </si>
  <si>
    <t>REYNOLDSBURG</t>
  </si>
  <si>
    <t>WASHINGTN C H</t>
  </si>
  <si>
    <t>FAIRVIEW PARK</t>
  </si>
  <si>
    <t>HIGHLAND HEIGHTS</t>
  </si>
  <si>
    <t>SEVEN HILLS</t>
  </si>
  <si>
    <t>BELPRE</t>
  </si>
  <si>
    <t>MACEDONIA</t>
  </si>
  <si>
    <t>CANFIELD</t>
  </si>
  <si>
    <t>PAYNE</t>
  </si>
  <si>
    <t>LEWIS CENTER</t>
  </si>
  <si>
    <t>Jefferson</t>
  </si>
  <si>
    <t>Montgomery</t>
  </si>
  <si>
    <t>Franklin</t>
  </si>
  <si>
    <t>Morgan</t>
  </si>
  <si>
    <t>Perry</t>
  </si>
  <si>
    <t>Madison</t>
  </si>
  <si>
    <t>Washington</t>
  </si>
  <si>
    <t>Lawrence</t>
  </si>
  <si>
    <t>Shelby</t>
  </si>
  <si>
    <t>Marion</t>
  </si>
  <si>
    <t>Fayette</t>
  </si>
  <si>
    <t>Butler</t>
  </si>
  <si>
    <t>Jackson</t>
  </si>
  <si>
    <t>Pike</t>
  </si>
  <si>
    <t>Monroe</t>
  </si>
  <si>
    <t>Henry</t>
  </si>
  <si>
    <t>Crawford</t>
  </si>
  <si>
    <t>Greene</t>
  </si>
  <si>
    <t>Union</t>
  </si>
  <si>
    <t>Clark</t>
  </si>
  <si>
    <t>Carroll</t>
  </si>
  <si>
    <t>Fulton</t>
  </si>
  <si>
    <t>Logan</t>
  </si>
  <si>
    <t>Adams</t>
  </si>
  <si>
    <t>Fairfield</t>
  </si>
  <si>
    <t>Lake</t>
  </si>
  <si>
    <t>Holmes</t>
  </si>
  <si>
    <t>Putnam</t>
  </si>
  <si>
    <t>Hamilton</t>
  </si>
  <si>
    <t>Paulding</t>
  </si>
  <si>
    <t>Warren</t>
  </si>
  <si>
    <t>Hancock</t>
  </si>
  <si>
    <t>Wayne</t>
  </si>
  <si>
    <t>Knox</t>
  </si>
  <si>
    <t>Richland</t>
  </si>
  <si>
    <t>Champaign</t>
  </si>
  <si>
    <t>Clinton</t>
  </si>
  <si>
    <t>Stark</t>
  </si>
  <si>
    <t>Hardin</t>
  </si>
  <si>
    <t>Brown</t>
  </si>
  <si>
    <t>Mercer</t>
  </si>
  <si>
    <t>Delaware</t>
  </si>
  <si>
    <t>Miami</t>
  </si>
  <si>
    <t>Allen</t>
  </si>
  <si>
    <t>Noble</t>
  </si>
  <si>
    <t>Harrison</t>
  </si>
  <si>
    <t>Lucas</t>
  </si>
  <si>
    <t>Ottawa</t>
  </si>
  <si>
    <t>Huron</t>
  </si>
  <si>
    <t>Erie</t>
  </si>
  <si>
    <t>Seneca</t>
  </si>
  <si>
    <t>Williams</t>
  </si>
  <si>
    <t>Cuyahoga</t>
  </si>
  <si>
    <t>Darke</t>
  </si>
  <si>
    <t>Summit</t>
  </si>
  <si>
    <t>Portage</t>
  </si>
  <si>
    <t>Medina</t>
  </si>
  <si>
    <t>Ashland</t>
  </si>
  <si>
    <t>Sandusky</t>
  </si>
  <si>
    <t>Mahoning</t>
  </si>
  <si>
    <t>Tuscarawas</t>
  </si>
  <si>
    <t>Lorain</t>
  </si>
  <si>
    <t>Highland</t>
  </si>
  <si>
    <t>Auglaize</t>
  </si>
  <si>
    <t>Van Wert</t>
  </si>
  <si>
    <t>Ashtabula</t>
  </si>
  <si>
    <t>Pickaway</t>
  </si>
  <si>
    <t>Trumbull</t>
  </si>
  <si>
    <t>Scioto</t>
  </si>
  <si>
    <t>Wood</t>
  </si>
  <si>
    <t>Gallia</t>
  </si>
  <si>
    <t>Defiance</t>
  </si>
  <si>
    <t>Vinton</t>
  </si>
  <si>
    <t>Muskingum</t>
  </si>
  <si>
    <t>Licking</t>
  </si>
  <si>
    <t>Clermont</t>
  </si>
  <si>
    <t>Meigs</t>
  </si>
  <si>
    <t>Wyandot</t>
  </si>
  <si>
    <t>Preble</t>
  </si>
  <si>
    <t>Belmont</t>
  </si>
  <si>
    <t>Ross</t>
  </si>
  <si>
    <t>Athens</t>
  </si>
  <si>
    <t>Geauga</t>
  </si>
  <si>
    <t>Columbiana</t>
  </si>
  <si>
    <t>Guernsey</t>
  </si>
  <si>
    <t>Morrow</t>
  </si>
  <si>
    <t>Coshocton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</si>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</sst>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928" totalsRowShown="0" headerRowDxfId="125">
  <autoFilter ref="A1:AG92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928" totalsRowShown="0" headerRowDxfId="96">
  <autoFilter ref="A1:AK928" xr:uid="{F6C3CB19-CE12-4B14-8BE9-BE2DA56924F3}"/>
  <sortState xmlns:xlrd2="http://schemas.microsoft.com/office/spreadsheetml/2017/richdata2" ref="A2:AK928">
    <sortCondition ref="A1:A92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928" totalsRowShown="0" headerRowDxfId="63">
  <autoFilter ref="A1:AI928" xr:uid="{0BC5ADF1-15D4-4F74-902E-CBC634AC45F1}"/>
  <sortState xmlns:xlrd2="http://schemas.microsoft.com/office/spreadsheetml/2017/richdata2" ref="A2:AI928">
    <sortCondition ref="A1:A92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94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2353</v>
      </c>
      <c r="B1" s="1" t="s">
        <v>2420</v>
      </c>
      <c r="C1" s="1" t="s">
        <v>2356</v>
      </c>
      <c r="D1" s="1" t="s">
        <v>2355</v>
      </c>
      <c r="E1" s="1" t="s">
        <v>2357</v>
      </c>
      <c r="F1" s="1" t="s">
        <v>2361</v>
      </c>
      <c r="G1" s="1" t="s">
        <v>2364</v>
      </c>
      <c r="H1" s="1" t="s">
        <v>2363</v>
      </c>
      <c r="I1" s="1" t="s">
        <v>2421</v>
      </c>
      <c r="J1" s="1" t="s">
        <v>2400</v>
      </c>
      <c r="K1" s="1" t="s">
        <v>2402</v>
      </c>
      <c r="L1" s="1" t="s">
        <v>2401</v>
      </c>
      <c r="M1" s="1" t="s">
        <v>2403</v>
      </c>
      <c r="N1" s="1" t="s">
        <v>2404</v>
      </c>
      <c r="O1" s="1" t="s">
        <v>2405</v>
      </c>
      <c r="P1" s="1" t="s">
        <v>2410</v>
      </c>
      <c r="Q1" s="1" t="s">
        <v>2411</v>
      </c>
      <c r="R1" s="1" t="s">
        <v>2406</v>
      </c>
      <c r="S1" s="1" t="s">
        <v>2422</v>
      </c>
      <c r="T1" s="1" t="s">
        <v>2407</v>
      </c>
      <c r="U1" s="1" t="s">
        <v>2408</v>
      </c>
      <c r="V1" s="1" t="s">
        <v>2409</v>
      </c>
      <c r="W1" s="1" t="s">
        <v>2423</v>
      </c>
      <c r="X1" s="1" t="s">
        <v>2413</v>
      </c>
      <c r="Y1" s="1" t="s">
        <v>2412</v>
      </c>
      <c r="Z1" s="1" t="s">
        <v>2414</v>
      </c>
      <c r="AA1" s="1" t="s">
        <v>2424</v>
      </c>
      <c r="AB1" s="1" t="s">
        <v>2415</v>
      </c>
      <c r="AC1" s="1" t="s">
        <v>2416</v>
      </c>
      <c r="AD1" s="1" t="s">
        <v>2417</v>
      </c>
      <c r="AE1" s="1" t="s">
        <v>2418</v>
      </c>
      <c r="AF1" s="1" t="s">
        <v>2354</v>
      </c>
      <c r="AG1" s="38" t="s">
        <v>2365</v>
      </c>
    </row>
    <row r="2" spans="1:34" x14ac:dyDescent="0.25">
      <c r="A2" t="s">
        <v>2337</v>
      </c>
      <c r="B2" t="s">
        <v>1207</v>
      </c>
      <c r="C2" t="s">
        <v>2088</v>
      </c>
      <c r="D2" t="s">
        <v>2285</v>
      </c>
      <c r="E2" s="31">
        <v>71.228260869565219</v>
      </c>
      <c r="F2" s="31">
        <v>3.4816877765908743</v>
      </c>
      <c r="G2" s="31">
        <v>2.8528918052800245</v>
      </c>
      <c r="H2" s="31">
        <v>0.58122234091255909</v>
      </c>
      <c r="I2" s="31">
        <v>0.29158400732488932</v>
      </c>
      <c r="J2" s="31">
        <v>247.99456521739131</v>
      </c>
      <c r="K2" s="31">
        <v>203.20652173913044</v>
      </c>
      <c r="L2" s="31">
        <v>41.399456521739125</v>
      </c>
      <c r="M2" s="31">
        <v>20.769021739130434</v>
      </c>
      <c r="N2" s="31">
        <v>14.978260869565217</v>
      </c>
      <c r="O2" s="31">
        <v>5.6521739130434785</v>
      </c>
      <c r="P2" s="31">
        <v>68.524456521739125</v>
      </c>
      <c r="Q2" s="31">
        <v>44.366847826086953</v>
      </c>
      <c r="R2" s="31">
        <v>24.157608695652176</v>
      </c>
      <c r="S2" s="31">
        <v>138.07065217391306</v>
      </c>
      <c r="T2" s="31">
        <v>133.80706521739131</v>
      </c>
      <c r="U2" s="31">
        <v>4.2635869565217392</v>
      </c>
      <c r="V2" s="31">
        <v>0</v>
      </c>
      <c r="W2" s="31">
        <v>0</v>
      </c>
      <c r="X2" s="31">
        <v>0</v>
      </c>
      <c r="Y2" s="31">
        <v>0</v>
      </c>
      <c r="Z2" s="31">
        <v>0</v>
      </c>
      <c r="AA2" s="31">
        <v>0</v>
      </c>
      <c r="AB2" s="31">
        <v>0</v>
      </c>
      <c r="AC2" s="31">
        <v>0</v>
      </c>
      <c r="AD2" s="31">
        <v>0</v>
      </c>
      <c r="AE2" s="31">
        <v>0</v>
      </c>
      <c r="AF2" t="s">
        <v>268</v>
      </c>
      <c r="AG2" s="32">
        <v>5</v>
      </c>
      <c r="AH2"/>
    </row>
    <row r="3" spans="1:34" x14ac:dyDescent="0.25">
      <c r="A3" t="s">
        <v>2337</v>
      </c>
      <c r="B3" t="s">
        <v>1567</v>
      </c>
      <c r="C3" t="s">
        <v>2170</v>
      </c>
      <c r="D3" t="s">
        <v>2247</v>
      </c>
      <c r="E3" s="31">
        <v>52.532608695652172</v>
      </c>
      <c r="F3" s="31">
        <v>2.3569728946823911</v>
      </c>
      <c r="G3" s="31">
        <v>2.1367680529691699</v>
      </c>
      <c r="H3" s="31">
        <v>0.35029588247465338</v>
      </c>
      <c r="I3" s="31">
        <v>0.23437409476515614</v>
      </c>
      <c r="J3" s="31">
        <v>123.81793478260866</v>
      </c>
      <c r="K3" s="31">
        <v>112.24999999999997</v>
      </c>
      <c r="L3" s="31">
        <v>18.401956521739127</v>
      </c>
      <c r="M3" s="31">
        <v>12.312282608695648</v>
      </c>
      <c r="N3" s="31">
        <v>0</v>
      </c>
      <c r="O3" s="31">
        <v>6.0896739130434785</v>
      </c>
      <c r="P3" s="31">
        <v>42.484782608695653</v>
      </c>
      <c r="Q3" s="31">
        <v>37.006521739130434</v>
      </c>
      <c r="R3" s="31">
        <v>5.4782608695652177</v>
      </c>
      <c r="S3" s="31">
        <v>62.931195652173891</v>
      </c>
      <c r="T3" s="31">
        <v>62.931195652173891</v>
      </c>
      <c r="U3" s="31">
        <v>0</v>
      </c>
      <c r="V3" s="31">
        <v>0</v>
      </c>
      <c r="W3" s="31">
        <v>1.173913043478261</v>
      </c>
      <c r="X3" s="31">
        <v>0</v>
      </c>
      <c r="Y3" s="31">
        <v>0</v>
      </c>
      <c r="Z3" s="31">
        <v>0</v>
      </c>
      <c r="AA3" s="31">
        <v>1.173913043478261</v>
      </c>
      <c r="AB3" s="31">
        <v>0</v>
      </c>
      <c r="AC3" s="31">
        <v>0</v>
      </c>
      <c r="AD3" s="31">
        <v>0</v>
      </c>
      <c r="AE3" s="31">
        <v>0</v>
      </c>
      <c r="AF3" t="s">
        <v>635</v>
      </c>
      <c r="AG3" s="32">
        <v>5</v>
      </c>
      <c r="AH3"/>
    </row>
    <row r="4" spans="1:34" x14ac:dyDescent="0.25">
      <c r="A4" t="s">
        <v>2337</v>
      </c>
      <c r="B4" t="s">
        <v>1580</v>
      </c>
      <c r="C4" t="s">
        <v>1943</v>
      </c>
      <c r="D4" t="s">
        <v>2238</v>
      </c>
      <c r="E4" s="31">
        <v>62.826086956521742</v>
      </c>
      <c r="F4" s="31">
        <v>4.3487629757785466</v>
      </c>
      <c r="G4" s="31">
        <v>3.7527422145328719</v>
      </c>
      <c r="H4" s="31">
        <v>0.82997404844290656</v>
      </c>
      <c r="I4" s="31">
        <v>0.57742214532871972</v>
      </c>
      <c r="J4" s="31">
        <v>273.2157608695652</v>
      </c>
      <c r="K4" s="31">
        <v>235.77010869565217</v>
      </c>
      <c r="L4" s="31">
        <v>52.144021739130437</v>
      </c>
      <c r="M4" s="31">
        <v>36.277173913043477</v>
      </c>
      <c r="N4" s="31">
        <v>10.127717391304348</v>
      </c>
      <c r="O4" s="31">
        <v>5.7391304347826084</v>
      </c>
      <c r="P4" s="31">
        <v>70.479347826086951</v>
      </c>
      <c r="Q4" s="31">
        <v>48.900543478260872</v>
      </c>
      <c r="R4" s="31">
        <v>21.578804347826086</v>
      </c>
      <c r="S4" s="31">
        <v>150.59239130434781</v>
      </c>
      <c r="T4" s="31">
        <v>122.69565217391305</v>
      </c>
      <c r="U4" s="31">
        <v>27.896739130434781</v>
      </c>
      <c r="V4" s="31">
        <v>0</v>
      </c>
      <c r="W4" s="31">
        <v>1.9673913043478262</v>
      </c>
      <c r="X4" s="31">
        <v>0.92119565217391308</v>
      </c>
      <c r="Y4" s="31">
        <v>0.17391304347826086</v>
      </c>
      <c r="Z4" s="31">
        <v>0</v>
      </c>
      <c r="AA4" s="31">
        <v>0.31793478260869568</v>
      </c>
      <c r="AB4" s="31">
        <v>0</v>
      </c>
      <c r="AC4" s="31">
        <v>0.55434782608695654</v>
      </c>
      <c r="AD4" s="31">
        <v>0</v>
      </c>
      <c r="AE4" s="31">
        <v>0</v>
      </c>
      <c r="AF4" t="s">
        <v>648</v>
      </c>
      <c r="AG4" s="32">
        <v>5</v>
      </c>
      <c r="AH4"/>
    </row>
    <row r="5" spans="1:34" x14ac:dyDescent="0.25">
      <c r="A5" t="s">
        <v>2337</v>
      </c>
      <c r="B5" t="s">
        <v>1474</v>
      </c>
      <c r="C5" t="s">
        <v>2078</v>
      </c>
      <c r="D5" t="s">
        <v>2282</v>
      </c>
      <c r="E5" s="31">
        <v>40.586956521739133</v>
      </c>
      <c r="F5" s="31">
        <v>3.0495259775040169</v>
      </c>
      <c r="G5" s="31">
        <v>2.9099973219068023</v>
      </c>
      <c r="H5" s="31">
        <v>0.28581949651847877</v>
      </c>
      <c r="I5" s="31">
        <v>0.14629084092126399</v>
      </c>
      <c r="J5" s="31">
        <v>123.77097826086955</v>
      </c>
      <c r="K5" s="31">
        <v>118.10793478260869</v>
      </c>
      <c r="L5" s="31">
        <v>11.600543478260867</v>
      </c>
      <c r="M5" s="31">
        <v>5.9374999999999973</v>
      </c>
      <c r="N5" s="31">
        <v>0.27173913043478259</v>
      </c>
      <c r="O5" s="31">
        <v>5.3913043478260887</v>
      </c>
      <c r="P5" s="31">
        <v>48.072173913043471</v>
      </c>
      <c r="Q5" s="31">
        <v>48.072173913043471</v>
      </c>
      <c r="R5" s="31">
        <v>0</v>
      </c>
      <c r="S5" s="31">
        <v>64.098260869565209</v>
      </c>
      <c r="T5" s="31">
        <v>63.842608695652167</v>
      </c>
      <c r="U5" s="31">
        <v>0.25565217391304346</v>
      </c>
      <c r="V5" s="31">
        <v>0</v>
      </c>
      <c r="W5" s="31">
        <v>0</v>
      </c>
      <c r="X5" s="31">
        <v>0</v>
      </c>
      <c r="Y5" s="31">
        <v>0</v>
      </c>
      <c r="Z5" s="31">
        <v>0</v>
      </c>
      <c r="AA5" s="31">
        <v>0</v>
      </c>
      <c r="AB5" s="31">
        <v>0</v>
      </c>
      <c r="AC5" s="31">
        <v>0</v>
      </c>
      <c r="AD5" s="31">
        <v>0</v>
      </c>
      <c r="AE5" s="31">
        <v>0</v>
      </c>
      <c r="AF5" t="s">
        <v>541</v>
      </c>
      <c r="AG5" s="32">
        <v>5</v>
      </c>
      <c r="AH5"/>
    </row>
    <row r="6" spans="1:34" x14ac:dyDescent="0.25">
      <c r="A6" t="s">
        <v>2337</v>
      </c>
      <c r="B6" t="s">
        <v>1511</v>
      </c>
      <c r="C6" t="s">
        <v>2147</v>
      </c>
      <c r="D6" t="s">
        <v>2261</v>
      </c>
      <c r="E6" s="31">
        <v>70.326086956521735</v>
      </c>
      <c r="F6" s="31">
        <v>2.9391978361669251</v>
      </c>
      <c r="G6" s="31">
        <v>2.7289969088098927</v>
      </c>
      <c r="H6" s="31">
        <v>0.25121947449768173</v>
      </c>
      <c r="I6" s="31">
        <v>0.16466615146831537</v>
      </c>
      <c r="J6" s="31">
        <v>206.7022826086957</v>
      </c>
      <c r="K6" s="31">
        <v>191.91967391304351</v>
      </c>
      <c r="L6" s="31">
        <v>17.667282608695658</v>
      </c>
      <c r="M6" s="31">
        <v>11.580326086956525</v>
      </c>
      <c r="N6" s="31">
        <v>0.52173913043478259</v>
      </c>
      <c r="O6" s="31">
        <v>5.5652173913043477</v>
      </c>
      <c r="P6" s="31">
        <v>68.49967391304348</v>
      </c>
      <c r="Q6" s="31">
        <v>59.804021739130441</v>
      </c>
      <c r="R6" s="31">
        <v>8.695652173913043</v>
      </c>
      <c r="S6" s="31">
        <v>120.53532608695654</v>
      </c>
      <c r="T6" s="31">
        <v>120.53532608695654</v>
      </c>
      <c r="U6" s="31">
        <v>0</v>
      </c>
      <c r="V6" s="31">
        <v>0</v>
      </c>
      <c r="W6" s="31">
        <v>48.102282608695646</v>
      </c>
      <c r="X6" s="31">
        <v>1.1510869565217392</v>
      </c>
      <c r="Y6" s="31">
        <v>0</v>
      </c>
      <c r="Z6" s="31">
        <v>0</v>
      </c>
      <c r="AA6" s="31">
        <v>21.1679347826087</v>
      </c>
      <c r="AB6" s="31">
        <v>0</v>
      </c>
      <c r="AC6" s="31">
        <v>25.783260869565211</v>
      </c>
      <c r="AD6" s="31">
        <v>0</v>
      </c>
      <c r="AE6" s="31">
        <v>0</v>
      </c>
      <c r="AF6" t="s">
        <v>578</v>
      </c>
      <c r="AG6" s="32">
        <v>5</v>
      </c>
      <c r="AH6"/>
    </row>
    <row r="7" spans="1:34" x14ac:dyDescent="0.25">
      <c r="A7" t="s">
        <v>2337</v>
      </c>
      <c r="B7" t="s">
        <v>1458</v>
      </c>
      <c r="C7" t="s">
        <v>2148</v>
      </c>
      <c r="D7" t="s">
        <v>2264</v>
      </c>
      <c r="E7" s="31">
        <v>78.347826086956516</v>
      </c>
      <c r="F7" s="31">
        <v>3.2107727524972254</v>
      </c>
      <c r="G7" s="31">
        <v>3.0035377358490565</v>
      </c>
      <c r="H7" s="31">
        <v>0.64913984461709218</v>
      </c>
      <c r="I7" s="31">
        <v>0.44884156492785798</v>
      </c>
      <c r="J7" s="31">
        <v>251.55706521739128</v>
      </c>
      <c r="K7" s="31">
        <v>235.32065217391303</v>
      </c>
      <c r="L7" s="31">
        <v>50.858695652173914</v>
      </c>
      <c r="M7" s="31">
        <v>35.165760869565219</v>
      </c>
      <c r="N7" s="31">
        <v>10.214673913043478</v>
      </c>
      <c r="O7" s="31">
        <v>5.4782608695652177</v>
      </c>
      <c r="P7" s="31">
        <v>60.328804347826086</v>
      </c>
      <c r="Q7" s="31">
        <v>59.785326086956523</v>
      </c>
      <c r="R7" s="31">
        <v>0.54347826086956519</v>
      </c>
      <c r="S7" s="31">
        <v>140.36956521739131</v>
      </c>
      <c r="T7" s="31">
        <v>127.38586956521739</v>
      </c>
      <c r="U7" s="31">
        <v>12.983695652173912</v>
      </c>
      <c r="V7" s="31">
        <v>0</v>
      </c>
      <c r="W7" s="31">
        <v>0</v>
      </c>
      <c r="X7" s="31">
        <v>0</v>
      </c>
      <c r="Y7" s="31">
        <v>0</v>
      </c>
      <c r="Z7" s="31">
        <v>0</v>
      </c>
      <c r="AA7" s="31">
        <v>0</v>
      </c>
      <c r="AB7" s="31">
        <v>0</v>
      </c>
      <c r="AC7" s="31">
        <v>0</v>
      </c>
      <c r="AD7" s="31">
        <v>0</v>
      </c>
      <c r="AE7" s="31">
        <v>0</v>
      </c>
      <c r="AF7" t="s">
        <v>525</v>
      </c>
      <c r="AG7" s="32">
        <v>5</v>
      </c>
      <c r="AH7"/>
    </row>
    <row r="8" spans="1:34" x14ac:dyDescent="0.25">
      <c r="A8" t="s">
        <v>2337</v>
      </c>
      <c r="B8" t="s">
        <v>1288</v>
      </c>
      <c r="C8" t="s">
        <v>1951</v>
      </c>
      <c r="D8" t="s">
        <v>2261</v>
      </c>
      <c r="E8" s="31">
        <v>53.913043478260867</v>
      </c>
      <c r="F8" s="31">
        <v>3.1625987903225803</v>
      </c>
      <c r="G8" s="31">
        <v>2.884272177419354</v>
      </c>
      <c r="H8" s="31">
        <v>0.61486491935483867</v>
      </c>
      <c r="I8" s="31">
        <v>0.33653830645161287</v>
      </c>
      <c r="J8" s="31">
        <v>170.5053260869565</v>
      </c>
      <c r="K8" s="31">
        <v>155.49989130434778</v>
      </c>
      <c r="L8" s="31">
        <v>33.149239130434779</v>
      </c>
      <c r="M8" s="31">
        <v>18.143804347826084</v>
      </c>
      <c r="N8" s="31">
        <v>11.353260869565217</v>
      </c>
      <c r="O8" s="31">
        <v>3.652173913043478</v>
      </c>
      <c r="P8" s="31">
        <v>52.109130434782621</v>
      </c>
      <c r="Q8" s="31">
        <v>52.109130434782621</v>
      </c>
      <c r="R8" s="31">
        <v>0</v>
      </c>
      <c r="S8" s="31">
        <v>85.246956521739094</v>
      </c>
      <c r="T8" s="31">
        <v>78.616521739130405</v>
      </c>
      <c r="U8" s="31">
        <v>0</v>
      </c>
      <c r="V8" s="31">
        <v>6.6304347826086953</v>
      </c>
      <c r="W8" s="31">
        <v>67.490326086956557</v>
      </c>
      <c r="X8" s="31">
        <v>0.38478260869565217</v>
      </c>
      <c r="Y8" s="31">
        <v>0</v>
      </c>
      <c r="Z8" s="31">
        <v>1.2173913043478262</v>
      </c>
      <c r="AA8" s="31">
        <v>37.79076086956524</v>
      </c>
      <c r="AB8" s="31">
        <v>0</v>
      </c>
      <c r="AC8" s="31">
        <v>28.097391304347841</v>
      </c>
      <c r="AD8" s="31">
        <v>0</v>
      </c>
      <c r="AE8" s="31">
        <v>0</v>
      </c>
      <c r="AF8" t="s">
        <v>350</v>
      </c>
      <c r="AG8" s="32">
        <v>5</v>
      </c>
      <c r="AH8"/>
    </row>
    <row r="9" spans="1:34" x14ac:dyDescent="0.25">
      <c r="A9" t="s">
        <v>2337</v>
      </c>
      <c r="B9" t="s">
        <v>1706</v>
      </c>
      <c r="C9" t="s">
        <v>1915</v>
      </c>
      <c r="D9" t="s">
        <v>2267</v>
      </c>
      <c r="E9" s="31">
        <v>65.826086956521735</v>
      </c>
      <c r="F9" s="31">
        <v>3.0501172391017177</v>
      </c>
      <c r="G9" s="31">
        <v>2.9164976882430644</v>
      </c>
      <c r="H9" s="31">
        <v>0.25617569352708064</v>
      </c>
      <c r="I9" s="31">
        <v>0.12255614266842801</v>
      </c>
      <c r="J9" s="31">
        <v>200.77728260869566</v>
      </c>
      <c r="K9" s="31">
        <v>191.98163043478257</v>
      </c>
      <c r="L9" s="31">
        <v>16.863043478260874</v>
      </c>
      <c r="M9" s="31">
        <v>8.0673913043478258</v>
      </c>
      <c r="N9" s="31">
        <v>4.4347826086956523</v>
      </c>
      <c r="O9" s="31">
        <v>4.3608695652173957</v>
      </c>
      <c r="P9" s="31">
        <v>63.97586956521738</v>
      </c>
      <c r="Q9" s="31">
        <v>63.97586956521738</v>
      </c>
      <c r="R9" s="31">
        <v>0</v>
      </c>
      <c r="S9" s="31">
        <v>119.93836956521739</v>
      </c>
      <c r="T9" s="31">
        <v>119.93836956521739</v>
      </c>
      <c r="U9" s="31">
        <v>0</v>
      </c>
      <c r="V9" s="31">
        <v>0</v>
      </c>
      <c r="W9" s="31">
        <v>0</v>
      </c>
      <c r="X9" s="31">
        <v>0</v>
      </c>
      <c r="Y9" s="31">
        <v>0</v>
      </c>
      <c r="Z9" s="31">
        <v>0</v>
      </c>
      <c r="AA9" s="31">
        <v>0</v>
      </c>
      <c r="AB9" s="31">
        <v>0</v>
      </c>
      <c r="AC9" s="31">
        <v>0</v>
      </c>
      <c r="AD9" s="31">
        <v>0</v>
      </c>
      <c r="AE9" s="31">
        <v>0</v>
      </c>
      <c r="AF9" t="s">
        <v>777</v>
      </c>
      <c r="AG9" s="32">
        <v>5</v>
      </c>
      <c r="AH9"/>
    </row>
    <row r="10" spans="1:34" x14ac:dyDescent="0.25">
      <c r="A10" t="s">
        <v>2337</v>
      </c>
      <c r="B10" t="s">
        <v>1160</v>
      </c>
      <c r="C10" t="s">
        <v>1884</v>
      </c>
      <c r="D10" t="s">
        <v>2234</v>
      </c>
      <c r="E10" s="31">
        <v>91.293478260869563</v>
      </c>
      <c r="F10" s="31">
        <v>2.7912989641623991</v>
      </c>
      <c r="G10" s="31">
        <v>2.669736873437313</v>
      </c>
      <c r="H10" s="31">
        <v>0.41005834027860461</v>
      </c>
      <c r="I10" s="31">
        <v>0.33445410167877127</v>
      </c>
      <c r="J10" s="31">
        <v>254.82739130434771</v>
      </c>
      <c r="K10" s="31">
        <v>243.72956521739121</v>
      </c>
      <c r="L10" s="31">
        <v>37.435652173913041</v>
      </c>
      <c r="M10" s="31">
        <v>30.533478260869565</v>
      </c>
      <c r="N10" s="31">
        <v>1.1630434782608696</v>
      </c>
      <c r="O10" s="31">
        <v>5.7391304347826084</v>
      </c>
      <c r="P10" s="31">
        <v>63.9</v>
      </c>
      <c r="Q10" s="31">
        <v>59.704347826086952</v>
      </c>
      <c r="R10" s="31">
        <v>4.1956521739130439</v>
      </c>
      <c r="S10" s="31">
        <v>153.49173913043469</v>
      </c>
      <c r="T10" s="31">
        <v>153.24173913043469</v>
      </c>
      <c r="U10" s="31">
        <v>0.25</v>
      </c>
      <c r="V10" s="31">
        <v>0</v>
      </c>
      <c r="W10" s="31">
        <v>52.992065217391321</v>
      </c>
      <c r="X10" s="31">
        <v>0.58532608695652166</v>
      </c>
      <c r="Y10" s="31">
        <v>0</v>
      </c>
      <c r="Z10" s="31">
        <v>0</v>
      </c>
      <c r="AA10" s="31">
        <v>18.414891304347826</v>
      </c>
      <c r="AB10" s="31">
        <v>0</v>
      </c>
      <c r="AC10" s="31">
        <v>33.991847826086975</v>
      </c>
      <c r="AD10" s="31">
        <v>0</v>
      </c>
      <c r="AE10" s="31">
        <v>0</v>
      </c>
      <c r="AF10" t="s">
        <v>221</v>
      </c>
      <c r="AG10" s="32">
        <v>5</v>
      </c>
      <c r="AH10"/>
    </row>
    <row r="11" spans="1:34" x14ac:dyDescent="0.25">
      <c r="A11" t="s">
        <v>2337</v>
      </c>
      <c r="B11" t="s">
        <v>967</v>
      </c>
      <c r="C11" t="s">
        <v>2012</v>
      </c>
      <c r="D11" t="s">
        <v>2267</v>
      </c>
      <c r="E11" s="31">
        <v>106.95652173913044</v>
      </c>
      <c r="F11" s="31">
        <v>3.5054827235772357</v>
      </c>
      <c r="G11" s="31">
        <v>3.2066747967479667</v>
      </c>
      <c r="H11" s="31">
        <v>0.73769512195121922</v>
      </c>
      <c r="I11" s="31">
        <v>0.55108231707317057</v>
      </c>
      <c r="J11" s="31">
        <v>374.93423913043478</v>
      </c>
      <c r="K11" s="31">
        <v>342.97478260869559</v>
      </c>
      <c r="L11" s="31">
        <v>78.901304347826056</v>
      </c>
      <c r="M11" s="31">
        <v>58.941847826086935</v>
      </c>
      <c r="N11" s="31">
        <v>15.350760869565219</v>
      </c>
      <c r="O11" s="31">
        <v>4.6086956521739131</v>
      </c>
      <c r="P11" s="31">
        <v>89.124891304347827</v>
      </c>
      <c r="Q11" s="31">
        <v>77.124891304347827</v>
      </c>
      <c r="R11" s="31">
        <v>12</v>
      </c>
      <c r="S11" s="31">
        <v>206.90804347826085</v>
      </c>
      <c r="T11" s="31">
        <v>156.84880434782607</v>
      </c>
      <c r="U11" s="31">
        <v>48.687717391304332</v>
      </c>
      <c r="V11" s="31">
        <v>1.3715217391304346</v>
      </c>
      <c r="W11" s="31">
        <v>10.300869565217392</v>
      </c>
      <c r="X11" s="31">
        <v>5.0731521739130434</v>
      </c>
      <c r="Y11" s="31">
        <v>0</v>
      </c>
      <c r="Z11" s="31">
        <v>0</v>
      </c>
      <c r="AA11" s="31">
        <v>0.17119565217391305</v>
      </c>
      <c r="AB11" s="31">
        <v>0</v>
      </c>
      <c r="AC11" s="31">
        <v>5.0565217391304351</v>
      </c>
      <c r="AD11" s="31">
        <v>0</v>
      </c>
      <c r="AE11" s="31">
        <v>0</v>
      </c>
      <c r="AF11" t="s">
        <v>24</v>
      </c>
      <c r="AG11" s="32">
        <v>5</v>
      </c>
      <c r="AH11"/>
    </row>
    <row r="12" spans="1:34" x14ac:dyDescent="0.25">
      <c r="A12" t="s">
        <v>2337</v>
      </c>
      <c r="B12" t="s">
        <v>1571</v>
      </c>
      <c r="C12" t="s">
        <v>1970</v>
      </c>
      <c r="D12" t="s">
        <v>2299</v>
      </c>
      <c r="E12" s="31">
        <v>36.663043478260867</v>
      </c>
      <c r="F12" s="31">
        <v>3.3364275126000598</v>
      </c>
      <c r="G12" s="31">
        <v>3.1134005336495707</v>
      </c>
      <c r="H12" s="31">
        <v>0.68188556181440863</v>
      </c>
      <c r="I12" s="31">
        <v>0.4588585828639194</v>
      </c>
      <c r="J12" s="31">
        <v>122.32358695652175</v>
      </c>
      <c r="K12" s="31">
        <v>114.1467391304348</v>
      </c>
      <c r="L12" s="31">
        <v>25</v>
      </c>
      <c r="M12" s="31">
        <v>16.823152173913044</v>
      </c>
      <c r="N12" s="31">
        <v>4.2771739130434785</v>
      </c>
      <c r="O12" s="31">
        <v>3.8996739130434781</v>
      </c>
      <c r="P12" s="31">
        <v>38.823369565217391</v>
      </c>
      <c r="Q12" s="31">
        <v>38.823369565217391</v>
      </c>
      <c r="R12" s="31">
        <v>0</v>
      </c>
      <c r="S12" s="31">
        <v>58.500217391304353</v>
      </c>
      <c r="T12" s="31">
        <v>52.660543478260877</v>
      </c>
      <c r="U12" s="31">
        <v>5.8396739130434785</v>
      </c>
      <c r="V12" s="31">
        <v>0</v>
      </c>
      <c r="W12" s="31">
        <v>0.46739130434782611</v>
      </c>
      <c r="X12" s="31">
        <v>0</v>
      </c>
      <c r="Y12" s="31">
        <v>0</v>
      </c>
      <c r="Z12" s="31">
        <v>0</v>
      </c>
      <c r="AA12" s="31">
        <v>0</v>
      </c>
      <c r="AB12" s="31">
        <v>0</v>
      </c>
      <c r="AC12" s="31">
        <v>0.46739130434782611</v>
      </c>
      <c r="AD12" s="31">
        <v>0</v>
      </c>
      <c r="AE12" s="31">
        <v>0</v>
      </c>
      <c r="AF12" t="s">
        <v>639</v>
      </c>
      <c r="AG12" s="32">
        <v>5</v>
      </c>
      <c r="AH12"/>
    </row>
    <row r="13" spans="1:34" x14ac:dyDescent="0.25">
      <c r="A13" t="s">
        <v>2337</v>
      </c>
      <c r="B13" t="s">
        <v>1418</v>
      </c>
      <c r="C13" t="s">
        <v>2139</v>
      </c>
      <c r="D13" t="s">
        <v>2301</v>
      </c>
      <c r="E13" s="31">
        <v>62.967391304347828</v>
      </c>
      <c r="F13" s="31">
        <v>3.6168651821163471</v>
      </c>
      <c r="G13" s="31">
        <v>3.2821940272742962</v>
      </c>
      <c r="H13" s="31">
        <v>0.66144484722941488</v>
      </c>
      <c r="I13" s="31">
        <v>0.32677369238736403</v>
      </c>
      <c r="J13" s="31">
        <v>227.74456521739131</v>
      </c>
      <c r="K13" s="31">
        <v>206.67119565217391</v>
      </c>
      <c r="L13" s="31">
        <v>41.649456521739133</v>
      </c>
      <c r="M13" s="31">
        <v>20.576086956521738</v>
      </c>
      <c r="N13" s="31">
        <v>15.855978260869565</v>
      </c>
      <c r="O13" s="31">
        <v>5.2173913043478262</v>
      </c>
      <c r="P13" s="31">
        <v>53.885869565217391</v>
      </c>
      <c r="Q13" s="31">
        <v>53.885869565217391</v>
      </c>
      <c r="R13" s="31">
        <v>0</v>
      </c>
      <c r="S13" s="31">
        <v>132.20923913043478</v>
      </c>
      <c r="T13" s="31">
        <v>124.48097826086956</v>
      </c>
      <c r="U13" s="31">
        <v>7.7282608695652177</v>
      </c>
      <c r="V13" s="31">
        <v>0</v>
      </c>
      <c r="W13" s="31">
        <v>0</v>
      </c>
      <c r="X13" s="31">
        <v>0</v>
      </c>
      <c r="Y13" s="31">
        <v>0</v>
      </c>
      <c r="Z13" s="31">
        <v>0</v>
      </c>
      <c r="AA13" s="31">
        <v>0</v>
      </c>
      <c r="AB13" s="31">
        <v>0</v>
      </c>
      <c r="AC13" s="31">
        <v>0</v>
      </c>
      <c r="AD13" s="31">
        <v>0</v>
      </c>
      <c r="AE13" s="31">
        <v>0</v>
      </c>
      <c r="AF13" t="s">
        <v>483</v>
      </c>
      <c r="AG13" s="32">
        <v>5</v>
      </c>
      <c r="AH13"/>
    </row>
    <row r="14" spans="1:34" x14ac:dyDescent="0.25">
      <c r="A14" t="s">
        <v>2337</v>
      </c>
      <c r="B14" t="s">
        <v>1139</v>
      </c>
      <c r="C14" t="s">
        <v>1895</v>
      </c>
      <c r="D14" t="s">
        <v>2289</v>
      </c>
      <c r="E14" s="31">
        <v>55.663043478260867</v>
      </c>
      <c r="F14" s="31">
        <v>2.9021128685803559</v>
      </c>
      <c r="G14" s="31">
        <v>2.7266100371021289</v>
      </c>
      <c r="H14" s="31">
        <v>0.48100956844366338</v>
      </c>
      <c r="I14" s="31">
        <v>0.30550673696543645</v>
      </c>
      <c r="J14" s="31">
        <v>161.54043478260871</v>
      </c>
      <c r="K14" s="31">
        <v>151.77141304347828</v>
      </c>
      <c r="L14" s="31">
        <v>26.774456521739133</v>
      </c>
      <c r="M14" s="31">
        <v>17.005434782608695</v>
      </c>
      <c r="N14" s="31">
        <v>7.6494565217391308</v>
      </c>
      <c r="O14" s="31">
        <v>2.1195652173913042</v>
      </c>
      <c r="P14" s="31">
        <v>35.203695652173906</v>
      </c>
      <c r="Q14" s="31">
        <v>35.203695652173906</v>
      </c>
      <c r="R14" s="31">
        <v>0</v>
      </c>
      <c r="S14" s="31">
        <v>99.562282608695654</v>
      </c>
      <c r="T14" s="31">
        <v>76.005217391304356</v>
      </c>
      <c r="U14" s="31">
        <v>23.557065217391305</v>
      </c>
      <c r="V14" s="31">
        <v>0</v>
      </c>
      <c r="W14" s="31">
        <v>7.7201086956521738</v>
      </c>
      <c r="X14" s="31">
        <v>0</v>
      </c>
      <c r="Y14" s="31">
        <v>0</v>
      </c>
      <c r="Z14" s="31">
        <v>0</v>
      </c>
      <c r="AA14" s="31">
        <v>3.2744565217391304</v>
      </c>
      <c r="AB14" s="31">
        <v>0</v>
      </c>
      <c r="AC14" s="31">
        <v>4.4456521739130439</v>
      </c>
      <c r="AD14" s="31">
        <v>0</v>
      </c>
      <c r="AE14" s="31">
        <v>0</v>
      </c>
      <c r="AF14" t="s">
        <v>199</v>
      </c>
      <c r="AG14" s="32">
        <v>5</v>
      </c>
      <c r="AH14"/>
    </row>
    <row r="15" spans="1:34" x14ac:dyDescent="0.25">
      <c r="A15" t="s">
        <v>2337</v>
      </c>
      <c r="B15" t="s">
        <v>1618</v>
      </c>
      <c r="C15" t="s">
        <v>1895</v>
      </c>
      <c r="D15" t="s">
        <v>2289</v>
      </c>
      <c r="E15" s="31">
        <v>28.532608695652176</v>
      </c>
      <c r="F15" s="31">
        <v>3.8747999999999996</v>
      </c>
      <c r="G15" s="31">
        <v>3.6377523809523802</v>
      </c>
      <c r="H15" s="31">
        <v>1.0921980952380952</v>
      </c>
      <c r="I15" s="31">
        <v>0.85515047619047624</v>
      </c>
      <c r="J15" s="31">
        <v>110.55815217391304</v>
      </c>
      <c r="K15" s="31">
        <v>103.79456521739129</v>
      </c>
      <c r="L15" s="31">
        <v>31.163260869565221</v>
      </c>
      <c r="M15" s="31">
        <v>24.399673913043483</v>
      </c>
      <c r="N15" s="31">
        <v>4.4592391304347823</v>
      </c>
      <c r="O15" s="31">
        <v>2.3043478260869565</v>
      </c>
      <c r="P15" s="31">
        <v>20.942934782608695</v>
      </c>
      <c r="Q15" s="31">
        <v>20.942934782608695</v>
      </c>
      <c r="R15" s="31">
        <v>0</v>
      </c>
      <c r="S15" s="31">
        <v>58.451956521739127</v>
      </c>
      <c r="T15" s="31">
        <v>38.576956521739127</v>
      </c>
      <c r="U15" s="31">
        <v>19.875</v>
      </c>
      <c r="V15" s="31">
        <v>0</v>
      </c>
      <c r="W15" s="31">
        <v>10.505434782608695</v>
      </c>
      <c r="X15" s="31">
        <v>0.2608695652173913</v>
      </c>
      <c r="Y15" s="31">
        <v>0</v>
      </c>
      <c r="Z15" s="31">
        <v>0</v>
      </c>
      <c r="AA15" s="31">
        <v>0.25543478260869568</v>
      </c>
      <c r="AB15" s="31">
        <v>0</v>
      </c>
      <c r="AC15" s="31">
        <v>9.9891304347826093</v>
      </c>
      <c r="AD15" s="31">
        <v>0</v>
      </c>
      <c r="AE15" s="31">
        <v>0</v>
      </c>
      <c r="AF15" t="s">
        <v>687</v>
      </c>
      <c r="AG15" s="32">
        <v>5</v>
      </c>
      <c r="AH15"/>
    </row>
    <row r="16" spans="1:34" x14ac:dyDescent="0.25">
      <c r="A16" t="s">
        <v>2337</v>
      </c>
      <c r="B16" t="s">
        <v>1087</v>
      </c>
      <c r="C16" t="s">
        <v>1994</v>
      </c>
      <c r="D16" t="s">
        <v>2252</v>
      </c>
      <c r="E16" s="31">
        <v>73.576086956521735</v>
      </c>
      <c r="F16" s="31">
        <v>3.419403161471414</v>
      </c>
      <c r="G16" s="31">
        <v>3.2145752696114638</v>
      </c>
      <c r="H16" s="31">
        <v>0.47237110356034867</v>
      </c>
      <c r="I16" s="31">
        <v>0.26754321170039891</v>
      </c>
      <c r="J16" s="31">
        <v>251.58630434782609</v>
      </c>
      <c r="K16" s="31">
        <v>236.51586956521737</v>
      </c>
      <c r="L16" s="31">
        <v>34.755217391304349</v>
      </c>
      <c r="M16" s="31">
        <v>19.684782608695652</v>
      </c>
      <c r="N16" s="31">
        <v>9.7769565217391303</v>
      </c>
      <c r="O16" s="31">
        <v>5.2934782608695654</v>
      </c>
      <c r="P16" s="31">
        <v>48.657173913043472</v>
      </c>
      <c r="Q16" s="31">
        <v>48.657173913043472</v>
      </c>
      <c r="R16" s="31">
        <v>0</v>
      </c>
      <c r="S16" s="31">
        <v>168.17391304347825</v>
      </c>
      <c r="T16" s="31">
        <v>147.57065217391303</v>
      </c>
      <c r="U16" s="31">
        <v>20.603260869565219</v>
      </c>
      <c r="V16" s="31">
        <v>0</v>
      </c>
      <c r="W16" s="31">
        <v>0</v>
      </c>
      <c r="X16" s="31">
        <v>0</v>
      </c>
      <c r="Y16" s="31">
        <v>0</v>
      </c>
      <c r="Z16" s="31">
        <v>0</v>
      </c>
      <c r="AA16" s="31">
        <v>0</v>
      </c>
      <c r="AB16" s="31">
        <v>0</v>
      </c>
      <c r="AC16" s="31">
        <v>0</v>
      </c>
      <c r="AD16" s="31">
        <v>0</v>
      </c>
      <c r="AE16" s="31">
        <v>0</v>
      </c>
      <c r="AF16" t="s">
        <v>147</v>
      </c>
      <c r="AG16" s="32">
        <v>5</v>
      </c>
      <c r="AH16"/>
    </row>
    <row r="17" spans="1:34" x14ac:dyDescent="0.25">
      <c r="A17" t="s">
        <v>2337</v>
      </c>
      <c r="B17" t="s">
        <v>1235</v>
      </c>
      <c r="C17" t="s">
        <v>2093</v>
      </c>
      <c r="D17" t="s">
        <v>2231</v>
      </c>
      <c r="E17" s="31">
        <v>66.054347826086953</v>
      </c>
      <c r="F17" s="31">
        <v>3.2308721408589771</v>
      </c>
      <c r="G17" s="31">
        <v>3.0058449893039327</v>
      </c>
      <c r="H17" s="31">
        <v>0.51435905874609189</v>
      </c>
      <c r="I17" s="31">
        <v>0.3058285338160277</v>
      </c>
      <c r="J17" s="31">
        <v>213.41315217391306</v>
      </c>
      <c r="K17" s="31">
        <v>198.5491304347826</v>
      </c>
      <c r="L17" s="31">
        <v>33.975652173913048</v>
      </c>
      <c r="M17" s="31">
        <v>20.201304347826088</v>
      </c>
      <c r="N17" s="31">
        <v>9.0190217391304355</v>
      </c>
      <c r="O17" s="31">
        <v>4.7553260869565221</v>
      </c>
      <c r="P17" s="31">
        <v>40.692934782608695</v>
      </c>
      <c r="Q17" s="31">
        <v>39.603260869565219</v>
      </c>
      <c r="R17" s="31">
        <v>1.0896739130434783</v>
      </c>
      <c r="S17" s="31">
        <v>138.74456521739131</v>
      </c>
      <c r="T17" s="31">
        <v>105.17934782608695</v>
      </c>
      <c r="U17" s="31">
        <v>33.565217391304351</v>
      </c>
      <c r="V17" s="31">
        <v>0</v>
      </c>
      <c r="W17" s="31">
        <v>9.2391304347826081E-2</v>
      </c>
      <c r="X17" s="31">
        <v>0</v>
      </c>
      <c r="Y17" s="31">
        <v>0</v>
      </c>
      <c r="Z17" s="31">
        <v>0</v>
      </c>
      <c r="AA17" s="31">
        <v>0</v>
      </c>
      <c r="AB17" s="31">
        <v>0</v>
      </c>
      <c r="AC17" s="31">
        <v>9.2391304347826081E-2</v>
      </c>
      <c r="AD17" s="31">
        <v>0</v>
      </c>
      <c r="AE17" s="31">
        <v>0</v>
      </c>
      <c r="AF17" t="s">
        <v>296</v>
      </c>
      <c r="AG17" s="32">
        <v>5</v>
      </c>
      <c r="AH17"/>
    </row>
    <row r="18" spans="1:34" x14ac:dyDescent="0.25">
      <c r="A18" t="s">
        <v>2337</v>
      </c>
      <c r="B18" t="s">
        <v>1750</v>
      </c>
      <c r="C18" t="s">
        <v>2102</v>
      </c>
      <c r="D18" t="s">
        <v>2217</v>
      </c>
      <c r="E18" s="31">
        <v>65.021739130434781</v>
      </c>
      <c r="F18" s="31">
        <v>3.4902223336676697</v>
      </c>
      <c r="G18" s="31">
        <v>3.1797492477432296</v>
      </c>
      <c r="H18" s="31">
        <v>0.83983951855566696</v>
      </c>
      <c r="I18" s="31">
        <v>0.52936643263122707</v>
      </c>
      <c r="J18" s="31">
        <v>226.9403260869565</v>
      </c>
      <c r="K18" s="31">
        <v>206.7528260869565</v>
      </c>
      <c r="L18" s="31">
        <v>54.607826086956521</v>
      </c>
      <c r="M18" s="31">
        <v>34.420326086956521</v>
      </c>
      <c r="N18" s="31">
        <v>16.782608695652176</v>
      </c>
      <c r="O18" s="31">
        <v>3.4048913043478262</v>
      </c>
      <c r="P18" s="31">
        <v>34.574782608695656</v>
      </c>
      <c r="Q18" s="31">
        <v>34.574782608695656</v>
      </c>
      <c r="R18" s="31">
        <v>0</v>
      </c>
      <c r="S18" s="31">
        <v>137.75771739130434</v>
      </c>
      <c r="T18" s="31">
        <v>97.189782608695637</v>
      </c>
      <c r="U18" s="31">
        <v>40.567934782608695</v>
      </c>
      <c r="V18" s="31">
        <v>0</v>
      </c>
      <c r="W18" s="31">
        <v>22.725543478260871</v>
      </c>
      <c r="X18" s="31">
        <v>0.13043478260869565</v>
      </c>
      <c r="Y18" s="31">
        <v>0</v>
      </c>
      <c r="Z18" s="31">
        <v>0</v>
      </c>
      <c r="AA18" s="31">
        <v>2.0625</v>
      </c>
      <c r="AB18" s="31">
        <v>0</v>
      </c>
      <c r="AC18" s="31">
        <v>20.532608695652176</v>
      </c>
      <c r="AD18" s="31">
        <v>0</v>
      </c>
      <c r="AE18" s="31">
        <v>0</v>
      </c>
      <c r="AF18" t="s">
        <v>822</v>
      </c>
      <c r="AG18" s="32">
        <v>5</v>
      </c>
      <c r="AH18"/>
    </row>
    <row r="19" spans="1:34" x14ac:dyDescent="0.25">
      <c r="A19" t="s">
        <v>2337</v>
      </c>
      <c r="B19" t="s">
        <v>1017</v>
      </c>
      <c r="C19" t="s">
        <v>2028</v>
      </c>
      <c r="D19" t="s">
        <v>2269</v>
      </c>
      <c r="E19" s="31">
        <v>57.836956521739133</v>
      </c>
      <c r="F19" s="31">
        <v>3.3263033264423982</v>
      </c>
      <c r="G19" s="31">
        <v>3.0797801165194514</v>
      </c>
      <c r="H19" s="31">
        <v>0.82708701371922566</v>
      </c>
      <c r="I19" s="31">
        <v>0.58056380379627881</v>
      </c>
      <c r="J19" s="31">
        <v>192.38326086956525</v>
      </c>
      <c r="K19" s="31">
        <v>178.12510869565219</v>
      </c>
      <c r="L19" s="31">
        <v>47.836195652173913</v>
      </c>
      <c r="M19" s="31">
        <v>33.578043478260867</v>
      </c>
      <c r="N19" s="31">
        <v>10.997282608695652</v>
      </c>
      <c r="O19" s="31">
        <v>3.2608695652173911</v>
      </c>
      <c r="P19" s="31">
        <v>34.294347826086955</v>
      </c>
      <c r="Q19" s="31">
        <v>34.294347826086955</v>
      </c>
      <c r="R19" s="31">
        <v>0</v>
      </c>
      <c r="S19" s="31">
        <v>110.25271739130437</v>
      </c>
      <c r="T19" s="31">
        <v>66.592391304347842</v>
      </c>
      <c r="U19" s="31">
        <v>43.660326086956523</v>
      </c>
      <c r="V19" s="31">
        <v>0</v>
      </c>
      <c r="W19" s="31">
        <v>30.467391304347828</v>
      </c>
      <c r="X19" s="31">
        <v>0.57065217391304346</v>
      </c>
      <c r="Y19" s="31">
        <v>0</v>
      </c>
      <c r="Z19" s="31">
        <v>0</v>
      </c>
      <c r="AA19" s="31">
        <v>5.9592391304347823</v>
      </c>
      <c r="AB19" s="31">
        <v>0</v>
      </c>
      <c r="AC19" s="31">
        <v>23.9375</v>
      </c>
      <c r="AD19" s="31">
        <v>0</v>
      </c>
      <c r="AE19" s="31">
        <v>0</v>
      </c>
      <c r="AF19" t="s">
        <v>74</v>
      </c>
      <c r="AG19" s="32">
        <v>5</v>
      </c>
      <c r="AH19"/>
    </row>
    <row r="20" spans="1:34" x14ac:dyDescent="0.25">
      <c r="A20" t="s">
        <v>2337</v>
      </c>
      <c r="B20" t="s">
        <v>1500</v>
      </c>
      <c r="C20" t="s">
        <v>1992</v>
      </c>
      <c r="D20" t="s">
        <v>2252</v>
      </c>
      <c r="E20" s="31">
        <v>73.271739130434781</v>
      </c>
      <c r="F20" s="31">
        <v>3.2637027147307518</v>
      </c>
      <c r="G20" s="31">
        <v>3.0213677495920486</v>
      </c>
      <c r="H20" s="31">
        <v>0.66512090194333184</v>
      </c>
      <c r="I20" s="31">
        <v>0.47730307076101469</v>
      </c>
      <c r="J20" s="31">
        <v>239.13717391304345</v>
      </c>
      <c r="K20" s="31">
        <v>221.38086956521738</v>
      </c>
      <c r="L20" s="31">
        <v>48.734565217391307</v>
      </c>
      <c r="M20" s="31">
        <v>34.972826086956523</v>
      </c>
      <c r="N20" s="31">
        <v>9.1530434782608694</v>
      </c>
      <c r="O20" s="31">
        <v>4.6086956521739131</v>
      </c>
      <c r="P20" s="31">
        <v>38.123695652173907</v>
      </c>
      <c r="Q20" s="31">
        <v>34.129130434782603</v>
      </c>
      <c r="R20" s="31">
        <v>3.9945652173913042</v>
      </c>
      <c r="S20" s="31">
        <v>152.27891304347827</v>
      </c>
      <c r="T20" s="31">
        <v>132.48543478260871</v>
      </c>
      <c r="U20" s="31">
        <v>19.793478260869566</v>
      </c>
      <c r="V20" s="31">
        <v>0</v>
      </c>
      <c r="W20" s="31">
        <v>14.578804347826086</v>
      </c>
      <c r="X20" s="31">
        <v>0.13043478260869565</v>
      </c>
      <c r="Y20" s="31">
        <v>0</v>
      </c>
      <c r="Z20" s="31">
        <v>0</v>
      </c>
      <c r="AA20" s="31">
        <v>0.47282608695652173</v>
      </c>
      <c r="AB20" s="31">
        <v>0</v>
      </c>
      <c r="AC20" s="31">
        <v>13.975543478260869</v>
      </c>
      <c r="AD20" s="31">
        <v>0</v>
      </c>
      <c r="AE20" s="31">
        <v>0</v>
      </c>
      <c r="AF20" t="s">
        <v>567</v>
      </c>
      <c r="AG20" s="32">
        <v>5</v>
      </c>
      <c r="AH20"/>
    </row>
    <row r="21" spans="1:34" x14ac:dyDescent="0.25">
      <c r="A21" t="s">
        <v>2337</v>
      </c>
      <c r="B21" t="s">
        <v>1475</v>
      </c>
      <c r="C21" t="s">
        <v>1883</v>
      </c>
      <c r="D21" t="s">
        <v>2252</v>
      </c>
      <c r="E21" s="31">
        <v>72.391304347826093</v>
      </c>
      <c r="F21" s="31">
        <v>2.6470150150150142</v>
      </c>
      <c r="G21" s="31">
        <v>2.4702882882882875</v>
      </c>
      <c r="H21" s="31">
        <v>0.64169969969969964</v>
      </c>
      <c r="I21" s="31">
        <v>0.46497297297297296</v>
      </c>
      <c r="J21" s="31">
        <v>191.62086956521736</v>
      </c>
      <c r="K21" s="31">
        <v>178.8273913043478</v>
      </c>
      <c r="L21" s="31">
        <v>46.453478260869566</v>
      </c>
      <c r="M21" s="31">
        <v>33.660000000000004</v>
      </c>
      <c r="N21" s="31">
        <v>7.75</v>
      </c>
      <c r="O21" s="31">
        <v>5.0434782608695654</v>
      </c>
      <c r="P21" s="31">
        <v>30.284347826086954</v>
      </c>
      <c r="Q21" s="31">
        <v>30.284347826086954</v>
      </c>
      <c r="R21" s="31">
        <v>0</v>
      </c>
      <c r="S21" s="31">
        <v>114.88304347826087</v>
      </c>
      <c r="T21" s="31">
        <v>84.374891304347827</v>
      </c>
      <c r="U21" s="31">
        <v>30.508152173913043</v>
      </c>
      <c r="V21" s="31">
        <v>0</v>
      </c>
      <c r="W21" s="31">
        <v>5.9021739130434785</v>
      </c>
      <c r="X21" s="31">
        <v>0</v>
      </c>
      <c r="Y21" s="31">
        <v>0</v>
      </c>
      <c r="Z21" s="31">
        <v>0</v>
      </c>
      <c r="AA21" s="31">
        <v>0</v>
      </c>
      <c r="AB21" s="31">
        <v>0</v>
      </c>
      <c r="AC21" s="31">
        <v>5.9021739130434785</v>
      </c>
      <c r="AD21" s="31">
        <v>0</v>
      </c>
      <c r="AE21" s="31">
        <v>0</v>
      </c>
      <c r="AF21" t="s">
        <v>542</v>
      </c>
      <c r="AG21" s="32">
        <v>5</v>
      </c>
      <c r="AH21"/>
    </row>
    <row r="22" spans="1:34" x14ac:dyDescent="0.25">
      <c r="A22" t="s">
        <v>2337</v>
      </c>
      <c r="B22" t="s">
        <v>1673</v>
      </c>
      <c r="C22" t="s">
        <v>2185</v>
      </c>
      <c r="D22" t="s">
        <v>2267</v>
      </c>
      <c r="E22" s="31">
        <v>40.75</v>
      </c>
      <c r="F22" s="31">
        <v>3.5487116564417183</v>
      </c>
      <c r="G22" s="31">
        <v>3.2528994398506268</v>
      </c>
      <c r="H22" s="31">
        <v>1.0614830621499067</v>
      </c>
      <c r="I22" s="31">
        <v>0.7656708455588157</v>
      </c>
      <c r="J22" s="31">
        <v>144.61000000000001</v>
      </c>
      <c r="K22" s="31">
        <v>132.55565217391305</v>
      </c>
      <c r="L22" s="31">
        <v>43.255434782608695</v>
      </c>
      <c r="M22" s="31">
        <v>31.201086956521738</v>
      </c>
      <c r="N22" s="31">
        <v>7.0652173913043477</v>
      </c>
      <c r="O22" s="31">
        <v>4.9891304347826084</v>
      </c>
      <c r="P22" s="31">
        <v>15.794347826086955</v>
      </c>
      <c r="Q22" s="31">
        <v>15.794347826086955</v>
      </c>
      <c r="R22" s="31">
        <v>0</v>
      </c>
      <c r="S22" s="31">
        <v>85.560217391304349</v>
      </c>
      <c r="T22" s="31">
        <v>54.543913043478263</v>
      </c>
      <c r="U22" s="31">
        <v>31.016304347826086</v>
      </c>
      <c r="V22" s="31">
        <v>0</v>
      </c>
      <c r="W22" s="31">
        <v>18.548913043478262</v>
      </c>
      <c r="X22" s="31">
        <v>9.125</v>
      </c>
      <c r="Y22" s="31">
        <v>0.25543478260869568</v>
      </c>
      <c r="Z22" s="31">
        <v>0</v>
      </c>
      <c r="AA22" s="31">
        <v>8.0625</v>
      </c>
      <c r="AB22" s="31">
        <v>0</v>
      </c>
      <c r="AC22" s="31">
        <v>1.1059782608695652</v>
      </c>
      <c r="AD22" s="31">
        <v>0</v>
      </c>
      <c r="AE22" s="31">
        <v>0</v>
      </c>
      <c r="AF22" t="s">
        <v>744</v>
      </c>
      <c r="AG22" s="32">
        <v>5</v>
      </c>
      <c r="AH22"/>
    </row>
    <row r="23" spans="1:34" x14ac:dyDescent="0.25">
      <c r="A23" t="s">
        <v>2337</v>
      </c>
      <c r="B23" t="s">
        <v>1488</v>
      </c>
      <c r="C23" t="s">
        <v>2109</v>
      </c>
      <c r="D23" t="s">
        <v>2240</v>
      </c>
      <c r="E23" s="31">
        <v>91.978260869565219</v>
      </c>
      <c r="F23" s="31">
        <v>3.2836953438903334</v>
      </c>
      <c r="G23" s="31">
        <v>3.0713601985346255</v>
      </c>
      <c r="H23" s="31">
        <v>0.49338690616875441</v>
      </c>
      <c r="I23" s="31">
        <v>0.28105176081304656</v>
      </c>
      <c r="J23" s="31">
        <v>302.02858695652174</v>
      </c>
      <c r="K23" s="31">
        <v>282.49836956521739</v>
      </c>
      <c r="L23" s="31">
        <v>45.380869565217388</v>
      </c>
      <c r="M23" s="31">
        <v>25.850652173913044</v>
      </c>
      <c r="N23" s="31">
        <v>15.508369565217391</v>
      </c>
      <c r="O23" s="31">
        <v>4.0218478260869563</v>
      </c>
      <c r="P23" s="31">
        <v>71.943804347826088</v>
      </c>
      <c r="Q23" s="31">
        <v>71.943804347826088</v>
      </c>
      <c r="R23" s="31">
        <v>0</v>
      </c>
      <c r="S23" s="31">
        <v>184.70391304347825</v>
      </c>
      <c r="T23" s="31">
        <v>136.73641304347825</v>
      </c>
      <c r="U23" s="31">
        <v>47.967500000000001</v>
      </c>
      <c r="V23" s="31">
        <v>0</v>
      </c>
      <c r="W23" s="31">
        <v>2.0815217391304346</v>
      </c>
      <c r="X23" s="31">
        <v>0</v>
      </c>
      <c r="Y23" s="31">
        <v>0</v>
      </c>
      <c r="Z23" s="31">
        <v>0</v>
      </c>
      <c r="AA23" s="31">
        <v>2</v>
      </c>
      <c r="AB23" s="31">
        <v>0</v>
      </c>
      <c r="AC23" s="31">
        <v>8.1521739130434784E-2</v>
      </c>
      <c r="AD23" s="31">
        <v>0</v>
      </c>
      <c r="AE23" s="31">
        <v>0</v>
      </c>
      <c r="AF23" t="s">
        <v>555</v>
      </c>
      <c r="AG23" s="32">
        <v>5</v>
      </c>
      <c r="AH23"/>
    </row>
    <row r="24" spans="1:34" x14ac:dyDescent="0.25">
      <c r="A24" t="s">
        <v>2337</v>
      </c>
      <c r="B24" t="s">
        <v>1140</v>
      </c>
      <c r="C24" t="s">
        <v>2065</v>
      </c>
      <c r="D24" t="s">
        <v>2252</v>
      </c>
      <c r="E24" s="31">
        <v>92.228260869565219</v>
      </c>
      <c r="F24" s="31">
        <v>3.6269015910430173</v>
      </c>
      <c r="G24" s="31">
        <v>3.4109876252209781</v>
      </c>
      <c r="H24" s="31">
        <v>0.57547436652916906</v>
      </c>
      <c r="I24" s="31">
        <v>0.35956040070713025</v>
      </c>
      <c r="J24" s="31">
        <v>334.50282608695653</v>
      </c>
      <c r="K24" s="31">
        <v>314.58945652173912</v>
      </c>
      <c r="L24" s="31">
        <v>53.074999999999996</v>
      </c>
      <c r="M24" s="31">
        <v>33.161630434782609</v>
      </c>
      <c r="N24" s="31">
        <v>15.011086956521739</v>
      </c>
      <c r="O24" s="31">
        <v>4.9022826086956517</v>
      </c>
      <c r="P24" s="31">
        <v>65.327065217391308</v>
      </c>
      <c r="Q24" s="31">
        <v>65.327065217391308</v>
      </c>
      <c r="R24" s="31">
        <v>0</v>
      </c>
      <c r="S24" s="31">
        <v>216.10076086956525</v>
      </c>
      <c r="T24" s="31">
        <v>188.08989130434784</v>
      </c>
      <c r="U24" s="31">
        <v>28.010869565217391</v>
      </c>
      <c r="V24" s="31">
        <v>0</v>
      </c>
      <c r="W24" s="31">
        <v>32.241847826086961</v>
      </c>
      <c r="X24" s="31">
        <v>3.0298913043478262</v>
      </c>
      <c r="Y24" s="31">
        <v>0</v>
      </c>
      <c r="Z24" s="31">
        <v>0</v>
      </c>
      <c r="AA24" s="31">
        <v>16.535326086956523</v>
      </c>
      <c r="AB24" s="31">
        <v>0</v>
      </c>
      <c r="AC24" s="31">
        <v>12.676630434782609</v>
      </c>
      <c r="AD24" s="31">
        <v>0</v>
      </c>
      <c r="AE24" s="31">
        <v>0</v>
      </c>
      <c r="AF24" t="s">
        <v>200</v>
      </c>
      <c r="AG24" s="32">
        <v>5</v>
      </c>
      <c r="AH24"/>
    </row>
    <row r="25" spans="1:34" x14ac:dyDescent="0.25">
      <c r="A25" t="s">
        <v>2337</v>
      </c>
      <c r="B25" t="s">
        <v>1697</v>
      </c>
      <c r="C25" t="s">
        <v>1912</v>
      </c>
      <c r="D25" t="s">
        <v>2252</v>
      </c>
      <c r="E25" s="31">
        <v>60.804347826086953</v>
      </c>
      <c r="F25" s="31">
        <v>3.6703700393278518</v>
      </c>
      <c r="G25" s="31">
        <v>3.3358634250983199</v>
      </c>
      <c r="H25" s="31">
        <v>0.99460135859849863</v>
      </c>
      <c r="I25" s="31">
        <v>0.72757776188773693</v>
      </c>
      <c r="J25" s="31">
        <v>223.17445652173916</v>
      </c>
      <c r="K25" s="31">
        <v>202.83500000000001</v>
      </c>
      <c r="L25" s="31">
        <v>60.476086956521748</v>
      </c>
      <c r="M25" s="31">
        <v>44.239891304347829</v>
      </c>
      <c r="N25" s="31">
        <v>14.149239130434783</v>
      </c>
      <c r="O25" s="31">
        <v>2.0869565217391304</v>
      </c>
      <c r="P25" s="31">
        <v>32.768043478260864</v>
      </c>
      <c r="Q25" s="31">
        <v>28.664782608695649</v>
      </c>
      <c r="R25" s="31">
        <v>4.1032608695652177</v>
      </c>
      <c r="S25" s="31">
        <v>129.93032608695654</v>
      </c>
      <c r="T25" s="31">
        <v>73.473804347826089</v>
      </c>
      <c r="U25" s="31">
        <v>56.456521739130437</v>
      </c>
      <c r="V25" s="31">
        <v>0</v>
      </c>
      <c r="W25" s="31">
        <v>13.326086956521738</v>
      </c>
      <c r="X25" s="31">
        <v>8.6956521739130432E-2</v>
      </c>
      <c r="Y25" s="31">
        <v>0</v>
      </c>
      <c r="Z25" s="31">
        <v>0</v>
      </c>
      <c r="AA25" s="31">
        <v>0.73369565217391308</v>
      </c>
      <c r="AB25" s="31">
        <v>0</v>
      </c>
      <c r="AC25" s="31">
        <v>12.505434782608695</v>
      </c>
      <c r="AD25" s="31">
        <v>0</v>
      </c>
      <c r="AE25" s="31">
        <v>0</v>
      </c>
      <c r="AF25" t="s">
        <v>768</v>
      </c>
      <c r="AG25" s="32">
        <v>5</v>
      </c>
      <c r="AH25"/>
    </row>
    <row r="26" spans="1:34" x14ac:dyDescent="0.25">
      <c r="A26" t="s">
        <v>2337</v>
      </c>
      <c r="B26" t="s">
        <v>1007</v>
      </c>
      <c r="C26" t="s">
        <v>2025</v>
      </c>
      <c r="D26" t="s">
        <v>2271</v>
      </c>
      <c r="E26" s="31">
        <v>83.989130434782609</v>
      </c>
      <c r="F26" s="31">
        <v>3.1127190371424875</v>
      </c>
      <c r="G26" s="31">
        <v>2.8874699107027313</v>
      </c>
      <c r="H26" s="31">
        <v>0.57418791251455936</v>
      </c>
      <c r="I26" s="31">
        <v>0.34893878607480266</v>
      </c>
      <c r="J26" s="31">
        <v>261.43456521739131</v>
      </c>
      <c r="K26" s="31">
        <v>242.51608695652178</v>
      </c>
      <c r="L26" s="31">
        <v>48.225543478260875</v>
      </c>
      <c r="M26" s="31">
        <v>29.307065217391305</v>
      </c>
      <c r="N26" s="31">
        <v>15.961956521739131</v>
      </c>
      <c r="O26" s="31">
        <v>2.9565217391304346</v>
      </c>
      <c r="P26" s="31">
        <v>55.450760869565208</v>
      </c>
      <c r="Q26" s="31">
        <v>55.450760869565208</v>
      </c>
      <c r="R26" s="31">
        <v>0</v>
      </c>
      <c r="S26" s="31">
        <v>157.75826086956525</v>
      </c>
      <c r="T26" s="31">
        <v>147.67652173913046</v>
      </c>
      <c r="U26" s="31">
        <v>10.081739130434782</v>
      </c>
      <c r="V26" s="31">
        <v>0</v>
      </c>
      <c r="W26" s="31">
        <v>1.8804347826086956</v>
      </c>
      <c r="X26" s="31">
        <v>0</v>
      </c>
      <c r="Y26" s="31">
        <v>0</v>
      </c>
      <c r="Z26" s="31">
        <v>0</v>
      </c>
      <c r="AA26" s="31">
        <v>0</v>
      </c>
      <c r="AB26" s="31">
        <v>0</v>
      </c>
      <c r="AC26" s="31">
        <v>1.8804347826086956</v>
      </c>
      <c r="AD26" s="31">
        <v>0</v>
      </c>
      <c r="AE26" s="31">
        <v>0</v>
      </c>
      <c r="AF26" t="s">
        <v>64</v>
      </c>
      <c r="AG26" s="32">
        <v>5</v>
      </c>
      <c r="AH26"/>
    </row>
    <row r="27" spans="1:34" x14ac:dyDescent="0.25">
      <c r="A27" t="s">
        <v>2337</v>
      </c>
      <c r="B27" t="s">
        <v>1026</v>
      </c>
      <c r="C27" t="s">
        <v>2032</v>
      </c>
      <c r="D27" t="s">
        <v>2270</v>
      </c>
      <c r="E27" s="31">
        <v>66.173913043478265</v>
      </c>
      <c r="F27" s="31">
        <v>3.8646895532194474</v>
      </c>
      <c r="G27" s="31">
        <v>3.431785479632063</v>
      </c>
      <c r="H27" s="31">
        <v>1.0887779237844939</v>
      </c>
      <c r="I27" s="31">
        <v>0.72079664914586072</v>
      </c>
      <c r="J27" s="31">
        <v>255.74163043478259</v>
      </c>
      <c r="K27" s="31">
        <v>227.09467391304349</v>
      </c>
      <c r="L27" s="31">
        <v>72.048695652173905</v>
      </c>
      <c r="M27" s="31">
        <v>47.697934782608698</v>
      </c>
      <c r="N27" s="31">
        <v>20.193043478260869</v>
      </c>
      <c r="O27" s="31">
        <v>4.1577173913043479</v>
      </c>
      <c r="P27" s="31">
        <v>30.073369565217391</v>
      </c>
      <c r="Q27" s="31">
        <v>25.777173913043477</v>
      </c>
      <c r="R27" s="31">
        <v>4.2961956521739131</v>
      </c>
      <c r="S27" s="31">
        <v>153.61956521739131</v>
      </c>
      <c r="T27" s="31">
        <v>127.87771739130434</v>
      </c>
      <c r="U27" s="31">
        <v>25.741847826086957</v>
      </c>
      <c r="V27" s="31">
        <v>0</v>
      </c>
      <c r="W27" s="31">
        <v>2.2445652173913047</v>
      </c>
      <c r="X27" s="31">
        <v>0.65217391304347827</v>
      </c>
      <c r="Y27" s="31">
        <v>0</v>
      </c>
      <c r="Z27" s="31">
        <v>0</v>
      </c>
      <c r="AA27" s="31">
        <v>0.72010869565217395</v>
      </c>
      <c r="AB27" s="31">
        <v>0</v>
      </c>
      <c r="AC27" s="31">
        <v>0.87228260869565222</v>
      </c>
      <c r="AD27" s="31">
        <v>0</v>
      </c>
      <c r="AE27" s="31">
        <v>0</v>
      </c>
      <c r="AF27" t="s">
        <v>83</v>
      </c>
      <c r="AG27" s="32">
        <v>5</v>
      </c>
      <c r="AH27"/>
    </row>
    <row r="28" spans="1:34" x14ac:dyDescent="0.25">
      <c r="A28" t="s">
        <v>2337</v>
      </c>
      <c r="B28" t="s">
        <v>1324</v>
      </c>
      <c r="C28" t="s">
        <v>1966</v>
      </c>
      <c r="D28" t="s">
        <v>2219</v>
      </c>
      <c r="E28" s="31">
        <v>66.641304347826093</v>
      </c>
      <c r="F28" s="31">
        <v>2.9569221986625345</v>
      </c>
      <c r="G28" s="31">
        <v>2.6478453759582448</v>
      </c>
      <c r="H28" s="31">
        <v>0.37805904420159842</v>
      </c>
      <c r="I28" s="31">
        <v>0.2259631381503833</v>
      </c>
      <c r="J28" s="31">
        <v>197.05315217391305</v>
      </c>
      <c r="K28" s="31">
        <v>176.4558695652174</v>
      </c>
      <c r="L28" s="31">
        <v>25.194347826086958</v>
      </c>
      <c r="M28" s="31">
        <v>15.058478260869567</v>
      </c>
      <c r="N28" s="31">
        <v>4.7445652173913047</v>
      </c>
      <c r="O28" s="31">
        <v>5.3913043478260869</v>
      </c>
      <c r="P28" s="31">
        <v>50.154782608695648</v>
      </c>
      <c r="Q28" s="31">
        <v>39.693369565217388</v>
      </c>
      <c r="R28" s="31">
        <v>10.461413043478261</v>
      </c>
      <c r="S28" s="31">
        <v>121.70402173913044</v>
      </c>
      <c r="T28" s="31">
        <v>103.11706521739131</v>
      </c>
      <c r="U28" s="31">
        <v>18.586956521739129</v>
      </c>
      <c r="V28" s="31">
        <v>0</v>
      </c>
      <c r="W28" s="31">
        <v>4.4429347826086953</v>
      </c>
      <c r="X28" s="31">
        <v>0</v>
      </c>
      <c r="Y28" s="31">
        <v>0</v>
      </c>
      <c r="Z28" s="31">
        <v>0</v>
      </c>
      <c r="AA28" s="31">
        <v>0.27173913043478259</v>
      </c>
      <c r="AB28" s="31">
        <v>0</v>
      </c>
      <c r="AC28" s="31">
        <v>4.1711956521739131</v>
      </c>
      <c r="AD28" s="31">
        <v>0</v>
      </c>
      <c r="AE28" s="31">
        <v>0</v>
      </c>
      <c r="AF28" t="s">
        <v>387</v>
      </c>
      <c r="AG28" s="32">
        <v>5</v>
      </c>
      <c r="AH28"/>
    </row>
    <row r="29" spans="1:34" x14ac:dyDescent="0.25">
      <c r="A29" t="s">
        <v>2337</v>
      </c>
      <c r="B29" t="s">
        <v>1752</v>
      </c>
      <c r="C29" t="s">
        <v>2199</v>
      </c>
      <c r="D29" t="s">
        <v>2219</v>
      </c>
      <c r="E29" s="31">
        <v>43.576086956521742</v>
      </c>
      <c r="F29" s="31">
        <v>3.6346869543527065</v>
      </c>
      <c r="G29" s="31">
        <v>3.2941406834622096</v>
      </c>
      <c r="H29" s="31">
        <v>0.93670491394362698</v>
      </c>
      <c r="I29" s="31">
        <v>0.60613619356448001</v>
      </c>
      <c r="J29" s="31">
        <v>158.38543478260871</v>
      </c>
      <c r="K29" s="31">
        <v>143.54576086956521</v>
      </c>
      <c r="L29" s="31">
        <v>40.817934782608702</v>
      </c>
      <c r="M29" s="31">
        <v>26.413043478260875</v>
      </c>
      <c r="N29" s="31">
        <v>9.0570652173913047</v>
      </c>
      <c r="O29" s="31">
        <v>5.3478260869565215</v>
      </c>
      <c r="P29" s="31">
        <v>20.23434782608696</v>
      </c>
      <c r="Q29" s="31">
        <v>19.799565217391308</v>
      </c>
      <c r="R29" s="31">
        <v>0.43478260869565216</v>
      </c>
      <c r="S29" s="31">
        <v>97.333152173913049</v>
      </c>
      <c r="T29" s="31">
        <v>68.588586956521738</v>
      </c>
      <c r="U29" s="31">
        <v>28.744565217391305</v>
      </c>
      <c r="V29" s="31">
        <v>0</v>
      </c>
      <c r="W29" s="31">
        <v>16.089673913043477</v>
      </c>
      <c r="X29" s="31">
        <v>0</v>
      </c>
      <c r="Y29" s="31">
        <v>0</v>
      </c>
      <c r="Z29" s="31">
        <v>0</v>
      </c>
      <c r="AA29" s="31">
        <v>2.1467391304347827</v>
      </c>
      <c r="AB29" s="31">
        <v>0</v>
      </c>
      <c r="AC29" s="31">
        <v>13.942934782608695</v>
      </c>
      <c r="AD29" s="31">
        <v>0</v>
      </c>
      <c r="AE29" s="31">
        <v>0</v>
      </c>
      <c r="AF29" t="s">
        <v>824</v>
      </c>
      <c r="AG29" s="32">
        <v>5</v>
      </c>
      <c r="AH29"/>
    </row>
    <row r="30" spans="1:34" x14ac:dyDescent="0.25">
      <c r="A30" t="s">
        <v>2337</v>
      </c>
      <c r="B30" t="s">
        <v>1810</v>
      </c>
      <c r="C30" t="s">
        <v>2117</v>
      </c>
      <c r="D30" t="s">
        <v>2269</v>
      </c>
      <c r="E30" s="31">
        <v>55.510869565217391</v>
      </c>
      <c r="F30" s="31">
        <v>3.1970550225181125</v>
      </c>
      <c r="G30" s="31">
        <v>3.0057685529665168</v>
      </c>
      <c r="H30" s="31">
        <v>1.1282533777168591</v>
      </c>
      <c r="I30" s="31">
        <v>0.9369669081652634</v>
      </c>
      <c r="J30" s="31">
        <v>177.47130434782608</v>
      </c>
      <c r="K30" s="31">
        <v>166.85282608695653</v>
      </c>
      <c r="L30" s="31">
        <v>62.630326086956515</v>
      </c>
      <c r="M30" s="31">
        <v>52.011847826086957</v>
      </c>
      <c r="N30" s="31">
        <v>10.245108695652174</v>
      </c>
      <c r="O30" s="31">
        <v>0.37336956521739134</v>
      </c>
      <c r="P30" s="31">
        <v>20.14760869565217</v>
      </c>
      <c r="Q30" s="31">
        <v>20.14760869565217</v>
      </c>
      <c r="R30" s="31">
        <v>0</v>
      </c>
      <c r="S30" s="31">
        <v>94.693369565217381</v>
      </c>
      <c r="T30" s="31">
        <v>71.209673913043474</v>
      </c>
      <c r="U30" s="31">
        <v>23.483695652173914</v>
      </c>
      <c r="V30" s="31">
        <v>0</v>
      </c>
      <c r="W30" s="31">
        <v>4.9103260869565215</v>
      </c>
      <c r="X30" s="31">
        <v>0</v>
      </c>
      <c r="Y30" s="31">
        <v>0</v>
      </c>
      <c r="Z30" s="31">
        <v>0</v>
      </c>
      <c r="AA30" s="31">
        <v>0</v>
      </c>
      <c r="AB30" s="31">
        <v>0</v>
      </c>
      <c r="AC30" s="31">
        <v>4.8288043478260869</v>
      </c>
      <c r="AD30" s="31">
        <v>8.1521739130434784E-2</v>
      </c>
      <c r="AE30" s="31">
        <v>0</v>
      </c>
      <c r="AF30" t="s">
        <v>882</v>
      </c>
      <c r="AG30" s="32">
        <v>5</v>
      </c>
      <c r="AH30"/>
    </row>
    <row r="31" spans="1:34" x14ac:dyDescent="0.25">
      <c r="A31" t="s">
        <v>2337</v>
      </c>
      <c r="B31" t="s">
        <v>1805</v>
      </c>
      <c r="C31" t="s">
        <v>2050</v>
      </c>
      <c r="D31" t="s">
        <v>2288</v>
      </c>
      <c r="E31" s="31">
        <v>85.282608695652172</v>
      </c>
      <c r="F31" s="31">
        <v>3.5408883507519753</v>
      </c>
      <c r="G31" s="31">
        <v>3.2007150140198828</v>
      </c>
      <c r="H31" s="31">
        <v>0.59262681621208257</v>
      </c>
      <c r="I31" s="31">
        <v>0.32557991333163394</v>
      </c>
      <c r="J31" s="31">
        <v>301.97619565217389</v>
      </c>
      <c r="K31" s="31">
        <v>272.96532608695651</v>
      </c>
      <c r="L31" s="31">
        <v>50.540760869565219</v>
      </c>
      <c r="M31" s="31">
        <v>27.766304347826086</v>
      </c>
      <c r="N31" s="31">
        <v>17.817934782608695</v>
      </c>
      <c r="O31" s="31">
        <v>4.9565217391304346</v>
      </c>
      <c r="P31" s="31">
        <v>65.125108695652173</v>
      </c>
      <c r="Q31" s="31">
        <v>58.888695652173915</v>
      </c>
      <c r="R31" s="31">
        <v>6.2364130434782608</v>
      </c>
      <c r="S31" s="31">
        <v>186.31032608695648</v>
      </c>
      <c r="T31" s="31">
        <v>136.78315217391301</v>
      </c>
      <c r="U31" s="31">
        <v>49.527173913043477</v>
      </c>
      <c r="V31" s="31">
        <v>0</v>
      </c>
      <c r="W31" s="31">
        <v>26.926630434782609</v>
      </c>
      <c r="X31" s="31">
        <v>1.1195652173913044</v>
      </c>
      <c r="Y31" s="31">
        <v>0</v>
      </c>
      <c r="Z31" s="31">
        <v>0</v>
      </c>
      <c r="AA31" s="31">
        <v>11.975543478260869</v>
      </c>
      <c r="AB31" s="31">
        <v>0</v>
      </c>
      <c r="AC31" s="31">
        <v>13.831521739130435</v>
      </c>
      <c r="AD31" s="31">
        <v>0</v>
      </c>
      <c r="AE31" s="31">
        <v>0</v>
      </c>
      <c r="AF31" t="s">
        <v>877</v>
      </c>
      <c r="AG31" s="32">
        <v>5</v>
      </c>
      <c r="AH31"/>
    </row>
    <row r="32" spans="1:34" x14ac:dyDescent="0.25">
      <c r="A32" t="s">
        <v>2337</v>
      </c>
      <c r="B32" t="s">
        <v>1662</v>
      </c>
      <c r="C32" t="s">
        <v>2015</v>
      </c>
      <c r="D32" t="s">
        <v>2275</v>
      </c>
      <c r="E32" s="31">
        <v>31.836956521739129</v>
      </c>
      <c r="F32" s="31">
        <v>3.7303687265278258</v>
      </c>
      <c r="G32" s="31">
        <v>3.3031751451007172</v>
      </c>
      <c r="H32" s="31">
        <v>0.87666439057698886</v>
      </c>
      <c r="I32" s="31">
        <v>0.44947080914988052</v>
      </c>
      <c r="J32" s="31">
        <v>118.76358695652175</v>
      </c>
      <c r="K32" s="31">
        <v>105.16304347826087</v>
      </c>
      <c r="L32" s="31">
        <v>27.910326086956523</v>
      </c>
      <c r="M32" s="31">
        <v>14.309782608695652</v>
      </c>
      <c r="N32" s="31">
        <v>7.9483695652173916</v>
      </c>
      <c r="O32" s="31">
        <v>5.6521739130434785</v>
      </c>
      <c r="P32" s="31">
        <v>33.831521739130437</v>
      </c>
      <c r="Q32" s="31">
        <v>33.831521739130437</v>
      </c>
      <c r="R32" s="31">
        <v>0</v>
      </c>
      <c r="S32" s="31">
        <v>57.021739130434781</v>
      </c>
      <c r="T32" s="31">
        <v>57.021739130434781</v>
      </c>
      <c r="U32" s="31">
        <v>0</v>
      </c>
      <c r="V32" s="31">
        <v>0</v>
      </c>
      <c r="W32" s="31">
        <v>0</v>
      </c>
      <c r="X32" s="31">
        <v>0</v>
      </c>
      <c r="Y32" s="31">
        <v>0</v>
      </c>
      <c r="Z32" s="31">
        <v>0</v>
      </c>
      <c r="AA32" s="31">
        <v>0</v>
      </c>
      <c r="AB32" s="31">
        <v>0</v>
      </c>
      <c r="AC32" s="31">
        <v>0</v>
      </c>
      <c r="AD32" s="31">
        <v>0</v>
      </c>
      <c r="AE32" s="31">
        <v>0</v>
      </c>
      <c r="AF32" t="s">
        <v>733</v>
      </c>
      <c r="AG32" s="32">
        <v>5</v>
      </c>
      <c r="AH32"/>
    </row>
    <row r="33" spans="1:34" x14ac:dyDescent="0.25">
      <c r="A33" t="s">
        <v>2337</v>
      </c>
      <c r="B33" t="s">
        <v>1435</v>
      </c>
      <c r="C33" t="s">
        <v>1973</v>
      </c>
      <c r="D33" t="s">
        <v>2276</v>
      </c>
      <c r="E33" s="31">
        <v>69.456521739130437</v>
      </c>
      <c r="F33" s="31">
        <v>3.1121173708920185</v>
      </c>
      <c r="G33" s="31">
        <v>2.9969374021909228</v>
      </c>
      <c r="H33" s="31">
        <v>0.36111267605633812</v>
      </c>
      <c r="I33" s="31">
        <v>0.2459327073552427</v>
      </c>
      <c r="J33" s="31">
        <v>216.15684782608693</v>
      </c>
      <c r="K33" s="31">
        <v>208.15684782608693</v>
      </c>
      <c r="L33" s="31">
        <v>25.081630434782618</v>
      </c>
      <c r="M33" s="31">
        <v>17.081630434782618</v>
      </c>
      <c r="N33" s="31">
        <v>3.1304347826086958</v>
      </c>
      <c r="O33" s="31">
        <v>4.8695652173913047</v>
      </c>
      <c r="P33" s="31">
        <v>64.821847826086966</v>
      </c>
      <c r="Q33" s="31">
        <v>64.821847826086966</v>
      </c>
      <c r="R33" s="31">
        <v>0</v>
      </c>
      <c r="S33" s="31">
        <v>126.25336956521734</v>
      </c>
      <c r="T33" s="31">
        <v>126.20804347826082</v>
      </c>
      <c r="U33" s="31">
        <v>4.5326086956521738E-2</v>
      </c>
      <c r="V33" s="31">
        <v>0</v>
      </c>
      <c r="W33" s="31">
        <v>66.194456521739127</v>
      </c>
      <c r="X33" s="31">
        <v>0.68336956521739134</v>
      </c>
      <c r="Y33" s="31">
        <v>0</v>
      </c>
      <c r="Z33" s="31">
        <v>0</v>
      </c>
      <c r="AA33" s="31">
        <v>22.857499999999998</v>
      </c>
      <c r="AB33" s="31">
        <v>0</v>
      </c>
      <c r="AC33" s="31">
        <v>42.653586956521742</v>
      </c>
      <c r="AD33" s="31">
        <v>0</v>
      </c>
      <c r="AE33" s="31">
        <v>0</v>
      </c>
      <c r="AF33" t="s">
        <v>501</v>
      </c>
      <c r="AG33" s="32">
        <v>5</v>
      </c>
      <c r="AH33"/>
    </row>
    <row r="34" spans="1:34" x14ac:dyDescent="0.25">
      <c r="A34" t="s">
        <v>2337</v>
      </c>
      <c r="B34" t="s">
        <v>1687</v>
      </c>
      <c r="C34" t="s">
        <v>2029</v>
      </c>
      <c r="D34" t="s">
        <v>2252</v>
      </c>
      <c r="E34" s="31">
        <v>63.75</v>
      </c>
      <c r="F34" s="31">
        <v>3.1632139812446716</v>
      </c>
      <c r="G34" s="31">
        <v>3.0417306052855921</v>
      </c>
      <c r="H34" s="31">
        <v>0.67868712702472289</v>
      </c>
      <c r="I34" s="31">
        <v>0.55720375106564368</v>
      </c>
      <c r="J34" s="31">
        <v>201.65489130434781</v>
      </c>
      <c r="K34" s="31">
        <v>193.9103260869565</v>
      </c>
      <c r="L34" s="31">
        <v>43.266304347826086</v>
      </c>
      <c r="M34" s="31">
        <v>35.521739130434781</v>
      </c>
      <c r="N34" s="31">
        <v>2.3641304347826089</v>
      </c>
      <c r="O34" s="31">
        <v>5.3804347826086953</v>
      </c>
      <c r="P34" s="31">
        <v>46.540760869565219</v>
      </c>
      <c r="Q34" s="31">
        <v>46.540760869565219</v>
      </c>
      <c r="R34" s="31">
        <v>0</v>
      </c>
      <c r="S34" s="31">
        <v>111.84782608695652</v>
      </c>
      <c r="T34" s="31">
        <v>111.84782608695652</v>
      </c>
      <c r="U34" s="31">
        <v>0</v>
      </c>
      <c r="V34" s="31">
        <v>0</v>
      </c>
      <c r="W34" s="31">
        <v>0</v>
      </c>
      <c r="X34" s="31">
        <v>0</v>
      </c>
      <c r="Y34" s="31">
        <v>0</v>
      </c>
      <c r="Z34" s="31">
        <v>0</v>
      </c>
      <c r="AA34" s="31">
        <v>0</v>
      </c>
      <c r="AB34" s="31">
        <v>0</v>
      </c>
      <c r="AC34" s="31">
        <v>0</v>
      </c>
      <c r="AD34" s="31">
        <v>0</v>
      </c>
      <c r="AE34" s="31">
        <v>0</v>
      </c>
      <c r="AF34" t="s">
        <v>758</v>
      </c>
      <c r="AG34" s="32">
        <v>5</v>
      </c>
      <c r="AH34"/>
    </row>
    <row r="35" spans="1:34" x14ac:dyDescent="0.25">
      <c r="A35" t="s">
        <v>2337</v>
      </c>
      <c r="B35" t="s">
        <v>1459</v>
      </c>
      <c r="C35" t="s">
        <v>2076</v>
      </c>
      <c r="D35" t="s">
        <v>2276</v>
      </c>
      <c r="E35" s="31">
        <v>78.304347826086953</v>
      </c>
      <c r="F35" s="31">
        <v>3.2969225430316489</v>
      </c>
      <c r="G35" s="31">
        <v>3.1595571904497501</v>
      </c>
      <c r="H35" s="31">
        <v>0.31181843420322053</v>
      </c>
      <c r="I35" s="31">
        <v>0.24629927817878963</v>
      </c>
      <c r="J35" s="31">
        <v>258.16336956521735</v>
      </c>
      <c r="K35" s="31">
        <v>247.40706521739131</v>
      </c>
      <c r="L35" s="31">
        <v>24.416739130434788</v>
      </c>
      <c r="M35" s="31">
        <v>19.286304347826093</v>
      </c>
      <c r="N35" s="31">
        <v>0</v>
      </c>
      <c r="O35" s="31">
        <v>5.1304347826086953</v>
      </c>
      <c r="P35" s="31">
        <v>76.035869565217411</v>
      </c>
      <c r="Q35" s="31">
        <v>70.410000000000025</v>
      </c>
      <c r="R35" s="31">
        <v>5.6258695652173927</v>
      </c>
      <c r="S35" s="31">
        <v>157.71076086956518</v>
      </c>
      <c r="T35" s="31">
        <v>157.58565217391299</v>
      </c>
      <c r="U35" s="31">
        <v>0.12510869565217392</v>
      </c>
      <c r="V35" s="31">
        <v>0</v>
      </c>
      <c r="W35" s="31">
        <v>69.32456521739131</v>
      </c>
      <c r="X35" s="31">
        <v>0.35054347826086957</v>
      </c>
      <c r="Y35" s="31">
        <v>0</v>
      </c>
      <c r="Z35" s="31">
        <v>0</v>
      </c>
      <c r="AA35" s="31">
        <v>23.860543478260862</v>
      </c>
      <c r="AB35" s="31">
        <v>0.24989130434782611</v>
      </c>
      <c r="AC35" s="31">
        <v>44.86358695652175</v>
      </c>
      <c r="AD35" s="31">
        <v>0</v>
      </c>
      <c r="AE35" s="31">
        <v>0</v>
      </c>
      <c r="AF35" t="s">
        <v>526</v>
      </c>
      <c r="AG35" s="32">
        <v>5</v>
      </c>
      <c r="AH35"/>
    </row>
    <row r="36" spans="1:34" x14ac:dyDescent="0.25">
      <c r="A36" t="s">
        <v>2337</v>
      </c>
      <c r="B36" t="s">
        <v>1595</v>
      </c>
      <c r="C36" t="s">
        <v>2007</v>
      </c>
      <c r="D36" t="s">
        <v>2243</v>
      </c>
      <c r="E36" s="31">
        <v>83.271739130434781</v>
      </c>
      <c r="F36" s="31">
        <v>3.2781882260801471</v>
      </c>
      <c r="G36" s="31">
        <v>3.1553465605012407</v>
      </c>
      <c r="H36" s="31">
        <v>0.41814515076360781</v>
      </c>
      <c r="I36" s="31">
        <v>0.34904320584780052</v>
      </c>
      <c r="J36" s="31">
        <v>272.98043478260877</v>
      </c>
      <c r="K36" s="31">
        <v>262.75119565217398</v>
      </c>
      <c r="L36" s="31">
        <v>34.819673913043474</v>
      </c>
      <c r="M36" s="31">
        <v>29.065434782608694</v>
      </c>
      <c r="N36" s="31">
        <v>0</v>
      </c>
      <c r="O36" s="31">
        <v>5.7542391304347813</v>
      </c>
      <c r="P36" s="31">
        <v>100.46695652173911</v>
      </c>
      <c r="Q36" s="31">
        <v>95.991956521739112</v>
      </c>
      <c r="R36" s="31">
        <v>4.4749999999999996</v>
      </c>
      <c r="S36" s="31">
        <v>137.69380434782616</v>
      </c>
      <c r="T36" s="31">
        <v>137.69380434782616</v>
      </c>
      <c r="U36" s="31">
        <v>0</v>
      </c>
      <c r="V36" s="31">
        <v>0</v>
      </c>
      <c r="W36" s="31">
        <v>6.4880434782608702</v>
      </c>
      <c r="X36" s="31">
        <v>0</v>
      </c>
      <c r="Y36" s="31">
        <v>0</v>
      </c>
      <c r="Z36" s="31">
        <v>0</v>
      </c>
      <c r="AA36" s="31">
        <v>4.7713043478260877</v>
      </c>
      <c r="AB36" s="31">
        <v>0</v>
      </c>
      <c r="AC36" s="31">
        <v>1.7167391304347825</v>
      </c>
      <c r="AD36" s="31">
        <v>0</v>
      </c>
      <c r="AE36" s="31">
        <v>0</v>
      </c>
      <c r="AF36" t="s">
        <v>664</v>
      </c>
      <c r="AG36" s="32">
        <v>5</v>
      </c>
      <c r="AH36"/>
    </row>
    <row r="37" spans="1:34" x14ac:dyDescent="0.25">
      <c r="A37" t="s">
        <v>2337</v>
      </c>
      <c r="B37" t="s">
        <v>1094</v>
      </c>
      <c r="C37" t="s">
        <v>1955</v>
      </c>
      <c r="D37" t="s">
        <v>2280</v>
      </c>
      <c r="E37" s="31">
        <v>66.271739130434781</v>
      </c>
      <c r="F37" s="31">
        <v>4.0343611612268333</v>
      </c>
      <c r="G37" s="31">
        <v>3.3721912415942268</v>
      </c>
      <c r="H37" s="31">
        <v>0.65245202558635396</v>
      </c>
      <c r="I37" s="31">
        <v>0.30855338691159584</v>
      </c>
      <c r="J37" s="31">
        <v>267.36413043478262</v>
      </c>
      <c r="K37" s="31">
        <v>223.48097826086956</v>
      </c>
      <c r="L37" s="31">
        <v>43.239130434782609</v>
      </c>
      <c r="M37" s="31">
        <v>20.448369565217391</v>
      </c>
      <c r="N37" s="31">
        <v>16.470108695652176</v>
      </c>
      <c r="O37" s="31">
        <v>6.3206521739130439</v>
      </c>
      <c r="P37" s="31">
        <v>71.17576086956521</v>
      </c>
      <c r="Q37" s="31">
        <v>50.083369565217382</v>
      </c>
      <c r="R37" s="31">
        <v>21.092391304347824</v>
      </c>
      <c r="S37" s="31">
        <v>152.94923913043479</v>
      </c>
      <c r="T37" s="31">
        <v>152.94923913043479</v>
      </c>
      <c r="U37" s="31">
        <v>0</v>
      </c>
      <c r="V37" s="31">
        <v>0</v>
      </c>
      <c r="W37" s="31">
        <v>0</v>
      </c>
      <c r="X37" s="31">
        <v>0</v>
      </c>
      <c r="Y37" s="31">
        <v>0</v>
      </c>
      <c r="Z37" s="31">
        <v>0</v>
      </c>
      <c r="AA37" s="31">
        <v>0</v>
      </c>
      <c r="AB37" s="31">
        <v>0</v>
      </c>
      <c r="AC37" s="31">
        <v>0</v>
      </c>
      <c r="AD37" s="31">
        <v>0</v>
      </c>
      <c r="AE37" s="31">
        <v>0</v>
      </c>
      <c r="AF37" t="s">
        <v>154</v>
      </c>
      <c r="AG37" s="32">
        <v>5</v>
      </c>
      <c r="AH37"/>
    </row>
    <row r="38" spans="1:34" x14ac:dyDescent="0.25">
      <c r="A38" t="s">
        <v>2337</v>
      </c>
      <c r="B38" t="s">
        <v>958</v>
      </c>
      <c r="C38" t="s">
        <v>1878</v>
      </c>
      <c r="D38" t="s">
        <v>2270</v>
      </c>
      <c r="E38" s="31">
        <v>86.163043478260875</v>
      </c>
      <c r="F38" s="31">
        <v>4.0655153273621796</v>
      </c>
      <c r="G38" s="31">
        <v>3.7261057146461458</v>
      </c>
      <c r="H38" s="31">
        <v>0.62810647155292032</v>
      </c>
      <c r="I38" s="31">
        <v>0.44427273874101175</v>
      </c>
      <c r="J38" s="31">
        <v>350.29717391304348</v>
      </c>
      <c r="K38" s="31">
        <v>321.05260869565217</v>
      </c>
      <c r="L38" s="31">
        <v>54.119565217391305</v>
      </c>
      <c r="M38" s="31">
        <v>38.279891304347828</v>
      </c>
      <c r="N38" s="31">
        <v>11.355978260869565</v>
      </c>
      <c r="O38" s="31">
        <v>4.4836956521739131</v>
      </c>
      <c r="P38" s="31">
        <v>78.6267391304348</v>
      </c>
      <c r="Q38" s="31">
        <v>65.221847826086972</v>
      </c>
      <c r="R38" s="31">
        <v>13.404891304347826</v>
      </c>
      <c r="S38" s="31">
        <v>217.5508695652174</v>
      </c>
      <c r="T38" s="31">
        <v>209.81989130434783</v>
      </c>
      <c r="U38" s="31">
        <v>7.5679347826086953</v>
      </c>
      <c r="V38" s="31">
        <v>0.16304347826086957</v>
      </c>
      <c r="W38" s="31">
        <v>25.688478260869562</v>
      </c>
      <c r="X38" s="31">
        <v>0</v>
      </c>
      <c r="Y38" s="31">
        <v>0</v>
      </c>
      <c r="Z38" s="31">
        <v>0</v>
      </c>
      <c r="AA38" s="31">
        <v>9.1376086956521743</v>
      </c>
      <c r="AB38" s="31">
        <v>0</v>
      </c>
      <c r="AC38" s="31">
        <v>16.387826086956519</v>
      </c>
      <c r="AD38" s="31">
        <v>0</v>
      </c>
      <c r="AE38" s="31">
        <v>0.16304347826086957</v>
      </c>
      <c r="AF38" t="s">
        <v>15</v>
      </c>
      <c r="AG38" s="32">
        <v>5</v>
      </c>
      <c r="AH38"/>
    </row>
    <row r="39" spans="1:34" x14ac:dyDescent="0.25">
      <c r="A39" t="s">
        <v>2337</v>
      </c>
      <c r="B39" t="s">
        <v>1657</v>
      </c>
      <c r="C39" t="s">
        <v>2080</v>
      </c>
      <c r="D39" t="s">
        <v>2247</v>
      </c>
      <c r="E39" s="31">
        <v>62.554347826086953</v>
      </c>
      <c r="F39" s="31">
        <v>4.2855343179843617</v>
      </c>
      <c r="G39" s="31">
        <v>3.574978279756734</v>
      </c>
      <c r="H39" s="31">
        <v>0.7094700260642921</v>
      </c>
      <c r="I39" s="31">
        <v>0.22619461337966987</v>
      </c>
      <c r="J39" s="31">
        <v>268.07880434782606</v>
      </c>
      <c r="K39" s="31">
        <v>223.63043478260872</v>
      </c>
      <c r="L39" s="31">
        <v>44.380434782608702</v>
      </c>
      <c r="M39" s="31">
        <v>14.149456521739131</v>
      </c>
      <c r="N39" s="31">
        <v>24.665760869565219</v>
      </c>
      <c r="O39" s="31">
        <v>5.5652173913043477</v>
      </c>
      <c r="P39" s="31">
        <v>82.141304347826093</v>
      </c>
      <c r="Q39" s="31">
        <v>67.923913043478265</v>
      </c>
      <c r="R39" s="31">
        <v>14.217391304347826</v>
      </c>
      <c r="S39" s="31">
        <v>141.55706521739131</v>
      </c>
      <c r="T39" s="31">
        <v>141.48369565217391</v>
      </c>
      <c r="U39" s="31">
        <v>7.3369565217391311E-2</v>
      </c>
      <c r="V39" s="31">
        <v>0</v>
      </c>
      <c r="W39" s="31">
        <v>0</v>
      </c>
      <c r="X39" s="31">
        <v>0</v>
      </c>
      <c r="Y39" s="31">
        <v>0</v>
      </c>
      <c r="Z39" s="31">
        <v>0</v>
      </c>
      <c r="AA39" s="31">
        <v>0</v>
      </c>
      <c r="AB39" s="31">
        <v>0</v>
      </c>
      <c r="AC39" s="31">
        <v>0</v>
      </c>
      <c r="AD39" s="31">
        <v>0</v>
      </c>
      <c r="AE39" s="31">
        <v>0</v>
      </c>
      <c r="AF39" t="s">
        <v>728</v>
      </c>
      <c r="AG39" s="32">
        <v>5</v>
      </c>
      <c r="AH39"/>
    </row>
    <row r="40" spans="1:34" x14ac:dyDescent="0.25">
      <c r="A40" t="s">
        <v>2337</v>
      </c>
      <c r="B40" t="s">
        <v>1134</v>
      </c>
      <c r="C40" t="s">
        <v>1945</v>
      </c>
      <c r="D40" t="s">
        <v>2239</v>
      </c>
      <c r="E40" s="31">
        <v>75.152173913043484</v>
      </c>
      <c r="F40" s="31">
        <v>3.4063667920161986</v>
      </c>
      <c r="G40" s="31">
        <v>3.2265591553369974</v>
      </c>
      <c r="H40" s="31">
        <v>0.31027046572172395</v>
      </c>
      <c r="I40" s="31">
        <v>0.21131327740815731</v>
      </c>
      <c r="J40" s="31">
        <v>255.99586956521739</v>
      </c>
      <c r="K40" s="31">
        <v>242.48293478260871</v>
      </c>
      <c r="L40" s="31">
        <v>23.317499999999995</v>
      </c>
      <c r="M40" s="31">
        <v>15.88065217391304</v>
      </c>
      <c r="N40" s="31">
        <v>6.7411956521739134</v>
      </c>
      <c r="O40" s="31">
        <v>0.69565217391304346</v>
      </c>
      <c r="P40" s="31">
        <v>63.320869565217372</v>
      </c>
      <c r="Q40" s="31">
        <v>57.24478260869563</v>
      </c>
      <c r="R40" s="31">
        <v>6.0760869565217392</v>
      </c>
      <c r="S40" s="31">
        <v>169.35750000000004</v>
      </c>
      <c r="T40" s="31">
        <v>169.22706521739136</v>
      </c>
      <c r="U40" s="31">
        <v>0.13043478260869565</v>
      </c>
      <c r="V40" s="31">
        <v>0</v>
      </c>
      <c r="W40" s="31">
        <v>23.590326086956523</v>
      </c>
      <c r="X40" s="31">
        <v>2.1831521739130437</v>
      </c>
      <c r="Y40" s="31">
        <v>0</v>
      </c>
      <c r="Z40" s="31">
        <v>0</v>
      </c>
      <c r="AA40" s="31">
        <v>10.120869565217392</v>
      </c>
      <c r="AB40" s="31">
        <v>0.35326086956521741</v>
      </c>
      <c r="AC40" s="31">
        <v>10.802608695652173</v>
      </c>
      <c r="AD40" s="31">
        <v>0.13043478260869565</v>
      </c>
      <c r="AE40" s="31">
        <v>0</v>
      </c>
      <c r="AF40" t="s">
        <v>194</v>
      </c>
      <c r="AG40" s="32">
        <v>5</v>
      </c>
      <c r="AH40"/>
    </row>
    <row r="41" spans="1:34" x14ac:dyDescent="0.25">
      <c r="A41" t="s">
        <v>2337</v>
      </c>
      <c r="B41" t="s">
        <v>1092</v>
      </c>
      <c r="C41" t="s">
        <v>2054</v>
      </c>
      <c r="D41" t="s">
        <v>2256</v>
      </c>
      <c r="E41" s="31">
        <v>74.684782608695656</v>
      </c>
      <c r="F41" s="31">
        <v>2.6086130112065198</v>
      </c>
      <c r="G41" s="31">
        <v>2.3363411439382915</v>
      </c>
      <c r="H41" s="31">
        <v>0.39055159365448983</v>
      </c>
      <c r="I41" s="31">
        <v>0.15271721729005963</v>
      </c>
      <c r="J41" s="31">
        <v>194.82369565217391</v>
      </c>
      <c r="K41" s="31">
        <v>174.48913043478262</v>
      </c>
      <c r="L41" s="31">
        <v>29.168260869565213</v>
      </c>
      <c r="M41" s="31">
        <v>11.405652173913042</v>
      </c>
      <c r="N41" s="31">
        <v>12.588695652173911</v>
      </c>
      <c r="O41" s="31">
        <v>5.1739130434782608</v>
      </c>
      <c r="P41" s="31">
        <v>60.243586956521753</v>
      </c>
      <c r="Q41" s="31">
        <v>57.671630434782621</v>
      </c>
      <c r="R41" s="31">
        <v>2.5719565217391307</v>
      </c>
      <c r="S41" s="31">
        <v>105.41184782608697</v>
      </c>
      <c r="T41" s="31">
        <v>105.41184782608697</v>
      </c>
      <c r="U41" s="31">
        <v>0</v>
      </c>
      <c r="V41" s="31">
        <v>0</v>
      </c>
      <c r="W41" s="31">
        <v>27.145217391304346</v>
      </c>
      <c r="X41" s="31">
        <v>0.78260869565217395</v>
      </c>
      <c r="Y41" s="31">
        <v>0</v>
      </c>
      <c r="Z41" s="31">
        <v>0</v>
      </c>
      <c r="AA41" s="31">
        <v>5.4357608695652173</v>
      </c>
      <c r="AB41" s="31">
        <v>0</v>
      </c>
      <c r="AC41" s="31">
        <v>20.926847826086956</v>
      </c>
      <c r="AD41" s="31">
        <v>0</v>
      </c>
      <c r="AE41" s="31">
        <v>0</v>
      </c>
      <c r="AF41" t="s">
        <v>152</v>
      </c>
      <c r="AG41" s="32">
        <v>5</v>
      </c>
      <c r="AH41"/>
    </row>
    <row r="42" spans="1:34" x14ac:dyDescent="0.25">
      <c r="A42" t="s">
        <v>2337</v>
      </c>
      <c r="B42" t="s">
        <v>1279</v>
      </c>
      <c r="C42" t="s">
        <v>1998</v>
      </c>
      <c r="D42" t="s">
        <v>2269</v>
      </c>
      <c r="E42" s="31">
        <v>52.293478260869563</v>
      </c>
      <c r="F42" s="31">
        <v>3.2696092288505509</v>
      </c>
      <c r="G42" s="31">
        <v>2.983631261691956</v>
      </c>
      <c r="H42" s="31">
        <v>0.44495531074620648</v>
      </c>
      <c r="I42" s="31">
        <v>0.28237164830596539</v>
      </c>
      <c r="J42" s="31">
        <v>170.97923913043479</v>
      </c>
      <c r="K42" s="31">
        <v>156.02445652173913</v>
      </c>
      <c r="L42" s="31">
        <v>23.268260869565211</v>
      </c>
      <c r="M42" s="31">
        <v>14.766195652173908</v>
      </c>
      <c r="N42" s="31">
        <v>6.4259782608695657</v>
      </c>
      <c r="O42" s="31">
        <v>2.0760869565217392</v>
      </c>
      <c r="P42" s="31">
        <v>44.96989130434784</v>
      </c>
      <c r="Q42" s="31">
        <v>38.517173913043493</v>
      </c>
      <c r="R42" s="31">
        <v>6.4527173913043478</v>
      </c>
      <c r="S42" s="31">
        <v>102.74108695652173</v>
      </c>
      <c r="T42" s="31">
        <v>102.74108695652173</v>
      </c>
      <c r="U42" s="31">
        <v>0</v>
      </c>
      <c r="V42" s="31">
        <v>0</v>
      </c>
      <c r="W42" s="31">
        <v>5.7164130434782603</v>
      </c>
      <c r="X42" s="31">
        <v>0</v>
      </c>
      <c r="Y42" s="31">
        <v>0</v>
      </c>
      <c r="Z42" s="31">
        <v>0</v>
      </c>
      <c r="AA42" s="31">
        <v>5.7164130434782603</v>
      </c>
      <c r="AB42" s="31">
        <v>0</v>
      </c>
      <c r="AC42" s="31">
        <v>0</v>
      </c>
      <c r="AD42" s="31">
        <v>0</v>
      </c>
      <c r="AE42" s="31">
        <v>0</v>
      </c>
      <c r="AF42" t="s">
        <v>341</v>
      </c>
      <c r="AG42" s="32">
        <v>5</v>
      </c>
      <c r="AH42"/>
    </row>
    <row r="43" spans="1:34" x14ac:dyDescent="0.25">
      <c r="A43" t="s">
        <v>2337</v>
      </c>
      <c r="B43" t="s">
        <v>1056</v>
      </c>
      <c r="C43" t="s">
        <v>2041</v>
      </c>
      <c r="D43" t="s">
        <v>2285</v>
      </c>
      <c r="E43" s="31">
        <v>77.804347826086953</v>
      </c>
      <c r="F43" s="31">
        <v>3.4514752724224658</v>
      </c>
      <c r="G43" s="31">
        <v>3.0955448449287517</v>
      </c>
      <c r="H43" s="31">
        <v>0.60457669740150877</v>
      </c>
      <c r="I43" s="31">
        <v>0.39320480581167916</v>
      </c>
      <c r="J43" s="31">
        <v>268.53978260869576</v>
      </c>
      <c r="K43" s="31">
        <v>240.84684782608701</v>
      </c>
      <c r="L43" s="31">
        <v>47.038695652173907</v>
      </c>
      <c r="M43" s="31">
        <v>30.593043478260864</v>
      </c>
      <c r="N43" s="31">
        <v>11.315217391304348</v>
      </c>
      <c r="O43" s="31">
        <v>5.1304347826086953</v>
      </c>
      <c r="P43" s="31">
        <v>62.054565217391314</v>
      </c>
      <c r="Q43" s="31">
        <v>50.807282608695658</v>
      </c>
      <c r="R43" s="31">
        <v>11.247282608695652</v>
      </c>
      <c r="S43" s="31">
        <v>159.4465217391305</v>
      </c>
      <c r="T43" s="31">
        <v>159.4465217391305</v>
      </c>
      <c r="U43" s="31">
        <v>0</v>
      </c>
      <c r="V43" s="31">
        <v>0</v>
      </c>
      <c r="W43" s="31">
        <v>0</v>
      </c>
      <c r="X43" s="31">
        <v>0</v>
      </c>
      <c r="Y43" s="31">
        <v>0</v>
      </c>
      <c r="Z43" s="31">
        <v>0</v>
      </c>
      <c r="AA43" s="31">
        <v>0</v>
      </c>
      <c r="AB43" s="31">
        <v>0</v>
      </c>
      <c r="AC43" s="31">
        <v>0</v>
      </c>
      <c r="AD43" s="31">
        <v>0</v>
      </c>
      <c r="AE43" s="31">
        <v>0</v>
      </c>
      <c r="AF43" t="s">
        <v>114</v>
      </c>
      <c r="AG43" s="32">
        <v>5</v>
      </c>
      <c r="AH43"/>
    </row>
    <row r="44" spans="1:34" x14ac:dyDescent="0.25">
      <c r="A44" t="s">
        <v>2337</v>
      </c>
      <c r="B44" t="s">
        <v>1278</v>
      </c>
      <c r="C44" t="s">
        <v>1903</v>
      </c>
      <c r="D44" t="s">
        <v>2221</v>
      </c>
      <c r="E44" s="31">
        <v>109.8804347826087</v>
      </c>
      <c r="F44" s="31">
        <v>4.5581650014838262</v>
      </c>
      <c r="G44" s="31">
        <v>4.2414452468097732</v>
      </c>
      <c r="H44" s="31">
        <v>0.61673657137204463</v>
      </c>
      <c r="I44" s="31">
        <v>0.36762983480067257</v>
      </c>
      <c r="J44" s="31">
        <v>500.85315217391303</v>
      </c>
      <c r="K44" s="31">
        <v>466.05184782608694</v>
      </c>
      <c r="L44" s="31">
        <v>67.767282608695652</v>
      </c>
      <c r="M44" s="31">
        <v>40.395326086956516</v>
      </c>
      <c r="N44" s="31">
        <v>22.285000000000004</v>
      </c>
      <c r="O44" s="31">
        <v>5.0869565217391308</v>
      </c>
      <c r="P44" s="31">
        <v>100.28826086956524</v>
      </c>
      <c r="Q44" s="31">
        <v>92.858913043478282</v>
      </c>
      <c r="R44" s="31">
        <v>7.4293478260869561</v>
      </c>
      <c r="S44" s="31">
        <v>332.79760869565217</v>
      </c>
      <c r="T44" s="31">
        <v>332.79760869565217</v>
      </c>
      <c r="U44" s="31">
        <v>0</v>
      </c>
      <c r="V44" s="31">
        <v>0</v>
      </c>
      <c r="W44" s="31">
        <v>0</v>
      </c>
      <c r="X44" s="31">
        <v>0</v>
      </c>
      <c r="Y44" s="31">
        <v>0</v>
      </c>
      <c r="Z44" s="31">
        <v>0</v>
      </c>
      <c r="AA44" s="31">
        <v>0</v>
      </c>
      <c r="AB44" s="31">
        <v>0</v>
      </c>
      <c r="AC44" s="31">
        <v>0</v>
      </c>
      <c r="AD44" s="31">
        <v>0</v>
      </c>
      <c r="AE44" s="31">
        <v>0</v>
      </c>
      <c r="AF44" t="s">
        <v>340</v>
      </c>
      <c r="AG44" s="32">
        <v>5</v>
      </c>
      <c r="AH44"/>
    </row>
    <row r="45" spans="1:34" x14ac:dyDescent="0.25">
      <c r="A45" t="s">
        <v>2337</v>
      </c>
      <c r="B45" t="s">
        <v>1334</v>
      </c>
      <c r="C45" t="s">
        <v>1892</v>
      </c>
      <c r="D45" t="s">
        <v>2249</v>
      </c>
      <c r="E45" s="31">
        <v>78.228260869565219</v>
      </c>
      <c r="F45" s="31">
        <v>3.2626358204807557</v>
      </c>
      <c r="G45" s="31">
        <v>2.8431235236904264</v>
      </c>
      <c r="H45" s="31">
        <v>0.5745477282200917</v>
      </c>
      <c r="I45" s="31">
        <v>0.29269695706544385</v>
      </c>
      <c r="J45" s="31">
        <v>255.23032608695652</v>
      </c>
      <c r="K45" s="31">
        <v>222.41260869565218</v>
      </c>
      <c r="L45" s="31">
        <v>44.945869565217393</v>
      </c>
      <c r="M45" s="31">
        <v>22.897173913043474</v>
      </c>
      <c r="N45" s="31">
        <v>17.092173913043478</v>
      </c>
      <c r="O45" s="31">
        <v>4.9565217391304346</v>
      </c>
      <c r="P45" s="31">
        <v>47.503043478260864</v>
      </c>
      <c r="Q45" s="31">
        <v>36.734021739130426</v>
      </c>
      <c r="R45" s="31">
        <v>10.769021739130435</v>
      </c>
      <c r="S45" s="31">
        <v>162.78141304347827</v>
      </c>
      <c r="T45" s="31">
        <v>162.78141304347827</v>
      </c>
      <c r="U45" s="31">
        <v>0</v>
      </c>
      <c r="V45" s="31">
        <v>0</v>
      </c>
      <c r="W45" s="31">
        <v>0.32065217391304346</v>
      </c>
      <c r="X45" s="31">
        <v>0</v>
      </c>
      <c r="Y45" s="31">
        <v>0</v>
      </c>
      <c r="Z45" s="31">
        <v>0</v>
      </c>
      <c r="AA45" s="31">
        <v>0</v>
      </c>
      <c r="AB45" s="31">
        <v>0</v>
      </c>
      <c r="AC45" s="31">
        <v>0.32065217391304346</v>
      </c>
      <c r="AD45" s="31">
        <v>0</v>
      </c>
      <c r="AE45" s="31">
        <v>0</v>
      </c>
      <c r="AF45" t="s">
        <v>397</v>
      </c>
      <c r="AG45" s="32">
        <v>5</v>
      </c>
      <c r="AH45"/>
    </row>
    <row r="46" spans="1:34" x14ac:dyDescent="0.25">
      <c r="A46" t="s">
        <v>2337</v>
      </c>
      <c r="B46" t="s">
        <v>1270</v>
      </c>
      <c r="C46" t="s">
        <v>1885</v>
      </c>
      <c r="D46" t="s">
        <v>2290</v>
      </c>
      <c r="E46" s="31">
        <v>71.086956521739125</v>
      </c>
      <c r="F46" s="31">
        <v>3.5122844036697254</v>
      </c>
      <c r="G46" s="31">
        <v>3.0164892966360859</v>
      </c>
      <c r="H46" s="31">
        <v>1.043960244648318</v>
      </c>
      <c r="I46" s="31">
        <v>0.62293577981651371</v>
      </c>
      <c r="J46" s="31">
        <v>249.6776086956522</v>
      </c>
      <c r="K46" s="31">
        <v>214.43304347826088</v>
      </c>
      <c r="L46" s="31">
        <v>74.211956521739125</v>
      </c>
      <c r="M46" s="31">
        <v>44.282608695652165</v>
      </c>
      <c r="N46" s="31">
        <v>27.668478260869566</v>
      </c>
      <c r="O46" s="31">
        <v>2.2608695652173911</v>
      </c>
      <c r="P46" s="31">
        <v>40.908152173913038</v>
      </c>
      <c r="Q46" s="31">
        <v>35.592934782608687</v>
      </c>
      <c r="R46" s="31">
        <v>5.3152173913043477</v>
      </c>
      <c r="S46" s="31">
        <v>134.55750000000003</v>
      </c>
      <c r="T46" s="31">
        <v>134.55750000000003</v>
      </c>
      <c r="U46" s="31">
        <v>0</v>
      </c>
      <c r="V46" s="31">
        <v>0</v>
      </c>
      <c r="W46" s="31">
        <v>22.474782608695655</v>
      </c>
      <c r="X46" s="31">
        <v>3.9576086956521737</v>
      </c>
      <c r="Y46" s="31">
        <v>0</v>
      </c>
      <c r="Z46" s="31">
        <v>0</v>
      </c>
      <c r="AA46" s="31">
        <v>3.7053260869565214</v>
      </c>
      <c r="AB46" s="31">
        <v>0</v>
      </c>
      <c r="AC46" s="31">
        <v>14.811847826086959</v>
      </c>
      <c r="AD46" s="31">
        <v>0</v>
      </c>
      <c r="AE46" s="31">
        <v>0</v>
      </c>
      <c r="AF46" t="s">
        <v>332</v>
      </c>
      <c r="AG46" s="32">
        <v>5</v>
      </c>
      <c r="AH46"/>
    </row>
    <row r="47" spans="1:34" x14ac:dyDescent="0.25">
      <c r="A47" t="s">
        <v>2337</v>
      </c>
      <c r="B47" t="s">
        <v>1269</v>
      </c>
      <c r="C47" t="s">
        <v>2106</v>
      </c>
      <c r="D47" t="s">
        <v>2235</v>
      </c>
      <c r="E47" s="31">
        <v>59.673913043478258</v>
      </c>
      <c r="F47" s="31">
        <v>3.1734899817850648</v>
      </c>
      <c r="G47" s="31">
        <v>2.8131639344262305</v>
      </c>
      <c r="H47" s="31">
        <v>0.49271038251366128</v>
      </c>
      <c r="I47" s="31">
        <v>0.17800728597449908</v>
      </c>
      <c r="J47" s="31">
        <v>189.37456521739136</v>
      </c>
      <c r="K47" s="31">
        <v>167.87250000000006</v>
      </c>
      <c r="L47" s="31">
        <v>29.401956521739134</v>
      </c>
      <c r="M47" s="31">
        <v>10.622391304347826</v>
      </c>
      <c r="N47" s="31">
        <v>15.078804347826088</v>
      </c>
      <c r="O47" s="31">
        <v>3.7007608695652179</v>
      </c>
      <c r="P47" s="31">
        <v>50.823478260869607</v>
      </c>
      <c r="Q47" s="31">
        <v>48.100978260869603</v>
      </c>
      <c r="R47" s="31">
        <v>2.7225000000000001</v>
      </c>
      <c r="S47" s="31">
        <v>109.14913043478262</v>
      </c>
      <c r="T47" s="31">
        <v>109.14913043478262</v>
      </c>
      <c r="U47" s="31">
        <v>0</v>
      </c>
      <c r="V47" s="31">
        <v>0</v>
      </c>
      <c r="W47" s="31">
        <v>0</v>
      </c>
      <c r="X47" s="31">
        <v>0</v>
      </c>
      <c r="Y47" s="31">
        <v>0</v>
      </c>
      <c r="Z47" s="31">
        <v>0</v>
      </c>
      <c r="AA47" s="31">
        <v>0</v>
      </c>
      <c r="AB47" s="31">
        <v>0</v>
      </c>
      <c r="AC47" s="31">
        <v>0</v>
      </c>
      <c r="AD47" s="31">
        <v>0</v>
      </c>
      <c r="AE47" s="31">
        <v>0</v>
      </c>
      <c r="AF47" t="s">
        <v>331</v>
      </c>
      <c r="AG47" s="32">
        <v>5</v>
      </c>
      <c r="AH47"/>
    </row>
    <row r="48" spans="1:34" x14ac:dyDescent="0.25">
      <c r="A48" t="s">
        <v>2337</v>
      </c>
      <c r="B48" t="s">
        <v>1165</v>
      </c>
      <c r="C48" t="s">
        <v>1993</v>
      </c>
      <c r="D48" t="s">
        <v>2261</v>
      </c>
      <c r="E48" s="31">
        <v>59.217391304347828</v>
      </c>
      <c r="F48" s="31">
        <v>3.3039794419970634</v>
      </c>
      <c r="G48" s="31">
        <v>2.8862977239353893</v>
      </c>
      <c r="H48" s="31">
        <v>0.88513032305433181</v>
      </c>
      <c r="I48" s="31">
        <v>0.57158957415565348</v>
      </c>
      <c r="J48" s="31">
        <v>195.65304347826088</v>
      </c>
      <c r="K48" s="31">
        <v>170.91902173913044</v>
      </c>
      <c r="L48" s="31">
        <v>52.415108695652172</v>
      </c>
      <c r="M48" s="31">
        <v>33.84804347826087</v>
      </c>
      <c r="N48" s="31">
        <v>13.175760869565218</v>
      </c>
      <c r="O48" s="31">
        <v>5.3913043478260869</v>
      </c>
      <c r="P48" s="31">
        <v>48.004782608695649</v>
      </c>
      <c r="Q48" s="31">
        <v>41.837826086956518</v>
      </c>
      <c r="R48" s="31">
        <v>6.1669565217391309</v>
      </c>
      <c r="S48" s="31">
        <v>95.233152173913055</v>
      </c>
      <c r="T48" s="31">
        <v>95.233152173913055</v>
      </c>
      <c r="U48" s="31">
        <v>0</v>
      </c>
      <c r="V48" s="31">
        <v>0</v>
      </c>
      <c r="W48" s="31">
        <v>0</v>
      </c>
      <c r="X48" s="31">
        <v>0</v>
      </c>
      <c r="Y48" s="31">
        <v>0</v>
      </c>
      <c r="Z48" s="31">
        <v>0</v>
      </c>
      <c r="AA48" s="31">
        <v>0</v>
      </c>
      <c r="AB48" s="31">
        <v>0</v>
      </c>
      <c r="AC48" s="31">
        <v>0</v>
      </c>
      <c r="AD48" s="31">
        <v>0</v>
      </c>
      <c r="AE48" s="31">
        <v>0</v>
      </c>
      <c r="AF48" t="s">
        <v>226</v>
      </c>
      <c r="AG48" s="32">
        <v>5</v>
      </c>
      <c r="AH48"/>
    </row>
    <row r="49" spans="1:34" x14ac:dyDescent="0.25">
      <c r="A49" t="s">
        <v>2337</v>
      </c>
      <c r="B49" t="s">
        <v>1120</v>
      </c>
      <c r="C49" t="s">
        <v>1948</v>
      </c>
      <c r="D49" t="s">
        <v>2291</v>
      </c>
      <c r="E49" s="31">
        <v>67.532608695652172</v>
      </c>
      <c r="F49" s="31">
        <v>3.2217189763399317</v>
      </c>
      <c r="G49" s="31">
        <v>2.9446386608723638</v>
      </c>
      <c r="H49" s="31">
        <v>0.56505070014485759</v>
      </c>
      <c r="I49" s="31">
        <v>0.42663125704168681</v>
      </c>
      <c r="J49" s="31">
        <v>217.5710869565217</v>
      </c>
      <c r="K49" s="31">
        <v>198.85913043478257</v>
      </c>
      <c r="L49" s="31">
        <v>38.159347826086957</v>
      </c>
      <c r="M49" s="31">
        <v>28.811521739130434</v>
      </c>
      <c r="N49" s="31">
        <v>3.9565217391304346</v>
      </c>
      <c r="O49" s="31">
        <v>5.3913043478260869</v>
      </c>
      <c r="P49" s="31">
        <v>36.452065217391301</v>
      </c>
      <c r="Q49" s="31">
        <v>27.087934782608691</v>
      </c>
      <c r="R49" s="31">
        <v>9.3641304347826093</v>
      </c>
      <c r="S49" s="31">
        <v>142.95967391304345</v>
      </c>
      <c r="T49" s="31">
        <v>142.95967391304345</v>
      </c>
      <c r="U49" s="31">
        <v>0</v>
      </c>
      <c r="V49" s="31">
        <v>0</v>
      </c>
      <c r="W49" s="31">
        <v>0</v>
      </c>
      <c r="X49" s="31">
        <v>0</v>
      </c>
      <c r="Y49" s="31">
        <v>0</v>
      </c>
      <c r="Z49" s="31">
        <v>0</v>
      </c>
      <c r="AA49" s="31">
        <v>0</v>
      </c>
      <c r="AB49" s="31">
        <v>0</v>
      </c>
      <c r="AC49" s="31">
        <v>0</v>
      </c>
      <c r="AD49" s="31">
        <v>0</v>
      </c>
      <c r="AE49" s="31">
        <v>0</v>
      </c>
      <c r="AF49" t="s">
        <v>180</v>
      </c>
      <c r="AG49" s="32">
        <v>5</v>
      </c>
      <c r="AH49"/>
    </row>
    <row r="50" spans="1:34" x14ac:dyDescent="0.25">
      <c r="A50" t="s">
        <v>2337</v>
      </c>
      <c r="B50" t="s">
        <v>1167</v>
      </c>
      <c r="C50" t="s">
        <v>1884</v>
      </c>
      <c r="D50" t="s">
        <v>2234</v>
      </c>
      <c r="E50" s="31">
        <v>29.847826086956523</v>
      </c>
      <c r="F50" s="31">
        <v>4.5141514930808446</v>
      </c>
      <c r="G50" s="31">
        <v>3.9147924253459574</v>
      </c>
      <c r="H50" s="31">
        <v>1.7204369992716686</v>
      </c>
      <c r="I50" s="31">
        <v>1.3069847050254924</v>
      </c>
      <c r="J50" s="31">
        <v>134.73760869565217</v>
      </c>
      <c r="K50" s="31">
        <v>116.84804347826086</v>
      </c>
      <c r="L50" s="31">
        <v>51.351304347826108</v>
      </c>
      <c r="M50" s="31">
        <v>39.010652173913066</v>
      </c>
      <c r="N50" s="31">
        <v>6.6015217391304342</v>
      </c>
      <c r="O50" s="31">
        <v>5.7391304347826084</v>
      </c>
      <c r="P50" s="31">
        <v>21.627934782608698</v>
      </c>
      <c r="Q50" s="31">
        <v>16.079021739130436</v>
      </c>
      <c r="R50" s="31">
        <v>5.5489130434782608</v>
      </c>
      <c r="S50" s="31">
        <v>61.758369565217365</v>
      </c>
      <c r="T50" s="31">
        <v>61.758369565217365</v>
      </c>
      <c r="U50" s="31">
        <v>0</v>
      </c>
      <c r="V50" s="31">
        <v>0</v>
      </c>
      <c r="W50" s="31">
        <v>5.2083695652173914</v>
      </c>
      <c r="X50" s="31">
        <v>5.1377173913043475</v>
      </c>
      <c r="Y50" s="31">
        <v>0</v>
      </c>
      <c r="Z50" s="31">
        <v>0</v>
      </c>
      <c r="AA50" s="31">
        <v>0</v>
      </c>
      <c r="AB50" s="31">
        <v>7.0652173913043473E-2</v>
      </c>
      <c r="AC50" s="31">
        <v>0</v>
      </c>
      <c r="AD50" s="31">
        <v>0</v>
      </c>
      <c r="AE50" s="31">
        <v>0</v>
      </c>
      <c r="AF50" t="s">
        <v>228</v>
      </c>
      <c r="AG50" s="32">
        <v>5</v>
      </c>
      <c r="AH50"/>
    </row>
    <row r="51" spans="1:34" x14ac:dyDescent="0.25">
      <c r="A51" t="s">
        <v>2337</v>
      </c>
      <c r="B51" t="s">
        <v>1301</v>
      </c>
      <c r="C51" t="s">
        <v>2117</v>
      </c>
      <c r="D51" t="s">
        <v>2269</v>
      </c>
      <c r="E51" s="31">
        <v>106.60869565217391</v>
      </c>
      <c r="F51" s="31">
        <v>3.0252365415986953</v>
      </c>
      <c r="G51" s="31">
        <v>2.7184145595432301</v>
      </c>
      <c r="H51" s="31">
        <v>0.32967577487765087</v>
      </c>
      <c r="I51" s="31">
        <v>0.20342067699836866</v>
      </c>
      <c r="J51" s="31">
        <v>322.51652173913044</v>
      </c>
      <c r="K51" s="31">
        <v>289.80663043478262</v>
      </c>
      <c r="L51" s="31">
        <v>35.146304347826081</v>
      </c>
      <c r="M51" s="31">
        <v>21.686413043478257</v>
      </c>
      <c r="N51" s="31">
        <v>8.3294565217391305</v>
      </c>
      <c r="O51" s="31">
        <v>5.1304347826086953</v>
      </c>
      <c r="P51" s="31">
        <v>101.71</v>
      </c>
      <c r="Q51" s="31">
        <v>82.46</v>
      </c>
      <c r="R51" s="31">
        <v>19.25</v>
      </c>
      <c r="S51" s="31">
        <v>185.6602173913044</v>
      </c>
      <c r="T51" s="31">
        <v>185.6602173913044</v>
      </c>
      <c r="U51" s="31">
        <v>0</v>
      </c>
      <c r="V51" s="31">
        <v>0</v>
      </c>
      <c r="W51" s="31">
        <v>0</v>
      </c>
      <c r="X51" s="31">
        <v>0</v>
      </c>
      <c r="Y51" s="31">
        <v>0</v>
      </c>
      <c r="Z51" s="31">
        <v>0</v>
      </c>
      <c r="AA51" s="31">
        <v>0</v>
      </c>
      <c r="AB51" s="31">
        <v>0</v>
      </c>
      <c r="AC51" s="31">
        <v>0</v>
      </c>
      <c r="AD51" s="31">
        <v>0</v>
      </c>
      <c r="AE51" s="31">
        <v>0</v>
      </c>
      <c r="AF51" t="s">
        <v>363</v>
      </c>
      <c r="AG51" s="32">
        <v>5</v>
      </c>
      <c r="AH51"/>
    </row>
    <row r="52" spans="1:34" x14ac:dyDescent="0.25">
      <c r="A52" t="s">
        <v>2337</v>
      </c>
      <c r="B52" t="s">
        <v>1300</v>
      </c>
      <c r="C52" t="s">
        <v>2116</v>
      </c>
      <c r="D52" t="s">
        <v>2270</v>
      </c>
      <c r="E52" s="31">
        <v>56.760869565217391</v>
      </c>
      <c r="F52" s="31">
        <v>2.9412696284948296</v>
      </c>
      <c r="G52" s="31">
        <v>2.637458828035236</v>
      </c>
      <c r="H52" s="31">
        <v>0.52188242052853318</v>
      </c>
      <c r="I52" s="31">
        <v>0.41665453849099965</v>
      </c>
      <c r="J52" s="31">
        <v>166.94902173913044</v>
      </c>
      <c r="K52" s="31">
        <v>149.70445652173916</v>
      </c>
      <c r="L52" s="31">
        <v>29.622500000000002</v>
      </c>
      <c r="M52" s="31">
        <v>23.649673913043479</v>
      </c>
      <c r="N52" s="31">
        <v>0.35869565217391303</v>
      </c>
      <c r="O52" s="31">
        <v>5.6141304347826084</v>
      </c>
      <c r="P52" s="31">
        <v>41.029782608695662</v>
      </c>
      <c r="Q52" s="31">
        <v>29.758043478260877</v>
      </c>
      <c r="R52" s="31">
        <v>11.271739130434783</v>
      </c>
      <c r="S52" s="31">
        <v>96.296739130434801</v>
      </c>
      <c r="T52" s="31">
        <v>96.296739130434801</v>
      </c>
      <c r="U52" s="31">
        <v>0</v>
      </c>
      <c r="V52" s="31">
        <v>0</v>
      </c>
      <c r="W52" s="31">
        <v>7.7095652173913054</v>
      </c>
      <c r="X52" s="31">
        <v>3.9227173913043485</v>
      </c>
      <c r="Y52" s="31">
        <v>0</v>
      </c>
      <c r="Z52" s="31">
        <v>0</v>
      </c>
      <c r="AA52" s="31">
        <v>0</v>
      </c>
      <c r="AB52" s="31">
        <v>0</v>
      </c>
      <c r="AC52" s="31">
        <v>3.7868478260869569</v>
      </c>
      <c r="AD52" s="31">
        <v>0</v>
      </c>
      <c r="AE52" s="31">
        <v>0</v>
      </c>
      <c r="AF52" t="s">
        <v>362</v>
      </c>
      <c r="AG52" s="32">
        <v>5</v>
      </c>
      <c r="AH52"/>
    </row>
    <row r="53" spans="1:34" x14ac:dyDescent="0.25">
      <c r="A53" t="s">
        <v>2337</v>
      </c>
      <c r="B53" t="s">
        <v>1523</v>
      </c>
      <c r="C53" t="s">
        <v>1951</v>
      </c>
      <c r="D53" t="s">
        <v>2261</v>
      </c>
      <c r="E53" s="31">
        <v>59.423913043478258</v>
      </c>
      <c r="F53" s="31">
        <v>2.8361331626120352</v>
      </c>
      <c r="G53" s="31">
        <v>2.3811761477958653</v>
      </c>
      <c r="H53" s="31">
        <v>0.5938467166636181</v>
      </c>
      <c r="I53" s="31">
        <v>0.22719224437534299</v>
      </c>
      <c r="J53" s="31">
        <v>168.53413043478255</v>
      </c>
      <c r="K53" s="31">
        <v>141.49880434782602</v>
      </c>
      <c r="L53" s="31">
        <v>35.288695652173914</v>
      </c>
      <c r="M53" s="31">
        <v>13.500652173913045</v>
      </c>
      <c r="N53" s="31">
        <v>16.831521739130434</v>
      </c>
      <c r="O53" s="31">
        <v>4.9565217391304346</v>
      </c>
      <c r="P53" s="31">
        <v>52.565326086956503</v>
      </c>
      <c r="Q53" s="31">
        <v>47.318043478260854</v>
      </c>
      <c r="R53" s="31">
        <v>5.2472826086956514</v>
      </c>
      <c r="S53" s="31">
        <v>80.680108695652137</v>
      </c>
      <c r="T53" s="31">
        <v>80.680108695652137</v>
      </c>
      <c r="U53" s="31">
        <v>0</v>
      </c>
      <c r="V53" s="31">
        <v>0</v>
      </c>
      <c r="W53" s="31">
        <v>0</v>
      </c>
      <c r="X53" s="31">
        <v>0</v>
      </c>
      <c r="Y53" s="31">
        <v>0</v>
      </c>
      <c r="Z53" s="31">
        <v>0</v>
      </c>
      <c r="AA53" s="31">
        <v>0</v>
      </c>
      <c r="AB53" s="31">
        <v>0</v>
      </c>
      <c r="AC53" s="31">
        <v>0</v>
      </c>
      <c r="AD53" s="31">
        <v>0</v>
      </c>
      <c r="AE53" s="31">
        <v>0</v>
      </c>
      <c r="AF53" t="s">
        <v>590</v>
      </c>
      <c r="AG53" s="32">
        <v>5</v>
      </c>
      <c r="AH53"/>
    </row>
    <row r="54" spans="1:34" x14ac:dyDescent="0.25">
      <c r="A54" t="s">
        <v>2337</v>
      </c>
      <c r="B54" t="s">
        <v>1150</v>
      </c>
      <c r="C54" t="s">
        <v>2069</v>
      </c>
      <c r="D54" t="s">
        <v>2229</v>
      </c>
      <c r="E54" s="31">
        <v>50.793478260869563</v>
      </c>
      <c r="F54" s="31">
        <v>3.1186860689064844</v>
      </c>
      <c r="G54" s="31">
        <v>2.8081189813824095</v>
      </c>
      <c r="H54" s="31">
        <v>0.78808902204151521</v>
      </c>
      <c r="I54" s="31">
        <v>0.4779499251016478</v>
      </c>
      <c r="J54" s="31">
        <v>158.40891304347826</v>
      </c>
      <c r="K54" s="31">
        <v>142.63413043478261</v>
      </c>
      <c r="L54" s="31">
        <v>40.029782608695655</v>
      </c>
      <c r="M54" s="31">
        <v>24.276739130434784</v>
      </c>
      <c r="N54" s="31">
        <v>11.318260869565217</v>
      </c>
      <c r="O54" s="31">
        <v>4.4347826086956523</v>
      </c>
      <c r="P54" s="31">
        <v>21.758152173913043</v>
      </c>
      <c r="Q54" s="31">
        <v>21.736413043478262</v>
      </c>
      <c r="R54" s="31">
        <v>2.1739130434782608E-2</v>
      </c>
      <c r="S54" s="31">
        <v>96.620978260869578</v>
      </c>
      <c r="T54" s="31">
        <v>96.620978260869578</v>
      </c>
      <c r="U54" s="31">
        <v>0</v>
      </c>
      <c r="V54" s="31">
        <v>0</v>
      </c>
      <c r="W54" s="31">
        <v>0</v>
      </c>
      <c r="X54" s="31">
        <v>0</v>
      </c>
      <c r="Y54" s="31">
        <v>0</v>
      </c>
      <c r="Z54" s="31">
        <v>0</v>
      </c>
      <c r="AA54" s="31">
        <v>0</v>
      </c>
      <c r="AB54" s="31">
        <v>0</v>
      </c>
      <c r="AC54" s="31">
        <v>0</v>
      </c>
      <c r="AD54" s="31">
        <v>0</v>
      </c>
      <c r="AE54" s="31">
        <v>0</v>
      </c>
      <c r="AF54" t="s">
        <v>211</v>
      </c>
      <c r="AG54" s="32">
        <v>5</v>
      </c>
      <c r="AH54"/>
    </row>
    <row r="55" spans="1:34" x14ac:dyDescent="0.25">
      <c r="A55" t="s">
        <v>2337</v>
      </c>
      <c r="B55" t="s">
        <v>1102</v>
      </c>
      <c r="C55" t="s">
        <v>2056</v>
      </c>
      <c r="D55" t="s">
        <v>2220</v>
      </c>
      <c r="E55" s="31">
        <v>65.576086956521735</v>
      </c>
      <c r="F55" s="31">
        <v>2.6972219459638658</v>
      </c>
      <c r="G55" s="31">
        <v>2.4879976794298031</v>
      </c>
      <c r="H55" s="31">
        <v>0.25698160119343622</v>
      </c>
      <c r="I55" s="31">
        <v>0.18753025029007142</v>
      </c>
      <c r="J55" s="31">
        <v>176.87326086956523</v>
      </c>
      <c r="K55" s="31">
        <v>163.15315217391304</v>
      </c>
      <c r="L55" s="31">
        <v>16.851847826086964</v>
      </c>
      <c r="M55" s="31">
        <v>12.297500000000008</v>
      </c>
      <c r="N55" s="31">
        <v>1.6847826086956521</v>
      </c>
      <c r="O55" s="31">
        <v>2.8695652173913042</v>
      </c>
      <c r="P55" s="31">
        <v>48.489456521739136</v>
      </c>
      <c r="Q55" s="31">
        <v>39.323695652173917</v>
      </c>
      <c r="R55" s="31">
        <v>9.1657608695652169</v>
      </c>
      <c r="S55" s="31">
        <v>111.53195652173913</v>
      </c>
      <c r="T55" s="31">
        <v>111.53195652173913</v>
      </c>
      <c r="U55" s="31">
        <v>0</v>
      </c>
      <c r="V55" s="31">
        <v>0</v>
      </c>
      <c r="W55" s="31">
        <v>0.25271739130434784</v>
      </c>
      <c r="X55" s="31">
        <v>0.13043478260869565</v>
      </c>
      <c r="Y55" s="31">
        <v>0</v>
      </c>
      <c r="Z55" s="31">
        <v>0</v>
      </c>
      <c r="AA55" s="31">
        <v>0</v>
      </c>
      <c r="AB55" s="31">
        <v>0.12228260869565218</v>
      </c>
      <c r="AC55" s="31">
        <v>0</v>
      </c>
      <c r="AD55" s="31">
        <v>0</v>
      </c>
      <c r="AE55" s="31">
        <v>0</v>
      </c>
      <c r="AF55" t="s">
        <v>162</v>
      </c>
      <c r="AG55" s="32">
        <v>5</v>
      </c>
      <c r="AH55"/>
    </row>
    <row r="56" spans="1:34" x14ac:dyDescent="0.25">
      <c r="A56" t="s">
        <v>2337</v>
      </c>
      <c r="B56" t="s">
        <v>1208</v>
      </c>
      <c r="C56" t="s">
        <v>2089</v>
      </c>
      <c r="D56" t="s">
        <v>2296</v>
      </c>
      <c r="E56" s="31">
        <v>48.717391304347828</v>
      </c>
      <c r="F56" s="31">
        <v>2.6994332887103973</v>
      </c>
      <c r="G56" s="31">
        <v>2.456938866577421</v>
      </c>
      <c r="H56" s="31">
        <v>0.51616912092815725</v>
      </c>
      <c r="I56" s="31">
        <v>0.27367469879518092</v>
      </c>
      <c r="J56" s="31">
        <v>131.50934782608698</v>
      </c>
      <c r="K56" s="31">
        <v>119.69565217391306</v>
      </c>
      <c r="L56" s="31">
        <v>25.146413043478269</v>
      </c>
      <c r="M56" s="31">
        <v>13.332717391304357</v>
      </c>
      <c r="N56" s="31">
        <v>7.4767391304347823</v>
      </c>
      <c r="O56" s="31">
        <v>4.3369565217391308</v>
      </c>
      <c r="P56" s="31">
        <v>37.105108695652177</v>
      </c>
      <c r="Q56" s="31">
        <v>37.105108695652177</v>
      </c>
      <c r="R56" s="31">
        <v>0</v>
      </c>
      <c r="S56" s="31">
        <v>69.257826086956541</v>
      </c>
      <c r="T56" s="31">
        <v>41.863369565217404</v>
      </c>
      <c r="U56" s="31">
        <v>27.394456521739134</v>
      </c>
      <c r="V56" s="31">
        <v>0</v>
      </c>
      <c r="W56" s="31">
        <v>0</v>
      </c>
      <c r="X56" s="31">
        <v>0</v>
      </c>
      <c r="Y56" s="31">
        <v>0</v>
      </c>
      <c r="Z56" s="31">
        <v>0</v>
      </c>
      <c r="AA56" s="31">
        <v>0</v>
      </c>
      <c r="AB56" s="31">
        <v>0</v>
      </c>
      <c r="AC56" s="31">
        <v>0</v>
      </c>
      <c r="AD56" s="31">
        <v>0</v>
      </c>
      <c r="AE56" s="31">
        <v>0</v>
      </c>
      <c r="AF56" t="s">
        <v>269</v>
      </c>
      <c r="AG56" s="32">
        <v>5</v>
      </c>
      <c r="AH56"/>
    </row>
    <row r="57" spans="1:34" x14ac:dyDescent="0.25">
      <c r="A57" t="s">
        <v>2337</v>
      </c>
      <c r="B57" t="s">
        <v>1712</v>
      </c>
      <c r="C57" t="s">
        <v>2007</v>
      </c>
      <c r="D57" t="s">
        <v>2243</v>
      </c>
      <c r="E57" s="31">
        <v>38.836956521739133</v>
      </c>
      <c r="F57" s="31">
        <v>6.9189980408620189</v>
      </c>
      <c r="G57" s="31">
        <v>6.2419059613769932</v>
      </c>
      <c r="H57" s="31">
        <v>1.2128239574587178</v>
      </c>
      <c r="I57" s="31">
        <v>0.56989924433249362</v>
      </c>
      <c r="J57" s="31">
        <v>268.71282608695645</v>
      </c>
      <c r="K57" s="31">
        <v>242.41663043478258</v>
      </c>
      <c r="L57" s="31">
        <v>47.102391304347819</v>
      </c>
      <c r="M57" s="31">
        <v>22.133152173913043</v>
      </c>
      <c r="N57" s="31">
        <v>20.404021739130432</v>
      </c>
      <c r="O57" s="31">
        <v>4.5652173913043477</v>
      </c>
      <c r="P57" s="31">
        <v>55.989021739130422</v>
      </c>
      <c r="Q57" s="31">
        <v>54.662065217391294</v>
      </c>
      <c r="R57" s="31">
        <v>1.3269565217391304</v>
      </c>
      <c r="S57" s="31">
        <v>165.62141304347824</v>
      </c>
      <c r="T57" s="31">
        <v>165.36054347826084</v>
      </c>
      <c r="U57" s="31">
        <v>0.2608695652173913</v>
      </c>
      <c r="V57" s="31">
        <v>0</v>
      </c>
      <c r="W57" s="31">
        <v>0.69380434782608702</v>
      </c>
      <c r="X57" s="31">
        <v>0</v>
      </c>
      <c r="Y57" s="31">
        <v>0</v>
      </c>
      <c r="Z57" s="31">
        <v>0</v>
      </c>
      <c r="AA57" s="31">
        <v>8.1521739130434784E-2</v>
      </c>
      <c r="AB57" s="31">
        <v>0</v>
      </c>
      <c r="AC57" s="31">
        <v>0.61228260869565221</v>
      </c>
      <c r="AD57" s="31">
        <v>0</v>
      </c>
      <c r="AE57" s="31">
        <v>0</v>
      </c>
      <c r="AF57" t="s">
        <v>783</v>
      </c>
      <c r="AG57" s="32">
        <v>5</v>
      </c>
      <c r="AH57"/>
    </row>
    <row r="58" spans="1:34" x14ac:dyDescent="0.25">
      <c r="A58" t="s">
        <v>2337</v>
      </c>
      <c r="B58" t="s">
        <v>1223</v>
      </c>
      <c r="C58" t="s">
        <v>1965</v>
      </c>
      <c r="D58" t="s">
        <v>2267</v>
      </c>
      <c r="E58" s="31">
        <v>136.64130434782609</v>
      </c>
      <c r="F58" s="31">
        <v>2.5970591042876463</v>
      </c>
      <c r="G58" s="31">
        <v>2.3518916553973432</v>
      </c>
      <c r="H58" s="31">
        <v>0.43010659454299577</v>
      </c>
      <c r="I58" s="31">
        <v>0.24014557314453899</v>
      </c>
      <c r="J58" s="31">
        <v>354.86554347826092</v>
      </c>
      <c r="K58" s="31">
        <v>321.36554347826092</v>
      </c>
      <c r="L58" s="31">
        <v>58.770326086956523</v>
      </c>
      <c r="M58" s="31">
        <v>32.813804347826085</v>
      </c>
      <c r="N58" s="31">
        <v>25.630434782608695</v>
      </c>
      <c r="O58" s="31">
        <v>0.32608695652173914</v>
      </c>
      <c r="P58" s="31">
        <v>104.89858695652174</v>
      </c>
      <c r="Q58" s="31">
        <v>97.355108695652177</v>
      </c>
      <c r="R58" s="31">
        <v>7.5434782608695654</v>
      </c>
      <c r="S58" s="31">
        <v>191.19663043478266</v>
      </c>
      <c r="T58" s="31">
        <v>191.19663043478266</v>
      </c>
      <c r="U58" s="31">
        <v>0</v>
      </c>
      <c r="V58" s="31">
        <v>0</v>
      </c>
      <c r="W58" s="31">
        <v>0</v>
      </c>
      <c r="X58" s="31">
        <v>0</v>
      </c>
      <c r="Y58" s="31">
        <v>0</v>
      </c>
      <c r="Z58" s="31">
        <v>0</v>
      </c>
      <c r="AA58" s="31">
        <v>0</v>
      </c>
      <c r="AB58" s="31">
        <v>0</v>
      </c>
      <c r="AC58" s="31">
        <v>0</v>
      </c>
      <c r="AD58" s="31">
        <v>0</v>
      </c>
      <c r="AE58" s="31">
        <v>0</v>
      </c>
      <c r="AF58" t="s">
        <v>284</v>
      </c>
      <c r="AG58" s="32">
        <v>5</v>
      </c>
      <c r="AH58"/>
    </row>
    <row r="59" spans="1:34" x14ac:dyDescent="0.25">
      <c r="A59" t="s">
        <v>2337</v>
      </c>
      <c r="B59" t="s">
        <v>1112</v>
      </c>
      <c r="C59" t="s">
        <v>1895</v>
      </c>
      <c r="D59" t="s">
        <v>2289</v>
      </c>
      <c r="E59" s="31">
        <v>112.48913043478261</v>
      </c>
      <c r="F59" s="31">
        <v>2.8080007730215479</v>
      </c>
      <c r="G59" s="31">
        <v>2.5150256063387766</v>
      </c>
      <c r="H59" s="31">
        <v>0.30225142525847909</v>
      </c>
      <c r="I59" s="31">
        <v>0.21794376268238477</v>
      </c>
      <c r="J59" s="31">
        <v>315.86956521739131</v>
      </c>
      <c r="K59" s="31">
        <v>282.91304347826087</v>
      </c>
      <c r="L59" s="31">
        <v>34</v>
      </c>
      <c r="M59" s="31">
        <v>24.516304347826086</v>
      </c>
      <c r="N59" s="31">
        <v>4.7010869565217392</v>
      </c>
      <c r="O59" s="31">
        <v>4.7826086956521738</v>
      </c>
      <c r="P59" s="31">
        <v>113.03532608695653</v>
      </c>
      <c r="Q59" s="31">
        <v>89.5625</v>
      </c>
      <c r="R59" s="31">
        <v>23.472826086956523</v>
      </c>
      <c r="S59" s="31">
        <v>168.83423913043478</v>
      </c>
      <c r="T59" s="31">
        <v>157.6141304347826</v>
      </c>
      <c r="U59" s="31">
        <v>11.220108695652174</v>
      </c>
      <c r="V59" s="31">
        <v>0</v>
      </c>
      <c r="W59" s="31">
        <v>0.13043478260869565</v>
      </c>
      <c r="X59" s="31">
        <v>0</v>
      </c>
      <c r="Y59" s="31">
        <v>0</v>
      </c>
      <c r="Z59" s="31">
        <v>0</v>
      </c>
      <c r="AA59" s="31">
        <v>0</v>
      </c>
      <c r="AB59" s="31">
        <v>0</v>
      </c>
      <c r="AC59" s="31">
        <v>0.13043478260869565</v>
      </c>
      <c r="AD59" s="31">
        <v>0</v>
      </c>
      <c r="AE59" s="31">
        <v>0</v>
      </c>
      <c r="AF59" t="s">
        <v>172</v>
      </c>
      <c r="AG59" s="32">
        <v>5</v>
      </c>
      <c r="AH59"/>
    </row>
    <row r="60" spans="1:34" x14ac:dyDescent="0.25">
      <c r="A60" t="s">
        <v>2337</v>
      </c>
      <c r="B60" t="s">
        <v>1451</v>
      </c>
      <c r="C60" t="s">
        <v>1902</v>
      </c>
      <c r="D60" t="s">
        <v>2217</v>
      </c>
      <c r="E60" s="31">
        <v>72.663043478260875</v>
      </c>
      <c r="F60" s="31">
        <v>3.4912116679132383</v>
      </c>
      <c r="G60" s="31">
        <v>3.157404637247569</v>
      </c>
      <c r="H60" s="31">
        <v>0.39659685863874344</v>
      </c>
      <c r="I60" s="31">
        <v>0.21308900523560206</v>
      </c>
      <c r="J60" s="31">
        <v>253.68206521739131</v>
      </c>
      <c r="K60" s="31">
        <v>229.42663043478262</v>
      </c>
      <c r="L60" s="31">
        <v>28.817934782608695</v>
      </c>
      <c r="M60" s="31">
        <v>15.483695652173912</v>
      </c>
      <c r="N60" s="31">
        <v>8.0298913043478262</v>
      </c>
      <c r="O60" s="31">
        <v>5.3043478260869561</v>
      </c>
      <c r="P60" s="31">
        <v>97.565217391304344</v>
      </c>
      <c r="Q60" s="31">
        <v>86.644021739130437</v>
      </c>
      <c r="R60" s="31">
        <v>10.921195652173912</v>
      </c>
      <c r="S60" s="31">
        <v>127.29891304347827</v>
      </c>
      <c r="T60" s="31">
        <v>127.29891304347827</v>
      </c>
      <c r="U60" s="31">
        <v>0</v>
      </c>
      <c r="V60" s="31">
        <v>0</v>
      </c>
      <c r="W60" s="31">
        <v>33.671195652173914</v>
      </c>
      <c r="X60" s="31">
        <v>7.7364130434782608</v>
      </c>
      <c r="Y60" s="31">
        <v>0</v>
      </c>
      <c r="Z60" s="31">
        <v>0</v>
      </c>
      <c r="AA60" s="31">
        <v>10.880434782608695</v>
      </c>
      <c r="AB60" s="31">
        <v>0</v>
      </c>
      <c r="AC60" s="31">
        <v>15.054347826086957</v>
      </c>
      <c r="AD60" s="31">
        <v>0</v>
      </c>
      <c r="AE60" s="31">
        <v>0</v>
      </c>
      <c r="AF60" t="s">
        <v>518</v>
      </c>
      <c r="AG60" s="32">
        <v>5</v>
      </c>
      <c r="AH60"/>
    </row>
    <row r="61" spans="1:34" x14ac:dyDescent="0.25">
      <c r="A61" t="s">
        <v>2337</v>
      </c>
      <c r="B61" t="s">
        <v>1416</v>
      </c>
      <c r="C61" t="s">
        <v>1974</v>
      </c>
      <c r="D61" t="s">
        <v>2246</v>
      </c>
      <c r="E61" s="31">
        <v>32.630434782608695</v>
      </c>
      <c r="F61" s="31">
        <v>3.0892438374417051</v>
      </c>
      <c r="G61" s="31">
        <v>2.8781245836109259</v>
      </c>
      <c r="H61" s="31">
        <v>0.51332111925383084</v>
      </c>
      <c r="I61" s="31">
        <v>0.30220186542305139</v>
      </c>
      <c r="J61" s="31">
        <v>100.80336956521738</v>
      </c>
      <c r="K61" s="31">
        <v>93.914456521739126</v>
      </c>
      <c r="L61" s="31">
        <v>16.749891304347827</v>
      </c>
      <c r="M61" s="31">
        <v>9.8609782608695671</v>
      </c>
      <c r="N61" s="31">
        <v>1.1497826086956522</v>
      </c>
      <c r="O61" s="31">
        <v>5.7391304347826084</v>
      </c>
      <c r="P61" s="31">
        <v>20.068369565217385</v>
      </c>
      <c r="Q61" s="31">
        <v>20.068369565217385</v>
      </c>
      <c r="R61" s="31">
        <v>0</v>
      </c>
      <c r="S61" s="31">
        <v>63.985108695652166</v>
      </c>
      <c r="T61" s="31">
        <v>59.745543478260863</v>
      </c>
      <c r="U61" s="31">
        <v>0</v>
      </c>
      <c r="V61" s="31">
        <v>4.2395652173913048</v>
      </c>
      <c r="W61" s="31">
        <v>0.74456521739130432</v>
      </c>
      <c r="X61" s="31">
        <v>0.74456521739130432</v>
      </c>
      <c r="Y61" s="31">
        <v>0</v>
      </c>
      <c r="Z61" s="31">
        <v>0</v>
      </c>
      <c r="AA61" s="31">
        <v>0</v>
      </c>
      <c r="AB61" s="31">
        <v>0</v>
      </c>
      <c r="AC61" s="31">
        <v>0</v>
      </c>
      <c r="AD61" s="31">
        <v>0</v>
      </c>
      <c r="AE61" s="31">
        <v>0</v>
      </c>
      <c r="AF61" t="s">
        <v>481</v>
      </c>
      <c r="AG61" s="32">
        <v>5</v>
      </c>
      <c r="AH61"/>
    </row>
    <row r="62" spans="1:34" x14ac:dyDescent="0.25">
      <c r="A62" t="s">
        <v>2337</v>
      </c>
      <c r="B62" t="s">
        <v>1813</v>
      </c>
      <c r="C62" t="s">
        <v>1886</v>
      </c>
      <c r="D62" t="s">
        <v>2226</v>
      </c>
      <c r="E62" s="31">
        <v>77.369565217391298</v>
      </c>
      <c r="F62" s="31">
        <v>3.4247780275358242</v>
      </c>
      <c r="G62" s="31">
        <v>3.3640868221410503</v>
      </c>
      <c r="H62" s="31">
        <v>0.57543692048328188</v>
      </c>
      <c r="I62" s="31">
        <v>0.51474571508850808</v>
      </c>
      <c r="J62" s="31">
        <v>264.97358695652167</v>
      </c>
      <c r="K62" s="31">
        <v>260.27793478260861</v>
      </c>
      <c r="L62" s="31">
        <v>44.521304347826089</v>
      </c>
      <c r="M62" s="31">
        <v>39.825652173913042</v>
      </c>
      <c r="N62" s="31">
        <v>0</v>
      </c>
      <c r="O62" s="31">
        <v>4.6956521739130439</v>
      </c>
      <c r="P62" s="31">
        <v>96.100978260869539</v>
      </c>
      <c r="Q62" s="31">
        <v>96.100978260869539</v>
      </c>
      <c r="R62" s="31">
        <v>0</v>
      </c>
      <c r="S62" s="31">
        <v>124.35130434782606</v>
      </c>
      <c r="T62" s="31">
        <v>124.35130434782606</v>
      </c>
      <c r="U62" s="31">
        <v>0</v>
      </c>
      <c r="V62" s="31">
        <v>0</v>
      </c>
      <c r="W62" s="31">
        <v>19.724565217391305</v>
      </c>
      <c r="X62" s="31">
        <v>1.8813043478260867</v>
      </c>
      <c r="Y62" s="31">
        <v>0</v>
      </c>
      <c r="Z62" s="31">
        <v>0</v>
      </c>
      <c r="AA62" s="31">
        <v>3.4372826086956523</v>
      </c>
      <c r="AB62" s="31">
        <v>0</v>
      </c>
      <c r="AC62" s="31">
        <v>14.405978260869567</v>
      </c>
      <c r="AD62" s="31">
        <v>0</v>
      </c>
      <c r="AE62" s="31">
        <v>0</v>
      </c>
      <c r="AF62" t="s">
        <v>885</v>
      </c>
      <c r="AG62" s="32">
        <v>5</v>
      </c>
      <c r="AH62"/>
    </row>
    <row r="63" spans="1:34" x14ac:dyDescent="0.25">
      <c r="A63" t="s">
        <v>2337</v>
      </c>
      <c r="B63" t="s">
        <v>1317</v>
      </c>
      <c r="C63" t="s">
        <v>2120</v>
      </c>
      <c r="D63" t="s">
        <v>2280</v>
      </c>
      <c r="E63" s="31">
        <v>106.95652173913044</v>
      </c>
      <c r="F63" s="31">
        <v>3.3244502032520336</v>
      </c>
      <c r="G63" s="31">
        <v>2.7389827235772368</v>
      </c>
      <c r="H63" s="31">
        <v>0.57444105691056901</v>
      </c>
      <c r="I63" s="31">
        <v>0.14438516260162601</v>
      </c>
      <c r="J63" s="31">
        <v>355.57163043478272</v>
      </c>
      <c r="K63" s="31">
        <v>292.95206521739141</v>
      </c>
      <c r="L63" s="31">
        <v>61.440217391304344</v>
      </c>
      <c r="M63" s="31">
        <v>15.442934782608695</v>
      </c>
      <c r="N63" s="31">
        <v>41.442934782608695</v>
      </c>
      <c r="O63" s="31">
        <v>4.5543478260869561</v>
      </c>
      <c r="P63" s="31">
        <v>99.967282608695697</v>
      </c>
      <c r="Q63" s="31">
        <v>83.345000000000041</v>
      </c>
      <c r="R63" s="31">
        <v>16.622282608695652</v>
      </c>
      <c r="S63" s="31">
        <v>194.16413043478266</v>
      </c>
      <c r="T63" s="31">
        <v>194.16413043478266</v>
      </c>
      <c r="U63" s="31">
        <v>0</v>
      </c>
      <c r="V63" s="31">
        <v>0</v>
      </c>
      <c r="W63" s="31">
        <v>54.941195652173903</v>
      </c>
      <c r="X63" s="31">
        <v>0</v>
      </c>
      <c r="Y63" s="31">
        <v>0</v>
      </c>
      <c r="Z63" s="31">
        <v>0</v>
      </c>
      <c r="AA63" s="31">
        <v>27.828695652173906</v>
      </c>
      <c r="AB63" s="31">
        <v>0</v>
      </c>
      <c r="AC63" s="31">
        <v>27.112499999999994</v>
      </c>
      <c r="AD63" s="31">
        <v>0</v>
      </c>
      <c r="AE63" s="31">
        <v>0</v>
      </c>
      <c r="AF63" t="s">
        <v>379</v>
      </c>
      <c r="AG63" s="32">
        <v>5</v>
      </c>
      <c r="AH63"/>
    </row>
    <row r="64" spans="1:34" x14ac:dyDescent="0.25">
      <c r="A64" t="s">
        <v>2337</v>
      </c>
      <c r="B64" t="s">
        <v>1348</v>
      </c>
      <c r="C64" t="s">
        <v>2114</v>
      </c>
      <c r="D64" t="s">
        <v>2274</v>
      </c>
      <c r="E64" s="31">
        <v>109.56521739130434</v>
      </c>
      <c r="F64" s="31">
        <v>4.5959553571428557</v>
      </c>
      <c r="G64" s="31">
        <v>4.2928799603174594</v>
      </c>
      <c r="H64" s="31">
        <v>0.61244047619047626</v>
      </c>
      <c r="I64" s="31">
        <v>0.35202380952380957</v>
      </c>
      <c r="J64" s="31">
        <v>503.55684782608682</v>
      </c>
      <c r="K64" s="31">
        <v>470.35032608695644</v>
      </c>
      <c r="L64" s="31">
        <v>67.102173913043487</v>
      </c>
      <c r="M64" s="31">
        <v>38.569565217391307</v>
      </c>
      <c r="N64" s="31">
        <v>23.619565217391305</v>
      </c>
      <c r="O64" s="31">
        <v>4.9130434782608692</v>
      </c>
      <c r="P64" s="31">
        <v>150.23239130434783</v>
      </c>
      <c r="Q64" s="31">
        <v>145.55847826086958</v>
      </c>
      <c r="R64" s="31">
        <v>4.6739130434782608</v>
      </c>
      <c r="S64" s="31">
        <v>286.22228260869554</v>
      </c>
      <c r="T64" s="31">
        <v>277.62445652173903</v>
      </c>
      <c r="U64" s="31">
        <v>8.5978260869565215</v>
      </c>
      <c r="V64" s="31">
        <v>0</v>
      </c>
      <c r="W64" s="31">
        <v>23.395869565217389</v>
      </c>
      <c r="X64" s="31">
        <v>0</v>
      </c>
      <c r="Y64" s="31">
        <v>0</v>
      </c>
      <c r="Z64" s="31">
        <v>0</v>
      </c>
      <c r="AA64" s="31">
        <v>12.942934782608695</v>
      </c>
      <c r="AB64" s="31">
        <v>0</v>
      </c>
      <c r="AC64" s="31">
        <v>10.452934782608695</v>
      </c>
      <c r="AD64" s="31">
        <v>0</v>
      </c>
      <c r="AE64" s="31">
        <v>0</v>
      </c>
      <c r="AF64" t="s">
        <v>412</v>
      </c>
      <c r="AG64" s="32">
        <v>5</v>
      </c>
      <c r="AH64"/>
    </row>
    <row r="65" spans="1:34" x14ac:dyDescent="0.25">
      <c r="A65" t="s">
        <v>2337</v>
      </c>
      <c r="B65" t="s">
        <v>1693</v>
      </c>
      <c r="C65" t="s">
        <v>2192</v>
      </c>
      <c r="D65" t="s">
        <v>2216</v>
      </c>
      <c r="E65" s="31">
        <v>40.010869565217391</v>
      </c>
      <c r="F65" s="31">
        <v>2.8817821244227111</v>
      </c>
      <c r="G65" s="31">
        <v>2.6101168160825861</v>
      </c>
      <c r="H65" s="31">
        <v>0.6804536810649281</v>
      </c>
      <c r="I65" s="31">
        <v>0.40878837272480306</v>
      </c>
      <c r="J65" s="31">
        <v>115.30260869565217</v>
      </c>
      <c r="K65" s="31">
        <v>104.43304347826086</v>
      </c>
      <c r="L65" s="31">
        <v>27.225543478260871</v>
      </c>
      <c r="M65" s="31">
        <v>16.355978260869566</v>
      </c>
      <c r="N65" s="31">
        <v>5.3913043478260869</v>
      </c>
      <c r="O65" s="31">
        <v>5.4782608695652177</v>
      </c>
      <c r="P65" s="31">
        <v>21.157934782608695</v>
      </c>
      <c r="Q65" s="31">
        <v>21.157934782608695</v>
      </c>
      <c r="R65" s="31">
        <v>0</v>
      </c>
      <c r="S65" s="31">
        <v>66.919130434782588</v>
      </c>
      <c r="T65" s="31">
        <v>63.69358695652172</v>
      </c>
      <c r="U65" s="31">
        <v>3.2255434782608696</v>
      </c>
      <c r="V65" s="31">
        <v>0</v>
      </c>
      <c r="W65" s="31">
        <v>13.712934782608698</v>
      </c>
      <c r="X65" s="31">
        <v>0</v>
      </c>
      <c r="Y65" s="31">
        <v>0</v>
      </c>
      <c r="Z65" s="31">
        <v>0</v>
      </c>
      <c r="AA65" s="31">
        <v>0.13891304347826086</v>
      </c>
      <c r="AB65" s="31">
        <v>0</v>
      </c>
      <c r="AC65" s="31">
        <v>13.574021739130437</v>
      </c>
      <c r="AD65" s="31">
        <v>0</v>
      </c>
      <c r="AE65" s="31">
        <v>0</v>
      </c>
      <c r="AF65" t="s">
        <v>764</v>
      </c>
      <c r="AG65" s="32">
        <v>5</v>
      </c>
      <c r="AH65"/>
    </row>
    <row r="66" spans="1:34" x14ac:dyDescent="0.25">
      <c r="A66" t="s">
        <v>2337</v>
      </c>
      <c r="B66" t="s">
        <v>1669</v>
      </c>
      <c r="C66" t="s">
        <v>1911</v>
      </c>
      <c r="D66" t="s">
        <v>2294</v>
      </c>
      <c r="E66" s="31">
        <v>36.902173913043477</v>
      </c>
      <c r="F66" s="31">
        <v>1.3607010309278349</v>
      </c>
      <c r="G66" s="31">
        <v>1.311363770250368</v>
      </c>
      <c r="H66" s="31">
        <v>0.13758468335787921</v>
      </c>
      <c r="I66" s="31">
        <v>8.8247422680412371E-2</v>
      </c>
      <c r="J66" s="31">
        <v>50.212826086956511</v>
      </c>
      <c r="K66" s="31">
        <v>48.392173913043472</v>
      </c>
      <c r="L66" s="31">
        <v>5.0771739130434774</v>
      </c>
      <c r="M66" s="31">
        <v>3.2565217391304344</v>
      </c>
      <c r="N66" s="31">
        <v>0</v>
      </c>
      <c r="O66" s="31">
        <v>1.8206521739130435</v>
      </c>
      <c r="P66" s="31">
        <v>15.788804347826083</v>
      </c>
      <c r="Q66" s="31">
        <v>15.788804347826083</v>
      </c>
      <c r="R66" s="31">
        <v>0</v>
      </c>
      <c r="S66" s="31">
        <v>29.346847826086954</v>
      </c>
      <c r="T66" s="31">
        <v>29.346847826086954</v>
      </c>
      <c r="U66" s="31">
        <v>0</v>
      </c>
      <c r="V66" s="31">
        <v>0</v>
      </c>
      <c r="W66" s="31">
        <v>0</v>
      </c>
      <c r="X66" s="31">
        <v>0</v>
      </c>
      <c r="Y66" s="31">
        <v>0</v>
      </c>
      <c r="Z66" s="31">
        <v>0</v>
      </c>
      <c r="AA66" s="31">
        <v>0</v>
      </c>
      <c r="AB66" s="31">
        <v>0</v>
      </c>
      <c r="AC66" s="31">
        <v>0</v>
      </c>
      <c r="AD66" s="31">
        <v>0</v>
      </c>
      <c r="AE66" s="31">
        <v>0</v>
      </c>
      <c r="AF66" t="s">
        <v>740</v>
      </c>
      <c r="AG66" s="32">
        <v>5</v>
      </c>
      <c r="AH66"/>
    </row>
    <row r="67" spans="1:34" x14ac:dyDescent="0.25">
      <c r="A67" t="s">
        <v>2337</v>
      </c>
      <c r="B67" t="s">
        <v>1679</v>
      </c>
      <c r="C67" t="s">
        <v>1970</v>
      </c>
      <c r="D67" t="s">
        <v>2299</v>
      </c>
      <c r="E67" s="31">
        <v>35.554347826086953</v>
      </c>
      <c r="F67" s="31">
        <v>1.7831244267808015</v>
      </c>
      <c r="G67" s="31">
        <v>1.7366554570467752</v>
      </c>
      <c r="H67" s="31">
        <v>0.52237236319168445</v>
      </c>
      <c r="I67" s="31">
        <v>0.4759033934576582</v>
      </c>
      <c r="J67" s="31">
        <v>63.397826086956535</v>
      </c>
      <c r="K67" s="31">
        <v>61.745652173913058</v>
      </c>
      <c r="L67" s="31">
        <v>18.572608695652171</v>
      </c>
      <c r="M67" s="31">
        <v>16.920434782608694</v>
      </c>
      <c r="N67" s="31">
        <v>0</v>
      </c>
      <c r="O67" s="31">
        <v>1.6521739130434783</v>
      </c>
      <c r="P67" s="31">
        <v>10.711956521739131</v>
      </c>
      <c r="Q67" s="31">
        <v>10.711956521739131</v>
      </c>
      <c r="R67" s="31">
        <v>0</v>
      </c>
      <c r="S67" s="31">
        <v>34.113260869565231</v>
      </c>
      <c r="T67" s="31">
        <v>34.113260869565231</v>
      </c>
      <c r="U67" s="31">
        <v>0</v>
      </c>
      <c r="V67" s="31">
        <v>0</v>
      </c>
      <c r="W67" s="31">
        <v>0</v>
      </c>
      <c r="X67" s="31">
        <v>0</v>
      </c>
      <c r="Y67" s="31">
        <v>0</v>
      </c>
      <c r="Z67" s="31">
        <v>0</v>
      </c>
      <c r="AA67" s="31">
        <v>0</v>
      </c>
      <c r="AB67" s="31">
        <v>0</v>
      </c>
      <c r="AC67" s="31">
        <v>0</v>
      </c>
      <c r="AD67" s="31">
        <v>0</v>
      </c>
      <c r="AE67" s="31">
        <v>0</v>
      </c>
      <c r="AF67" t="s">
        <v>750</v>
      </c>
      <c r="AG67" s="32">
        <v>5</v>
      </c>
      <c r="AH67"/>
    </row>
    <row r="68" spans="1:34" x14ac:dyDescent="0.25">
      <c r="A68" t="s">
        <v>2337</v>
      </c>
      <c r="B68" t="s">
        <v>1585</v>
      </c>
      <c r="C68" t="s">
        <v>2007</v>
      </c>
      <c r="D68" t="s">
        <v>2243</v>
      </c>
      <c r="E68" s="31">
        <v>74.967391304347828</v>
      </c>
      <c r="F68" s="31">
        <v>1.2110192837465563</v>
      </c>
      <c r="G68" s="31">
        <v>1.067188632738872</v>
      </c>
      <c r="H68" s="31">
        <v>0.52831665941713768</v>
      </c>
      <c r="I68" s="31">
        <v>0.38448600840945329</v>
      </c>
      <c r="J68" s="31">
        <v>90.786956521739114</v>
      </c>
      <c r="K68" s="31">
        <v>80.004347826086956</v>
      </c>
      <c r="L68" s="31">
        <v>39.606521739130422</v>
      </c>
      <c r="M68" s="31">
        <v>28.823913043478253</v>
      </c>
      <c r="N68" s="31">
        <v>7.1304347826086953</v>
      </c>
      <c r="O68" s="31">
        <v>3.652173913043478</v>
      </c>
      <c r="P68" s="31">
        <v>51.1804347826087</v>
      </c>
      <c r="Q68" s="31">
        <v>51.1804347826087</v>
      </c>
      <c r="R68" s="31">
        <v>0</v>
      </c>
      <c r="S68" s="31">
        <v>0</v>
      </c>
      <c r="T68" s="31">
        <v>0</v>
      </c>
      <c r="U68" s="31">
        <v>0</v>
      </c>
      <c r="V68" s="31">
        <v>0</v>
      </c>
      <c r="W68" s="31">
        <v>0</v>
      </c>
      <c r="X68" s="31">
        <v>0</v>
      </c>
      <c r="Y68" s="31">
        <v>0</v>
      </c>
      <c r="Z68" s="31">
        <v>0</v>
      </c>
      <c r="AA68" s="31">
        <v>0</v>
      </c>
      <c r="AB68" s="31">
        <v>0</v>
      </c>
      <c r="AC68" s="31">
        <v>0</v>
      </c>
      <c r="AD68" s="31">
        <v>0</v>
      </c>
      <c r="AE68" s="31">
        <v>0</v>
      </c>
      <c r="AF68" t="s">
        <v>653</v>
      </c>
      <c r="AG68" s="32">
        <v>5</v>
      </c>
      <c r="AH68"/>
    </row>
    <row r="69" spans="1:34" x14ac:dyDescent="0.25">
      <c r="A69" t="s">
        <v>2337</v>
      </c>
      <c r="B69" t="s">
        <v>1316</v>
      </c>
      <c r="C69" t="s">
        <v>1959</v>
      </c>
      <c r="D69" t="s">
        <v>2273</v>
      </c>
      <c r="E69" s="31">
        <v>58.913043478260867</v>
      </c>
      <c r="F69" s="31">
        <v>2.1465405904059041</v>
      </c>
      <c r="G69" s="31">
        <v>1.9635147601476013</v>
      </c>
      <c r="H69" s="31">
        <v>0.6244464944649446</v>
      </c>
      <c r="I69" s="31">
        <v>0.6244464944649446</v>
      </c>
      <c r="J69" s="31">
        <v>126.45923913043478</v>
      </c>
      <c r="K69" s="31">
        <v>115.6766304347826</v>
      </c>
      <c r="L69" s="31">
        <v>36.788043478260867</v>
      </c>
      <c r="M69" s="31">
        <v>36.788043478260867</v>
      </c>
      <c r="N69" s="31">
        <v>0</v>
      </c>
      <c r="O69" s="31">
        <v>0</v>
      </c>
      <c r="P69" s="31">
        <v>44.459239130434781</v>
      </c>
      <c r="Q69" s="31">
        <v>33.676630434782609</v>
      </c>
      <c r="R69" s="31">
        <v>10.782608695652174</v>
      </c>
      <c r="S69" s="31">
        <v>45.211956521739133</v>
      </c>
      <c r="T69" s="31">
        <v>45.211956521739133</v>
      </c>
      <c r="U69" s="31">
        <v>0</v>
      </c>
      <c r="V69" s="31">
        <v>0</v>
      </c>
      <c r="W69" s="31">
        <v>0.54347826086956519</v>
      </c>
      <c r="X69" s="31">
        <v>0</v>
      </c>
      <c r="Y69" s="31">
        <v>0</v>
      </c>
      <c r="Z69" s="31">
        <v>0</v>
      </c>
      <c r="AA69" s="31">
        <v>4.3478260869565216E-2</v>
      </c>
      <c r="AB69" s="31">
        <v>0</v>
      </c>
      <c r="AC69" s="31">
        <v>0.5</v>
      </c>
      <c r="AD69" s="31">
        <v>0</v>
      </c>
      <c r="AE69" s="31">
        <v>0</v>
      </c>
      <c r="AF69" t="s">
        <v>378</v>
      </c>
      <c r="AG69" s="32">
        <v>5</v>
      </c>
      <c r="AH69"/>
    </row>
    <row r="70" spans="1:34" x14ac:dyDescent="0.25">
      <c r="A70" t="s">
        <v>2337</v>
      </c>
      <c r="B70" t="s">
        <v>1136</v>
      </c>
      <c r="C70" t="s">
        <v>2007</v>
      </c>
      <c r="D70" t="s">
        <v>2243</v>
      </c>
      <c r="E70" s="31">
        <v>65.434782608695656</v>
      </c>
      <c r="F70" s="31">
        <v>1.0926578073089699</v>
      </c>
      <c r="G70" s="31">
        <v>0.93318936877076386</v>
      </c>
      <c r="H70" s="31">
        <v>0.3212126245847175</v>
      </c>
      <c r="I70" s="31">
        <v>0.16174418604651156</v>
      </c>
      <c r="J70" s="31">
        <v>71.497826086956508</v>
      </c>
      <c r="K70" s="31">
        <v>61.063043478260859</v>
      </c>
      <c r="L70" s="31">
        <v>21.018478260869561</v>
      </c>
      <c r="M70" s="31">
        <v>10.583695652173908</v>
      </c>
      <c r="N70" s="31">
        <v>4.8695652173913047</v>
      </c>
      <c r="O70" s="31">
        <v>5.5652173913043477</v>
      </c>
      <c r="P70" s="31">
        <v>50.479347826086951</v>
      </c>
      <c r="Q70" s="31">
        <v>50.479347826086951</v>
      </c>
      <c r="R70" s="31">
        <v>0</v>
      </c>
      <c r="S70" s="31">
        <v>0</v>
      </c>
      <c r="T70" s="31">
        <v>0</v>
      </c>
      <c r="U70" s="31">
        <v>0</v>
      </c>
      <c r="V70" s="31">
        <v>0</v>
      </c>
      <c r="W70" s="31">
        <v>0</v>
      </c>
      <c r="X70" s="31">
        <v>0</v>
      </c>
      <c r="Y70" s="31">
        <v>0</v>
      </c>
      <c r="Z70" s="31">
        <v>0</v>
      </c>
      <c r="AA70" s="31">
        <v>0</v>
      </c>
      <c r="AB70" s="31">
        <v>0</v>
      </c>
      <c r="AC70" s="31">
        <v>0</v>
      </c>
      <c r="AD70" s="31">
        <v>0</v>
      </c>
      <c r="AE70" s="31">
        <v>0</v>
      </c>
      <c r="AF70" t="s">
        <v>196</v>
      </c>
      <c r="AG70" s="32">
        <v>5</v>
      </c>
      <c r="AH70"/>
    </row>
    <row r="71" spans="1:34" x14ac:dyDescent="0.25">
      <c r="A71" t="s">
        <v>2337</v>
      </c>
      <c r="B71" t="s">
        <v>1322</v>
      </c>
      <c r="C71" t="s">
        <v>1969</v>
      </c>
      <c r="D71" t="s">
        <v>2261</v>
      </c>
      <c r="E71" s="31">
        <v>72.413043478260875</v>
      </c>
      <c r="F71" s="31">
        <v>2.9317592314620233</v>
      </c>
      <c r="G71" s="31">
        <v>2.8104743320324221</v>
      </c>
      <c r="H71" s="31">
        <v>0.51512308616031222</v>
      </c>
      <c r="I71" s="31">
        <v>0.39383818673071147</v>
      </c>
      <c r="J71" s="31">
        <v>212.29760869565217</v>
      </c>
      <c r="K71" s="31">
        <v>203.51499999999999</v>
      </c>
      <c r="L71" s="31">
        <v>37.301630434782609</v>
      </c>
      <c r="M71" s="31">
        <v>28.519021739130434</v>
      </c>
      <c r="N71" s="31">
        <v>5.5652173913043477</v>
      </c>
      <c r="O71" s="31">
        <v>3.2173913043478262</v>
      </c>
      <c r="P71" s="31">
        <v>53.296195652173914</v>
      </c>
      <c r="Q71" s="31">
        <v>53.296195652173914</v>
      </c>
      <c r="R71" s="31">
        <v>0</v>
      </c>
      <c r="S71" s="31">
        <v>121.69978260869566</v>
      </c>
      <c r="T71" s="31">
        <v>121.69978260869566</v>
      </c>
      <c r="U71" s="31">
        <v>0</v>
      </c>
      <c r="V71" s="31">
        <v>0</v>
      </c>
      <c r="W71" s="31">
        <v>9.4226086956521744</v>
      </c>
      <c r="X71" s="31">
        <v>0</v>
      </c>
      <c r="Y71" s="31">
        <v>0</v>
      </c>
      <c r="Z71" s="31">
        <v>0</v>
      </c>
      <c r="AA71" s="31">
        <v>0</v>
      </c>
      <c r="AB71" s="31">
        <v>0</v>
      </c>
      <c r="AC71" s="31">
        <v>9.4226086956521744</v>
      </c>
      <c r="AD71" s="31">
        <v>0</v>
      </c>
      <c r="AE71" s="31">
        <v>0</v>
      </c>
      <c r="AF71" t="s">
        <v>385</v>
      </c>
      <c r="AG71" s="32">
        <v>5</v>
      </c>
      <c r="AH71"/>
    </row>
    <row r="72" spans="1:34" x14ac:dyDescent="0.25">
      <c r="A72" t="s">
        <v>2337</v>
      </c>
      <c r="B72" t="s">
        <v>1771</v>
      </c>
      <c r="C72" t="s">
        <v>1912</v>
      </c>
      <c r="D72" t="s">
        <v>2252</v>
      </c>
      <c r="E72" s="31">
        <v>66.152173913043484</v>
      </c>
      <c r="F72" s="31">
        <v>2.7081564245810053</v>
      </c>
      <c r="G72" s="31">
        <v>2.3797798225435423</v>
      </c>
      <c r="H72" s="31">
        <v>0.42774071639829114</v>
      </c>
      <c r="I72" s="31">
        <v>0.19856720341767992</v>
      </c>
      <c r="J72" s="31">
        <v>179.1504347826087</v>
      </c>
      <c r="K72" s="31">
        <v>157.42760869565217</v>
      </c>
      <c r="L72" s="31">
        <v>28.295978260869568</v>
      </c>
      <c r="M72" s="31">
        <v>13.135652173913044</v>
      </c>
      <c r="N72" s="31">
        <v>11.0625</v>
      </c>
      <c r="O72" s="31">
        <v>4.0978260869565215</v>
      </c>
      <c r="P72" s="31">
        <v>66.488478260869556</v>
      </c>
      <c r="Q72" s="31">
        <v>59.925978260869563</v>
      </c>
      <c r="R72" s="31">
        <v>6.5625</v>
      </c>
      <c r="S72" s="31">
        <v>84.365978260869568</v>
      </c>
      <c r="T72" s="31">
        <v>84.365978260869568</v>
      </c>
      <c r="U72" s="31">
        <v>0</v>
      </c>
      <c r="V72" s="31">
        <v>0</v>
      </c>
      <c r="W72" s="31">
        <v>50.698369565217391</v>
      </c>
      <c r="X72" s="31">
        <v>0</v>
      </c>
      <c r="Y72" s="31">
        <v>0</v>
      </c>
      <c r="Z72" s="31">
        <v>0</v>
      </c>
      <c r="AA72" s="31">
        <v>12.244565217391305</v>
      </c>
      <c r="AB72" s="31">
        <v>0</v>
      </c>
      <c r="AC72" s="31">
        <v>38.453804347826086</v>
      </c>
      <c r="AD72" s="31">
        <v>0</v>
      </c>
      <c r="AE72" s="31">
        <v>0</v>
      </c>
      <c r="AF72" t="s">
        <v>843</v>
      </c>
      <c r="AG72" s="32">
        <v>5</v>
      </c>
      <c r="AH72"/>
    </row>
    <row r="73" spans="1:34" x14ac:dyDescent="0.25">
      <c r="A73" t="s">
        <v>2337</v>
      </c>
      <c r="B73" t="s">
        <v>1786</v>
      </c>
      <c r="C73" t="s">
        <v>2007</v>
      </c>
      <c r="D73" t="s">
        <v>2290</v>
      </c>
      <c r="E73" s="31">
        <v>22.130434782608695</v>
      </c>
      <c r="F73" s="31">
        <v>5.9068025540275046</v>
      </c>
      <c r="G73" s="31">
        <v>5.629543222003929</v>
      </c>
      <c r="H73" s="31">
        <v>1.0749017681728879</v>
      </c>
      <c r="I73" s="31">
        <v>0.79764243614931229</v>
      </c>
      <c r="J73" s="31">
        <v>130.72010869565216</v>
      </c>
      <c r="K73" s="31">
        <v>124.58423913043478</v>
      </c>
      <c r="L73" s="31">
        <v>23.788043478260867</v>
      </c>
      <c r="M73" s="31">
        <v>17.652173913043477</v>
      </c>
      <c r="N73" s="31">
        <v>0.3641304347826087</v>
      </c>
      <c r="O73" s="31">
        <v>5.7717391304347823</v>
      </c>
      <c r="P73" s="31">
        <v>44.116847826086953</v>
      </c>
      <c r="Q73" s="31">
        <v>44.116847826086953</v>
      </c>
      <c r="R73" s="31">
        <v>0</v>
      </c>
      <c r="S73" s="31">
        <v>62.815217391304351</v>
      </c>
      <c r="T73" s="31">
        <v>62.815217391304351</v>
      </c>
      <c r="U73" s="31">
        <v>0</v>
      </c>
      <c r="V73" s="31">
        <v>0</v>
      </c>
      <c r="W73" s="31">
        <v>0.64673913043478259</v>
      </c>
      <c r="X73" s="31">
        <v>0</v>
      </c>
      <c r="Y73" s="31">
        <v>0.3641304347826087</v>
      </c>
      <c r="Z73" s="31">
        <v>0</v>
      </c>
      <c r="AA73" s="31">
        <v>0</v>
      </c>
      <c r="AB73" s="31">
        <v>0</v>
      </c>
      <c r="AC73" s="31">
        <v>0.28260869565217389</v>
      </c>
      <c r="AD73" s="31">
        <v>0</v>
      </c>
      <c r="AE73" s="31">
        <v>0</v>
      </c>
      <c r="AF73" t="s">
        <v>858</v>
      </c>
      <c r="AG73" s="32">
        <v>5</v>
      </c>
      <c r="AH73"/>
    </row>
    <row r="74" spans="1:34" x14ac:dyDescent="0.25">
      <c r="A74" t="s">
        <v>2337</v>
      </c>
      <c r="B74" t="s">
        <v>1632</v>
      </c>
      <c r="C74" t="s">
        <v>1869</v>
      </c>
      <c r="D74" t="s">
        <v>2298</v>
      </c>
      <c r="E74" s="31">
        <v>39.282608695652172</v>
      </c>
      <c r="F74" s="31">
        <v>3.3917487548422804</v>
      </c>
      <c r="G74" s="31">
        <v>2.8875262866629776</v>
      </c>
      <c r="H74" s="31">
        <v>0.56903707802988379</v>
      </c>
      <c r="I74" s="31">
        <v>0.3871057000553404</v>
      </c>
      <c r="J74" s="31">
        <v>133.23673913043478</v>
      </c>
      <c r="K74" s="31">
        <v>113.42956521739131</v>
      </c>
      <c r="L74" s="31">
        <v>22.353260869565219</v>
      </c>
      <c r="M74" s="31">
        <v>15.206521739130435</v>
      </c>
      <c r="N74" s="31">
        <v>3.5489130434782608</v>
      </c>
      <c r="O74" s="31">
        <v>3.597826086956522</v>
      </c>
      <c r="P74" s="31">
        <v>51.930326086956519</v>
      </c>
      <c r="Q74" s="31">
        <v>39.269891304347823</v>
      </c>
      <c r="R74" s="31">
        <v>12.660434782608695</v>
      </c>
      <c r="S74" s="31">
        <v>58.953152173913047</v>
      </c>
      <c r="T74" s="31">
        <v>56.222173913043484</v>
      </c>
      <c r="U74" s="31">
        <v>2.7309782608695654</v>
      </c>
      <c r="V74" s="31">
        <v>0</v>
      </c>
      <c r="W74" s="31">
        <v>1.6521739130434783</v>
      </c>
      <c r="X74" s="31">
        <v>0</v>
      </c>
      <c r="Y74" s="31">
        <v>0.34782608695652173</v>
      </c>
      <c r="Z74" s="31">
        <v>0</v>
      </c>
      <c r="AA74" s="31">
        <v>0</v>
      </c>
      <c r="AB74" s="31">
        <v>1.3043478260869565</v>
      </c>
      <c r="AC74" s="31">
        <v>0</v>
      </c>
      <c r="AD74" s="31">
        <v>0</v>
      </c>
      <c r="AE74" s="31">
        <v>0</v>
      </c>
      <c r="AF74" t="s">
        <v>702</v>
      </c>
      <c r="AG74" s="32">
        <v>5</v>
      </c>
      <c r="AH74"/>
    </row>
    <row r="75" spans="1:34" x14ac:dyDescent="0.25">
      <c r="A75" t="s">
        <v>2337</v>
      </c>
      <c r="B75" t="s">
        <v>1656</v>
      </c>
      <c r="C75" t="s">
        <v>2021</v>
      </c>
      <c r="D75" t="s">
        <v>2278</v>
      </c>
      <c r="E75" s="31">
        <v>23.717391304347824</v>
      </c>
      <c r="F75" s="31">
        <v>2.9448716773602208</v>
      </c>
      <c r="G75" s="31">
        <v>2.6542804766269485</v>
      </c>
      <c r="H75" s="31">
        <v>0.96524747937671873</v>
      </c>
      <c r="I75" s="31">
        <v>0.72326764436296986</v>
      </c>
      <c r="J75" s="31">
        <v>69.844673913043493</v>
      </c>
      <c r="K75" s="31">
        <v>62.952608695652188</v>
      </c>
      <c r="L75" s="31">
        <v>22.893152173913045</v>
      </c>
      <c r="M75" s="31">
        <v>17.154021739130435</v>
      </c>
      <c r="N75" s="31">
        <v>0</v>
      </c>
      <c r="O75" s="31">
        <v>5.7391304347826084</v>
      </c>
      <c r="P75" s="31">
        <v>5.9263043478260879</v>
      </c>
      <c r="Q75" s="31">
        <v>4.7733695652173926</v>
      </c>
      <c r="R75" s="31">
        <v>1.1529347826086955</v>
      </c>
      <c r="S75" s="31">
        <v>41.025217391304359</v>
      </c>
      <c r="T75" s="31">
        <v>41.025217391304359</v>
      </c>
      <c r="U75" s="31">
        <v>0</v>
      </c>
      <c r="V75" s="31">
        <v>0</v>
      </c>
      <c r="W75" s="31">
        <v>0.95652173913043481</v>
      </c>
      <c r="X75" s="31">
        <v>0</v>
      </c>
      <c r="Y75" s="31">
        <v>0</v>
      </c>
      <c r="Z75" s="31">
        <v>0</v>
      </c>
      <c r="AA75" s="31">
        <v>0</v>
      </c>
      <c r="AB75" s="31">
        <v>0.95652173913043481</v>
      </c>
      <c r="AC75" s="31">
        <v>0</v>
      </c>
      <c r="AD75" s="31">
        <v>0</v>
      </c>
      <c r="AE75" s="31">
        <v>0</v>
      </c>
      <c r="AF75" t="s">
        <v>727</v>
      </c>
      <c r="AG75" s="32">
        <v>5</v>
      </c>
      <c r="AH75"/>
    </row>
    <row r="76" spans="1:34" x14ac:dyDescent="0.25">
      <c r="A76" t="s">
        <v>2337</v>
      </c>
      <c r="B76" t="s">
        <v>1530</v>
      </c>
      <c r="C76" t="s">
        <v>1912</v>
      </c>
      <c r="D76" t="s">
        <v>2252</v>
      </c>
      <c r="E76" s="31">
        <v>37.184782608695649</v>
      </c>
      <c r="F76" s="31">
        <v>6.3565974861151719</v>
      </c>
      <c r="G76" s="31">
        <v>5.7090236772873437</v>
      </c>
      <c r="H76" s="31">
        <v>2.7964688687518269</v>
      </c>
      <c r="I76" s="31">
        <v>2.1488950599239987</v>
      </c>
      <c r="J76" s="31">
        <v>236.36869565217393</v>
      </c>
      <c r="K76" s="31">
        <v>212.2888043478261</v>
      </c>
      <c r="L76" s="31">
        <v>103.98608695652173</v>
      </c>
      <c r="M76" s="31">
        <v>79.906195652173906</v>
      </c>
      <c r="N76" s="31">
        <v>20.335326086956524</v>
      </c>
      <c r="O76" s="31">
        <v>3.7445652173913042</v>
      </c>
      <c r="P76" s="31">
        <v>37.466304347826096</v>
      </c>
      <c r="Q76" s="31">
        <v>37.466304347826096</v>
      </c>
      <c r="R76" s="31">
        <v>0</v>
      </c>
      <c r="S76" s="31">
        <v>94.916304347826099</v>
      </c>
      <c r="T76" s="31">
        <v>94.916304347826099</v>
      </c>
      <c r="U76" s="31">
        <v>0</v>
      </c>
      <c r="V76" s="31">
        <v>0</v>
      </c>
      <c r="W76" s="31">
        <v>0</v>
      </c>
      <c r="X76" s="31">
        <v>0</v>
      </c>
      <c r="Y76" s="31">
        <v>0</v>
      </c>
      <c r="Z76" s="31">
        <v>0</v>
      </c>
      <c r="AA76" s="31">
        <v>0</v>
      </c>
      <c r="AB76" s="31">
        <v>0</v>
      </c>
      <c r="AC76" s="31">
        <v>0</v>
      </c>
      <c r="AD76" s="31">
        <v>0</v>
      </c>
      <c r="AE76" s="31">
        <v>0</v>
      </c>
      <c r="AF76" t="s">
        <v>597</v>
      </c>
      <c r="AG76" s="32">
        <v>5</v>
      </c>
      <c r="AH76"/>
    </row>
    <row r="77" spans="1:34" x14ac:dyDescent="0.25">
      <c r="A77" t="s">
        <v>2337</v>
      </c>
      <c r="B77" t="s">
        <v>1391</v>
      </c>
      <c r="C77" t="s">
        <v>1878</v>
      </c>
      <c r="D77" t="s">
        <v>2270</v>
      </c>
      <c r="E77" s="31">
        <v>47.217391304347828</v>
      </c>
      <c r="F77" s="31">
        <v>3.0387661141804787</v>
      </c>
      <c r="G77" s="31">
        <v>2.7838743093922655</v>
      </c>
      <c r="H77" s="31">
        <v>0.50627302025782683</v>
      </c>
      <c r="I77" s="31">
        <v>0.25138121546961328</v>
      </c>
      <c r="J77" s="31">
        <v>143.48260869565217</v>
      </c>
      <c r="K77" s="31">
        <v>131.44728260869567</v>
      </c>
      <c r="L77" s="31">
        <v>23.904891304347824</v>
      </c>
      <c r="M77" s="31">
        <v>11.869565217391305</v>
      </c>
      <c r="N77" s="31">
        <v>6.4701086956521738</v>
      </c>
      <c r="O77" s="31">
        <v>5.5652173913043477</v>
      </c>
      <c r="P77" s="31">
        <v>34.100543478260867</v>
      </c>
      <c r="Q77" s="31">
        <v>34.100543478260867</v>
      </c>
      <c r="R77" s="31">
        <v>0</v>
      </c>
      <c r="S77" s="31">
        <v>85.477173913043487</v>
      </c>
      <c r="T77" s="31">
        <v>70.308695652173924</v>
      </c>
      <c r="U77" s="31">
        <v>15.168478260869565</v>
      </c>
      <c r="V77" s="31">
        <v>0</v>
      </c>
      <c r="W77" s="31">
        <v>26.911956521739125</v>
      </c>
      <c r="X77" s="31">
        <v>1.2445652173913044</v>
      </c>
      <c r="Y77" s="31">
        <v>0</v>
      </c>
      <c r="Z77" s="31">
        <v>0</v>
      </c>
      <c r="AA77" s="31">
        <v>1.4646739130434783</v>
      </c>
      <c r="AB77" s="31">
        <v>0</v>
      </c>
      <c r="AC77" s="31">
        <v>22.773369565217386</v>
      </c>
      <c r="AD77" s="31">
        <v>1.4293478260869565</v>
      </c>
      <c r="AE77" s="31">
        <v>0</v>
      </c>
      <c r="AF77" t="s">
        <v>455</v>
      </c>
      <c r="AG77" s="32">
        <v>5</v>
      </c>
      <c r="AH77"/>
    </row>
    <row r="78" spans="1:34" x14ac:dyDescent="0.25">
      <c r="A78" t="s">
        <v>2337</v>
      </c>
      <c r="B78" t="s">
        <v>1841</v>
      </c>
      <c r="C78" t="s">
        <v>1938</v>
      </c>
      <c r="D78" t="s">
        <v>2216</v>
      </c>
      <c r="E78" s="31">
        <v>52.163043478260867</v>
      </c>
      <c r="F78" s="31">
        <v>3.6863075640758494</v>
      </c>
      <c r="G78" s="31">
        <v>3.3556136695144825</v>
      </c>
      <c r="H78" s="31">
        <v>0.72197332777662004</v>
      </c>
      <c r="I78" s="31">
        <v>0.58361116899354037</v>
      </c>
      <c r="J78" s="31">
        <v>192.28902173913045</v>
      </c>
      <c r="K78" s="31">
        <v>175.03902173913045</v>
      </c>
      <c r="L78" s="31">
        <v>37.660326086956516</v>
      </c>
      <c r="M78" s="31">
        <v>30.442934782608695</v>
      </c>
      <c r="N78" s="31">
        <v>1.2119565217391304</v>
      </c>
      <c r="O78" s="31">
        <v>6.0054347826086953</v>
      </c>
      <c r="P78" s="31">
        <v>72.350543478260875</v>
      </c>
      <c r="Q78" s="31">
        <v>62.317934782608695</v>
      </c>
      <c r="R78" s="31">
        <v>10.032608695652174</v>
      </c>
      <c r="S78" s="31">
        <v>82.278152173913043</v>
      </c>
      <c r="T78" s="31">
        <v>73.642065217391306</v>
      </c>
      <c r="U78" s="31">
        <v>8.6360869565217389</v>
      </c>
      <c r="V78" s="31">
        <v>0</v>
      </c>
      <c r="W78" s="31">
        <v>0.22923913043478261</v>
      </c>
      <c r="X78" s="31">
        <v>0</v>
      </c>
      <c r="Y78" s="31">
        <v>0</v>
      </c>
      <c r="Z78" s="31">
        <v>0</v>
      </c>
      <c r="AA78" s="31">
        <v>0</v>
      </c>
      <c r="AB78" s="31">
        <v>0</v>
      </c>
      <c r="AC78" s="31">
        <v>0.10402173913043479</v>
      </c>
      <c r="AD78" s="31">
        <v>0.12521739130434781</v>
      </c>
      <c r="AE78" s="31">
        <v>0</v>
      </c>
      <c r="AF78" t="s">
        <v>913</v>
      </c>
      <c r="AG78" s="32">
        <v>5</v>
      </c>
      <c r="AH78"/>
    </row>
    <row r="79" spans="1:34" x14ac:dyDescent="0.25">
      <c r="A79" t="s">
        <v>2337</v>
      </c>
      <c r="B79" t="s">
        <v>1539</v>
      </c>
      <c r="C79" t="s">
        <v>2163</v>
      </c>
      <c r="D79" t="s">
        <v>2280</v>
      </c>
      <c r="E79" s="31">
        <v>67.608695652173907</v>
      </c>
      <c r="F79" s="31">
        <v>3.3493569131832794</v>
      </c>
      <c r="G79" s="31">
        <v>3.0601286173633442</v>
      </c>
      <c r="H79" s="31">
        <v>0.45308842443729908</v>
      </c>
      <c r="I79" s="31">
        <v>0.16386012861736335</v>
      </c>
      <c r="J79" s="31">
        <v>226.445652173913</v>
      </c>
      <c r="K79" s="31">
        <v>206.89130434782606</v>
      </c>
      <c r="L79" s="31">
        <v>30.632717391304347</v>
      </c>
      <c r="M79" s="31">
        <v>11.07836956521739</v>
      </c>
      <c r="N79" s="31">
        <v>16.586956521739129</v>
      </c>
      <c r="O79" s="31">
        <v>2.9673913043478262</v>
      </c>
      <c r="P79" s="31">
        <v>62.962065217391306</v>
      </c>
      <c r="Q79" s="31">
        <v>62.962065217391306</v>
      </c>
      <c r="R79" s="31">
        <v>0</v>
      </c>
      <c r="S79" s="31">
        <v>132.85086956521735</v>
      </c>
      <c r="T79" s="31">
        <v>92.443586956521713</v>
      </c>
      <c r="U79" s="31">
        <v>40.407282608695652</v>
      </c>
      <c r="V79" s="31">
        <v>0</v>
      </c>
      <c r="W79" s="31">
        <v>5.13</v>
      </c>
      <c r="X79" s="31">
        <v>1.3996739130434783</v>
      </c>
      <c r="Y79" s="31">
        <v>0</v>
      </c>
      <c r="Z79" s="31">
        <v>0</v>
      </c>
      <c r="AA79" s="31">
        <v>3.5564130434782601</v>
      </c>
      <c r="AB79" s="31">
        <v>0</v>
      </c>
      <c r="AC79" s="31">
        <v>8.6956521739130432E-2</v>
      </c>
      <c r="AD79" s="31">
        <v>8.6956521739130432E-2</v>
      </c>
      <c r="AE79" s="31">
        <v>0</v>
      </c>
      <c r="AF79" t="s">
        <v>607</v>
      </c>
      <c r="AG79" s="32">
        <v>5</v>
      </c>
      <c r="AH79"/>
    </row>
    <row r="80" spans="1:34" x14ac:dyDescent="0.25">
      <c r="A80" t="s">
        <v>2337</v>
      </c>
      <c r="B80" t="s">
        <v>1309</v>
      </c>
      <c r="C80" t="s">
        <v>2013</v>
      </c>
      <c r="D80" t="s">
        <v>2274</v>
      </c>
      <c r="E80" s="31">
        <v>60.804347826086953</v>
      </c>
      <c r="F80" s="31">
        <v>2.9195334286735779</v>
      </c>
      <c r="G80" s="31">
        <v>2.839983911333571</v>
      </c>
      <c r="H80" s="31">
        <v>0.6470754379692526</v>
      </c>
      <c r="I80" s="31">
        <v>0.56752592062924545</v>
      </c>
      <c r="J80" s="31">
        <v>177.52032608695646</v>
      </c>
      <c r="K80" s="31">
        <v>172.68336956521733</v>
      </c>
      <c r="L80" s="31">
        <v>39.344999999999985</v>
      </c>
      <c r="M80" s="31">
        <v>34.508043478260859</v>
      </c>
      <c r="N80" s="31">
        <v>0.30434782608695654</v>
      </c>
      <c r="O80" s="31">
        <v>4.5326086956521738</v>
      </c>
      <c r="P80" s="31">
        <v>32.149565217391284</v>
      </c>
      <c r="Q80" s="31">
        <v>32.149565217391284</v>
      </c>
      <c r="R80" s="31">
        <v>0</v>
      </c>
      <c r="S80" s="31">
        <v>106.02576086956519</v>
      </c>
      <c r="T80" s="31">
        <v>106.02576086956519</v>
      </c>
      <c r="U80" s="31">
        <v>0</v>
      </c>
      <c r="V80" s="31">
        <v>0</v>
      </c>
      <c r="W80" s="31">
        <v>0</v>
      </c>
      <c r="X80" s="31">
        <v>0</v>
      </c>
      <c r="Y80" s="31">
        <v>0</v>
      </c>
      <c r="Z80" s="31">
        <v>0</v>
      </c>
      <c r="AA80" s="31">
        <v>0</v>
      </c>
      <c r="AB80" s="31">
        <v>0</v>
      </c>
      <c r="AC80" s="31">
        <v>0</v>
      </c>
      <c r="AD80" s="31">
        <v>0</v>
      </c>
      <c r="AE80" s="31">
        <v>0</v>
      </c>
      <c r="AF80" t="s">
        <v>371</v>
      </c>
      <c r="AG80" s="32">
        <v>5</v>
      </c>
      <c r="AH80"/>
    </row>
    <row r="81" spans="1:34" x14ac:dyDescent="0.25">
      <c r="A81" t="s">
        <v>2337</v>
      </c>
      <c r="B81" t="s">
        <v>1254</v>
      </c>
      <c r="C81" t="s">
        <v>2104</v>
      </c>
      <c r="D81" t="s">
        <v>2274</v>
      </c>
      <c r="E81" s="31">
        <v>77.467391304347828</v>
      </c>
      <c r="F81" s="31">
        <v>4.3615827136242453</v>
      </c>
      <c r="G81" s="31">
        <v>4.1251929283008275</v>
      </c>
      <c r="H81" s="31">
        <v>0.24940367616107759</v>
      </c>
      <c r="I81" s="31">
        <v>0.14866002525606847</v>
      </c>
      <c r="J81" s="31">
        <v>337.88043478260863</v>
      </c>
      <c r="K81" s="31">
        <v>319.56793478260869</v>
      </c>
      <c r="L81" s="31">
        <v>19.320652173913043</v>
      </c>
      <c r="M81" s="31">
        <v>11.516304347826088</v>
      </c>
      <c r="N81" s="31">
        <v>7.8043478260869561</v>
      </c>
      <c r="O81" s="31">
        <v>0</v>
      </c>
      <c r="P81" s="31">
        <v>129.40760869565216</v>
      </c>
      <c r="Q81" s="31">
        <v>118.89945652173913</v>
      </c>
      <c r="R81" s="31">
        <v>10.508152173913043</v>
      </c>
      <c r="S81" s="31">
        <v>189.15217391304347</v>
      </c>
      <c r="T81" s="31">
        <v>189.15217391304347</v>
      </c>
      <c r="U81" s="31">
        <v>0</v>
      </c>
      <c r="V81" s="31">
        <v>0</v>
      </c>
      <c r="W81" s="31">
        <v>0</v>
      </c>
      <c r="X81" s="31">
        <v>0</v>
      </c>
      <c r="Y81" s="31">
        <v>0</v>
      </c>
      <c r="Z81" s="31">
        <v>0</v>
      </c>
      <c r="AA81" s="31">
        <v>0</v>
      </c>
      <c r="AB81" s="31">
        <v>0</v>
      </c>
      <c r="AC81" s="31">
        <v>0</v>
      </c>
      <c r="AD81" s="31">
        <v>0</v>
      </c>
      <c r="AE81" s="31">
        <v>0</v>
      </c>
      <c r="AF81" t="s">
        <v>316</v>
      </c>
      <c r="AG81" s="32">
        <v>5</v>
      </c>
      <c r="AH81"/>
    </row>
    <row r="82" spans="1:34" x14ac:dyDescent="0.25">
      <c r="A82" t="s">
        <v>2337</v>
      </c>
      <c r="B82" t="s">
        <v>1445</v>
      </c>
      <c r="C82" t="s">
        <v>2076</v>
      </c>
      <c r="D82" t="s">
        <v>2276</v>
      </c>
      <c r="E82" s="31">
        <v>68.597826086956516</v>
      </c>
      <c r="F82" s="31">
        <v>3.1264823324354301</v>
      </c>
      <c r="G82" s="31">
        <v>2.9890144192679449</v>
      </c>
      <c r="H82" s="31">
        <v>0.38576770717794318</v>
      </c>
      <c r="I82" s="31">
        <v>0.30971003010616371</v>
      </c>
      <c r="J82" s="31">
        <v>214.46989130434781</v>
      </c>
      <c r="K82" s="31">
        <v>205.0398913043478</v>
      </c>
      <c r="L82" s="31">
        <v>26.462826086956511</v>
      </c>
      <c r="M82" s="31">
        <v>21.245434782608687</v>
      </c>
      <c r="N82" s="31">
        <v>0</v>
      </c>
      <c r="O82" s="31">
        <v>5.2173913043478262</v>
      </c>
      <c r="P82" s="31">
        <v>52.376739130434792</v>
      </c>
      <c r="Q82" s="31">
        <v>48.164130434782621</v>
      </c>
      <c r="R82" s="31">
        <v>4.2126086956521736</v>
      </c>
      <c r="S82" s="31">
        <v>135.6303260869565</v>
      </c>
      <c r="T82" s="31">
        <v>135.6303260869565</v>
      </c>
      <c r="U82" s="31">
        <v>0</v>
      </c>
      <c r="V82" s="31">
        <v>0</v>
      </c>
      <c r="W82" s="31">
        <v>0</v>
      </c>
      <c r="X82" s="31">
        <v>0</v>
      </c>
      <c r="Y82" s="31">
        <v>0</v>
      </c>
      <c r="Z82" s="31">
        <v>0</v>
      </c>
      <c r="AA82" s="31">
        <v>0</v>
      </c>
      <c r="AB82" s="31">
        <v>0</v>
      </c>
      <c r="AC82" s="31">
        <v>0</v>
      </c>
      <c r="AD82" s="31">
        <v>0</v>
      </c>
      <c r="AE82" s="31">
        <v>0</v>
      </c>
      <c r="AF82" t="s">
        <v>512</v>
      </c>
      <c r="AG82" s="32">
        <v>5</v>
      </c>
      <c r="AH82"/>
    </row>
    <row r="83" spans="1:34" x14ac:dyDescent="0.25">
      <c r="A83" t="s">
        <v>2337</v>
      </c>
      <c r="B83" t="s">
        <v>1631</v>
      </c>
      <c r="C83" t="s">
        <v>1927</v>
      </c>
      <c r="D83" t="s">
        <v>2242</v>
      </c>
      <c r="E83" s="31">
        <v>44.978260869565219</v>
      </c>
      <c r="F83" s="31">
        <v>3.1411913968100524</v>
      </c>
      <c r="G83" s="31">
        <v>2.9116723054615754</v>
      </c>
      <c r="H83" s="31">
        <v>0.39336636056065732</v>
      </c>
      <c r="I83" s="31">
        <v>0.25024166263895603</v>
      </c>
      <c r="J83" s="31">
        <v>141.2853260869565</v>
      </c>
      <c r="K83" s="31">
        <v>130.96195652173913</v>
      </c>
      <c r="L83" s="31">
        <v>17.692934782608695</v>
      </c>
      <c r="M83" s="31">
        <v>11.255434782608695</v>
      </c>
      <c r="N83" s="31">
        <v>0.39130434782608697</v>
      </c>
      <c r="O83" s="31">
        <v>6.0461956521739131</v>
      </c>
      <c r="P83" s="31">
        <v>45.078804347826086</v>
      </c>
      <c r="Q83" s="31">
        <v>41.192934782608695</v>
      </c>
      <c r="R83" s="31">
        <v>3.8858695652173911</v>
      </c>
      <c r="S83" s="31">
        <v>78.513586956521735</v>
      </c>
      <c r="T83" s="31">
        <v>78.513586956521735</v>
      </c>
      <c r="U83" s="31">
        <v>0</v>
      </c>
      <c r="V83" s="31">
        <v>0</v>
      </c>
      <c r="W83" s="31">
        <v>0.92663043478260865</v>
      </c>
      <c r="X83" s="31">
        <v>0</v>
      </c>
      <c r="Y83" s="31">
        <v>0.39130434782608697</v>
      </c>
      <c r="Z83" s="31">
        <v>0</v>
      </c>
      <c r="AA83" s="31">
        <v>0.53532608695652173</v>
      </c>
      <c r="AB83" s="31">
        <v>0</v>
      </c>
      <c r="AC83" s="31">
        <v>0</v>
      </c>
      <c r="AD83" s="31">
        <v>0</v>
      </c>
      <c r="AE83" s="31">
        <v>0</v>
      </c>
      <c r="AF83" t="s">
        <v>701</v>
      </c>
      <c r="AG83" s="32">
        <v>5</v>
      </c>
      <c r="AH83"/>
    </row>
    <row r="84" spans="1:34" x14ac:dyDescent="0.25">
      <c r="A84" t="s">
        <v>2337</v>
      </c>
      <c r="B84" t="s">
        <v>1267</v>
      </c>
      <c r="C84" t="s">
        <v>1924</v>
      </c>
      <c r="D84" t="s">
        <v>2282</v>
      </c>
      <c r="E84" s="31">
        <v>96.304347826086953</v>
      </c>
      <c r="F84" s="31">
        <v>2.855599322799097</v>
      </c>
      <c r="G84" s="31">
        <v>2.5525011286681716</v>
      </c>
      <c r="H84" s="31">
        <v>0.27261738148984194</v>
      </c>
      <c r="I84" s="31">
        <v>9.9253950338600433E-2</v>
      </c>
      <c r="J84" s="31">
        <v>275.00663043478261</v>
      </c>
      <c r="K84" s="31">
        <v>245.81695652173914</v>
      </c>
      <c r="L84" s="31">
        <v>26.25423913043478</v>
      </c>
      <c r="M84" s="31">
        <v>9.5585869565217365</v>
      </c>
      <c r="N84" s="31">
        <v>10.695652173913043</v>
      </c>
      <c r="O84" s="31">
        <v>6</v>
      </c>
      <c r="P84" s="31">
        <v>99.519673913043476</v>
      </c>
      <c r="Q84" s="31">
        <v>87.025652173913045</v>
      </c>
      <c r="R84" s="31">
        <v>12.494021739130428</v>
      </c>
      <c r="S84" s="31">
        <v>149.23271739130436</v>
      </c>
      <c r="T84" s="31">
        <v>146.3079347826087</v>
      </c>
      <c r="U84" s="31">
        <v>2.9247826086956521</v>
      </c>
      <c r="V84" s="31">
        <v>0</v>
      </c>
      <c r="W84" s="31">
        <v>0</v>
      </c>
      <c r="X84" s="31">
        <v>0</v>
      </c>
      <c r="Y84" s="31">
        <v>0</v>
      </c>
      <c r="Z84" s="31">
        <v>0</v>
      </c>
      <c r="AA84" s="31">
        <v>0</v>
      </c>
      <c r="AB84" s="31">
        <v>0</v>
      </c>
      <c r="AC84" s="31">
        <v>0</v>
      </c>
      <c r="AD84" s="31">
        <v>0</v>
      </c>
      <c r="AE84" s="31">
        <v>0</v>
      </c>
      <c r="AF84" t="s">
        <v>329</v>
      </c>
      <c r="AG84" s="32">
        <v>5</v>
      </c>
      <c r="AH84"/>
    </row>
    <row r="85" spans="1:34" x14ac:dyDescent="0.25">
      <c r="A85" t="s">
        <v>2337</v>
      </c>
      <c r="B85" t="s">
        <v>1540</v>
      </c>
      <c r="C85" t="s">
        <v>2164</v>
      </c>
      <c r="D85" t="s">
        <v>2251</v>
      </c>
      <c r="E85" s="31">
        <v>32.336956521739133</v>
      </c>
      <c r="F85" s="31">
        <v>3.262134453781512</v>
      </c>
      <c r="G85" s="31">
        <v>2.9413445378151253</v>
      </c>
      <c r="H85" s="31">
        <v>0.74631932773109233</v>
      </c>
      <c r="I85" s="31">
        <v>0.42552941176470577</v>
      </c>
      <c r="J85" s="31">
        <v>105.48749999999998</v>
      </c>
      <c r="K85" s="31">
        <v>95.114130434782595</v>
      </c>
      <c r="L85" s="31">
        <v>24.133695652173913</v>
      </c>
      <c r="M85" s="31">
        <v>13.760326086956519</v>
      </c>
      <c r="N85" s="31">
        <v>4.2864130434782606</v>
      </c>
      <c r="O85" s="31">
        <v>6.0869565217391308</v>
      </c>
      <c r="P85" s="31">
        <v>21.648913043478263</v>
      </c>
      <c r="Q85" s="31">
        <v>21.648913043478263</v>
      </c>
      <c r="R85" s="31">
        <v>0</v>
      </c>
      <c r="S85" s="31">
        <v>59.704891304347804</v>
      </c>
      <c r="T85" s="31">
        <v>59.704891304347804</v>
      </c>
      <c r="U85" s="31">
        <v>0</v>
      </c>
      <c r="V85" s="31">
        <v>0</v>
      </c>
      <c r="W85" s="31">
        <v>0</v>
      </c>
      <c r="X85" s="31">
        <v>0</v>
      </c>
      <c r="Y85" s="31">
        <v>0</v>
      </c>
      <c r="Z85" s="31">
        <v>0</v>
      </c>
      <c r="AA85" s="31">
        <v>0</v>
      </c>
      <c r="AB85" s="31">
        <v>0</v>
      </c>
      <c r="AC85" s="31">
        <v>0</v>
      </c>
      <c r="AD85" s="31">
        <v>0</v>
      </c>
      <c r="AE85" s="31">
        <v>0</v>
      </c>
      <c r="AF85" t="s">
        <v>608</v>
      </c>
      <c r="AG85" s="32">
        <v>5</v>
      </c>
      <c r="AH85"/>
    </row>
    <row r="86" spans="1:34" x14ac:dyDescent="0.25">
      <c r="A86" t="s">
        <v>2337</v>
      </c>
      <c r="B86" t="s">
        <v>1074</v>
      </c>
      <c r="C86" t="s">
        <v>2046</v>
      </c>
      <c r="D86" t="s">
        <v>2265</v>
      </c>
      <c r="E86" s="31">
        <v>67.206521739130437</v>
      </c>
      <c r="F86" s="31">
        <v>3.4480721332686413</v>
      </c>
      <c r="G86" s="31">
        <v>3.143962477761606</v>
      </c>
      <c r="H86" s="31">
        <v>0.58022319262493915</v>
      </c>
      <c r="I86" s="31">
        <v>0.35326378780527246</v>
      </c>
      <c r="J86" s="31">
        <v>231.73293478260879</v>
      </c>
      <c r="K86" s="31">
        <v>211.29478260869575</v>
      </c>
      <c r="L86" s="31">
        <v>38.994782608695644</v>
      </c>
      <c r="M86" s="31">
        <v>23.741630434782603</v>
      </c>
      <c r="N86" s="31">
        <v>10.443369565217392</v>
      </c>
      <c r="O86" s="31">
        <v>4.8097826086956523</v>
      </c>
      <c r="P86" s="31">
        <v>61.017608695652179</v>
      </c>
      <c r="Q86" s="31">
        <v>55.832608695652176</v>
      </c>
      <c r="R86" s="31">
        <v>5.1849999999999996</v>
      </c>
      <c r="S86" s="31">
        <v>131.72054347826096</v>
      </c>
      <c r="T86" s="31">
        <v>131.72054347826096</v>
      </c>
      <c r="U86" s="31">
        <v>0</v>
      </c>
      <c r="V86" s="31">
        <v>0</v>
      </c>
      <c r="W86" s="31">
        <v>16.0625</v>
      </c>
      <c r="X86" s="31">
        <v>1.6331521739130435</v>
      </c>
      <c r="Y86" s="31">
        <v>0</v>
      </c>
      <c r="Z86" s="31">
        <v>0</v>
      </c>
      <c r="AA86" s="31">
        <v>3.8505434782608696</v>
      </c>
      <c r="AB86" s="31">
        <v>0</v>
      </c>
      <c r="AC86" s="31">
        <v>10.578804347826088</v>
      </c>
      <c r="AD86" s="31">
        <v>0</v>
      </c>
      <c r="AE86" s="31">
        <v>0</v>
      </c>
      <c r="AF86" t="s">
        <v>133</v>
      </c>
      <c r="AG86" s="32">
        <v>5</v>
      </c>
      <c r="AH86"/>
    </row>
    <row r="87" spans="1:34" x14ac:dyDescent="0.25">
      <c r="A87" t="s">
        <v>2337</v>
      </c>
      <c r="B87" t="s">
        <v>1189</v>
      </c>
      <c r="C87" t="s">
        <v>2080</v>
      </c>
      <c r="D87" t="s">
        <v>2247</v>
      </c>
      <c r="E87" s="31">
        <v>58.641304347826086</v>
      </c>
      <c r="F87" s="31">
        <v>2.4500463392029657</v>
      </c>
      <c r="G87" s="31">
        <v>2.1313253012048192</v>
      </c>
      <c r="H87" s="31">
        <v>0.27140871177015757</v>
      </c>
      <c r="I87" s="31">
        <v>0.14990732159406858</v>
      </c>
      <c r="J87" s="31">
        <v>143.67391304347825</v>
      </c>
      <c r="K87" s="31">
        <v>124.98369565217391</v>
      </c>
      <c r="L87" s="31">
        <v>15.915760869565217</v>
      </c>
      <c r="M87" s="31">
        <v>8.7907608695652169</v>
      </c>
      <c r="N87" s="31">
        <v>0</v>
      </c>
      <c r="O87" s="31">
        <v>7.125</v>
      </c>
      <c r="P87" s="31">
        <v>53.192934782608702</v>
      </c>
      <c r="Q87" s="31">
        <v>41.627717391304351</v>
      </c>
      <c r="R87" s="31">
        <v>11.565217391304348</v>
      </c>
      <c r="S87" s="31">
        <v>74.565217391304344</v>
      </c>
      <c r="T87" s="31">
        <v>74.565217391304344</v>
      </c>
      <c r="U87" s="31">
        <v>0</v>
      </c>
      <c r="V87" s="31">
        <v>0</v>
      </c>
      <c r="W87" s="31">
        <v>0</v>
      </c>
      <c r="X87" s="31">
        <v>0</v>
      </c>
      <c r="Y87" s="31">
        <v>0</v>
      </c>
      <c r="Z87" s="31">
        <v>0</v>
      </c>
      <c r="AA87" s="31">
        <v>0</v>
      </c>
      <c r="AB87" s="31">
        <v>0</v>
      </c>
      <c r="AC87" s="31">
        <v>0</v>
      </c>
      <c r="AD87" s="31">
        <v>0</v>
      </c>
      <c r="AE87" s="31">
        <v>0</v>
      </c>
      <c r="AF87" t="s">
        <v>250</v>
      </c>
      <c r="AG87" s="32">
        <v>5</v>
      </c>
      <c r="AH87"/>
    </row>
    <row r="88" spans="1:34" x14ac:dyDescent="0.25">
      <c r="A88" t="s">
        <v>2337</v>
      </c>
      <c r="B88" t="s">
        <v>1739</v>
      </c>
      <c r="C88" t="s">
        <v>2074</v>
      </c>
      <c r="D88" t="s">
        <v>2284</v>
      </c>
      <c r="E88" s="31">
        <v>47.260869565217391</v>
      </c>
      <c r="F88" s="31">
        <v>4.7382382704691821</v>
      </c>
      <c r="G88" s="31">
        <v>4.5156071757129714</v>
      </c>
      <c r="H88" s="31">
        <v>0.19792778288868446</v>
      </c>
      <c r="I88" s="31">
        <v>8.5692272309107642E-2</v>
      </c>
      <c r="J88" s="31">
        <v>223.93326086956526</v>
      </c>
      <c r="K88" s="31">
        <v>213.41152173913045</v>
      </c>
      <c r="L88" s="31">
        <v>9.3542391304347827</v>
      </c>
      <c r="M88" s="31">
        <v>4.0498913043478266</v>
      </c>
      <c r="N88" s="31">
        <v>0.17391304347826086</v>
      </c>
      <c r="O88" s="31">
        <v>5.1304347826086953</v>
      </c>
      <c r="P88" s="31">
        <v>45.676847826086963</v>
      </c>
      <c r="Q88" s="31">
        <v>40.459456521739135</v>
      </c>
      <c r="R88" s="31">
        <v>5.2173913043478262</v>
      </c>
      <c r="S88" s="31">
        <v>168.9021739130435</v>
      </c>
      <c r="T88" s="31">
        <v>166.47282608695653</v>
      </c>
      <c r="U88" s="31">
        <v>2.4293478260869565</v>
      </c>
      <c r="V88" s="31">
        <v>0</v>
      </c>
      <c r="W88" s="31">
        <v>17.060978260869561</v>
      </c>
      <c r="X88" s="31">
        <v>1.5036956521739131</v>
      </c>
      <c r="Y88" s="31">
        <v>0</v>
      </c>
      <c r="Z88" s="31">
        <v>0</v>
      </c>
      <c r="AA88" s="31">
        <v>15.557282608695649</v>
      </c>
      <c r="AB88" s="31">
        <v>0</v>
      </c>
      <c r="AC88" s="31">
        <v>0</v>
      </c>
      <c r="AD88" s="31">
        <v>0</v>
      </c>
      <c r="AE88" s="31">
        <v>0</v>
      </c>
      <c r="AF88" t="s">
        <v>811</v>
      </c>
      <c r="AG88" s="32">
        <v>5</v>
      </c>
      <c r="AH88"/>
    </row>
    <row r="89" spans="1:34" x14ac:dyDescent="0.25">
      <c r="A89" t="s">
        <v>2337</v>
      </c>
      <c r="B89" t="s">
        <v>1807</v>
      </c>
      <c r="C89" t="s">
        <v>1878</v>
      </c>
      <c r="D89" t="s">
        <v>2270</v>
      </c>
      <c r="E89" s="31">
        <v>85.163043478260875</v>
      </c>
      <c r="F89" s="31">
        <v>3.7363701340140403</v>
      </c>
      <c r="G89" s="31">
        <v>3.6107798340778561</v>
      </c>
      <c r="H89" s="31">
        <v>0.71347543075941278</v>
      </c>
      <c r="I89" s="31">
        <v>0.58788513082322891</v>
      </c>
      <c r="J89" s="31">
        <v>318.20065217391311</v>
      </c>
      <c r="K89" s="31">
        <v>307.50500000000005</v>
      </c>
      <c r="L89" s="31">
        <v>60.761739130434776</v>
      </c>
      <c r="M89" s="31">
        <v>50.06608695652173</v>
      </c>
      <c r="N89" s="31">
        <v>5.1304347826086953</v>
      </c>
      <c r="O89" s="31">
        <v>5.5652173913043477</v>
      </c>
      <c r="P89" s="31">
        <v>95.135000000000005</v>
      </c>
      <c r="Q89" s="31">
        <v>95.135000000000005</v>
      </c>
      <c r="R89" s="31">
        <v>0</v>
      </c>
      <c r="S89" s="31">
        <v>162.3039130434783</v>
      </c>
      <c r="T89" s="31">
        <v>162.3039130434783</v>
      </c>
      <c r="U89" s="31">
        <v>0</v>
      </c>
      <c r="V89" s="31">
        <v>0</v>
      </c>
      <c r="W89" s="31">
        <v>19.13</v>
      </c>
      <c r="X89" s="31">
        <v>0.3432608695652174</v>
      </c>
      <c r="Y89" s="31">
        <v>0</v>
      </c>
      <c r="Z89" s="31">
        <v>0</v>
      </c>
      <c r="AA89" s="31">
        <v>3.6078260869565226</v>
      </c>
      <c r="AB89" s="31">
        <v>0</v>
      </c>
      <c r="AC89" s="31">
        <v>15.178913043478259</v>
      </c>
      <c r="AD89" s="31">
        <v>0</v>
      </c>
      <c r="AE89" s="31">
        <v>0</v>
      </c>
      <c r="AF89" t="s">
        <v>879</v>
      </c>
      <c r="AG89" s="32">
        <v>5</v>
      </c>
      <c r="AH89"/>
    </row>
    <row r="90" spans="1:34" x14ac:dyDescent="0.25">
      <c r="A90" t="s">
        <v>2337</v>
      </c>
      <c r="B90" t="s">
        <v>1846</v>
      </c>
      <c r="C90" t="s">
        <v>2105</v>
      </c>
      <c r="D90" t="s">
        <v>2267</v>
      </c>
      <c r="E90" s="31">
        <v>46.423913043478258</v>
      </c>
      <c r="F90" s="31">
        <v>4.1167759306953879</v>
      </c>
      <c r="G90" s="31">
        <v>3.8751463357527514</v>
      </c>
      <c r="H90" s="31">
        <v>0.7201756029033014</v>
      </c>
      <c r="I90" s="31">
        <v>0.47854600796066499</v>
      </c>
      <c r="J90" s="31">
        <v>191.11684782608697</v>
      </c>
      <c r="K90" s="31">
        <v>179.89945652173913</v>
      </c>
      <c r="L90" s="31">
        <v>33.43336956521739</v>
      </c>
      <c r="M90" s="31">
        <v>22.215978260869566</v>
      </c>
      <c r="N90" s="31">
        <v>5.5652173913043477</v>
      </c>
      <c r="O90" s="31">
        <v>5.6521739130434785</v>
      </c>
      <c r="P90" s="31">
        <v>59.257934782608679</v>
      </c>
      <c r="Q90" s="31">
        <v>59.257934782608679</v>
      </c>
      <c r="R90" s="31">
        <v>0</v>
      </c>
      <c r="S90" s="31">
        <v>98.425543478260892</v>
      </c>
      <c r="T90" s="31">
        <v>98.425543478260892</v>
      </c>
      <c r="U90" s="31">
        <v>0</v>
      </c>
      <c r="V90" s="31">
        <v>0</v>
      </c>
      <c r="W90" s="31">
        <v>90.230978260869577</v>
      </c>
      <c r="X90" s="31">
        <v>0.10728260869565216</v>
      </c>
      <c r="Y90" s="31">
        <v>0</v>
      </c>
      <c r="Z90" s="31">
        <v>0</v>
      </c>
      <c r="AA90" s="31">
        <v>39.722608695652184</v>
      </c>
      <c r="AB90" s="31">
        <v>0</v>
      </c>
      <c r="AC90" s="31">
        <v>50.401086956521738</v>
      </c>
      <c r="AD90" s="31">
        <v>0</v>
      </c>
      <c r="AE90" s="31">
        <v>0</v>
      </c>
      <c r="AF90" t="s">
        <v>918</v>
      </c>
      <c r="AG90" s="32">
        <v>5</v>
      </c>
      <c r="AH90"/>
    </row>
    <row r="91" spans="1:34" x14ac:dyDescent="0.25">
      <c r="A91" t="s">
        <v>2337</v>
      </c>
      <c r="B91" t="s">
        <v>1829</v>
      </c>
      <c r="C91" t="s">
        <v>2211</v>
      </c>
      <c r="D91" t="s">
        <v>2269</v>
      </c>
      <c r="E91" s="31">
        <v>69.619565217391298</v>
      </c>
      <c r="F91" s="31">
        <v>3.6898579234972679</v>
      </c>
      <c r="G91" s="31">
        <v>3.6074223263075726</v>
      </c>
      <c r="H91" s="31">
        <v>0.40164715066354412</v>
      </c>
      <c r="I91" s="31">
        <v>0.31921155347384855</v>
      </c>
      <c r="J91" s="31">
        <v>256.88630434782607</v>
      </c>
      <c r="K91" s="31">
        <v>251.14717391304347</v>
      </c>
      <c r="L91" s="31">
        <v>27.962499999999999</v>
      </c>
      <c r="M91" s="31">
        <v>22.223369565217389</v>
      </c>
      <c r="N91" s="31">
        <v>0</v>
      </c>
      <c r="O91" s="31">
        <v>5.7391304347826084</v>
      </c>
      <c r="P91" s="31">
        <v>88.370326086956524</v>
      </c>
      <c r="Q91" s="31">
        <v>88.370326086956524</v>
      </c>
      <c r="R91" s="31">
        <v>0</v>
      </c>
      <c r="S91" s="31">
        <v>140.55347826086955</v>
      </c>
      <c r="T91" s="31">
        <v>140.55347826086955</v>
      </c>
      <c r="U91" s="31">
        <v>0</v>
      </c>
      <c r="V91" s="31">
        <v>0</v>
      </c>
      <c r="W91" s="31">
        <v>145.25043478260875</v>
      </c>
      <c r="X91" s="31">
        <v>5.6608695652173893</v>
      </c>
      <c r="Y91" s="31">
        <v>0</v>
      </c>
      <c r="Z91" s="31">
        <v>0</v>
      </c>
      <c r="AA91" s="31">
        <v>48.511630434782617</v>
      </c>
      <c r="AB91" s="31">
        <v>0</v>
      </c>
      <c r="AC91" s="31">
        <v>91.077934782608736</v>
      </c>
      <c r="AD91" s="31">
        <v>0</v>
      </c>
      <c r="AE91" s="31">
        <v>0</v>
      </c>
      <c r="AF91" t="s">
        <v>901</v>
      </c>
      <c r="AG91" s="32">
        <v>5</v>
      </c>
      <c r="AH91"/>
    </row>
    <row r="92" spans="1:34" x14ac:dyDescent="0.25">
      <c r="A92" t="s">
        <v>2337</v>
      </c>
      <c r="B92" t="s">
        <v>1785</v>
      </c>
      <c r="C92" t="s">
        <v>2000</v>
      </c>
      <c r="D92" t="s">
        <v>2271</v>
      </c>
      <c r="E92" s="31">
        <v>62.032608695652172</v>
      </c>
      <c r="F92" s="31">
        <v>3.9144524268442273</v>
      </c>
      <c r="G92" s="31">
        <v>3.8289434028386204</v>
      </c>
      <c r="H92" s="31">
        <v>0.61203259155423162</v>
      </c>
      <c r="I92" s="31">
        <v>0.5265235675486245</v>
      </c>
      <c r="J92" s="31">
        <v>242.82369565217397</v>
      </c>
      <c r="K92" s="31">
        <v>237.51934782608703</v>
      </c>
      <c r="L92" s="31">
        <v>37.965978260869562</v>
      </c>
      <c r="M92" s="31">
        <v>32.661630434782609</v>
      </c>
      <c r="N92" s="31">
        <v>0</v>
      </c>
      <c r="O92" s="31">
        <v>5.3043478260869561</v>
      </c>
      <c r="P92" s="31">
        <v>92.734782608695696</v>
      </c>
      <c r="Q92" s="31">
        <v>92.734782608695696</v>
      </c>
      <c r="R92" s="31">
        <v>0</v>
      </c>
      <c r="S92" s="31">
        <v>112.12293478260871</v>
      </c>
      <c r="T92" s="31">
        <v>112.12293478260871</v>
      </c>
      <c r="U92" s="31">
        <v>0</v>
      </c>
      <c r="V92" s="31">
        <v>0</v>
      </c>
      <c r="W92" s="31">
        <v>88.715000000000003</v>
      </c>
      <c r="X92" s="31">
        <v>0.10728260869565216</v>
      </c>
      <c r="Y92" s="31">
        <v>0</v>
      </c>
      <c r="Z92" s="31">
        <v>0</v>
      </c>
      <c r="AA92" s="31">
        <v>47.577173913043481</v>
      </c>
      <c r="AB92" s="31">
        <v>0</v>
      </c>
      <c r="AC92" s="31">
        <v>41.03054347826086</v>
      </c>
      <c r="AD92" s="31">
        <v>0</v>
      </c>
      <c r="AE92" s="31">
        <v>0</v>
      </c>
      <c r="AF92" t="s">
        <v>857</v>
      </c>
      <c r="AG92" s="32">
        <v>5</v>
      </c>
      <c r="AH92"/>
    </row>
    <row r="93" spans="1:34" x14ac:dyDescent="0.25">
      <c r="A93" t="s">
        <v>2337</v>
      </c>
      <c r="B93" t="s">
        <v>1848</v>
      </c>
      <c r="C93" t="s">
        <v>2103</v>
      </c>
      <c r="D93" t="s">
        <v>2276</v>
      </c>
      <c r="E93" s="31">
        <v>50.456521739130437</v>
      </c>
      <c r="F93" s="31">
        <v>4.4648319689788876</v>
      </c>
      <c r="G93" s="31">
        <v>4.257701421800947</v>
      </c>
      <c r="H93" s="31">
        <v>0.62492460146488571</v>
      </c>
      <c r="I93" s="31">
        <v>0.41779405428694522</v>
      </c>
      <c r="J93" s="31">
        <v>225.27989130434781</v>
      </c>
      <c r="K93" s="31">
        <v>214.82880434782606</v>
      </c>
      <c r="L93" s="31">
        <v>31.531521739130433</v>
      </c>
      <c r="M93" s="31">
        <v>21.080434782608695</v>
      </c>
      <c r="N93" s="31">
        <v>4.8858695652173916</v>
      </c>
      <c r="O93" s="31">
        <v>5.5652173913043477</v>
      </c>
      <c r="P93" s="31">
        <v>77.120978260869563</v>
      </c>
      <c r="Q93" s="31">
        <v>77.120978260869563</v>
      </c>
      <c r="R93" s="31">
        <v>0</v>
      </c>
      <c r="S93" s="31">
        <v>116.6273913043478</v>
      </c>
      <c r="T93" s="31">
        <v>116.6273913043478</v>
      </c>
      <c r="U93" s="31">
        <v>0</v>
      </c>
      <c r="V93" s="31">
        <v>0</v>
      </c>
      <c r="W93" s="31">
        <v>116.44021739130432</v>
      </c>
      <c r="X93" s="31">
        <v>11.357608695652177</v>
      </c>
      <c r="Y93" s="31">
        <v>0</v>
      </c>
      <c r="Z93" s="31">
        <v>0</v>
      </c>
      <c r="AA93" s="31">
        <v>33.718804347826065</v>
      </c>
      <c r="AB93" s="31">
        <v>0</v>
      </c>
      <c r="AC93" s="31">
        <v>71.363804347826076</v>
      </c>
      <c r="AD93" s="31">
        <v>0</v>
      </c>
      <c r="AE93" s="31">
        <v>0</v>
      </c>
      <c r="AF93" t="s">
        <v>920</v>
      </c>
      <c r="AG93" s="32">
        <v>5</v>
      </c>
      <c r="AH93"/>
    </row>
    <row r="94" spans="1:34" x14ac:dyDescent="0.25">
      <c r="A94" t="s">
        <v>2337</v>
      </c>
      <c r="B94" t="s">
        <v>1838</v>
      </c>
      <c r="C94" t="s">
        <v>2035</v>
      </c>
      <c r="D94" t="s">
        <v>2247</v>
      </c>
      <c r="E94" s="31">
        <v>78.228260869565219</v>
      </c>
      <c r="F94" s="31">
        <v>3.653145755175768</v>
      </c>
      <c r="G94" s="31">
        <v>3.5831165763512574</v>
      </c>
      <c r="H94" s="31">
        <v>0.61643740447408624</v>
      </c>
      <c r="I94" s="31">
        <v>0.54640822564957603</v>
      </c>
      <c r="J94" s="31">
        <v>285.7792391304348</v>
      </c>
      <c r="K94" s="31">
        <v>280.30097826086956</v>
      </c>
      <c r="L94" s="31">
        <v>48.222826086956509</v>
      </c>
      <c r="M94" s="31">
        <v>42.74456521739129</v>
      </c>
      <c r="N94" s="31">
        <v>0</v>
      </c>
      <c r="O94" s="31">
        <v>5.4782608695652177</v>
      </c>
      <c r="P94" s="31">
        <v>106.4351086956522</v>
      </c>
      <c r="Q94" s="31">
        <v>106.4351086956522</v>
      </c>
      <c r="R94" s="31">
        <v>0</v>
      </c>
      <c r="S94" s="31">
        <v>131.12130434782605</v>
      </c>
      <c r="T94" s="31">
        <v>131.05608695652171</v>
      </c>
      <c r="U94" s="31">
        <v>6.5217391304347824E-2</v>
      </c>
      <c r="V94" s="31">
        <v>0</v>
      </c>
      <c r="W94" s="31">
        <v>98.067282608695649</v>
      </c>
      <c r="X94" s="31">
        <v>17.570652173913043</v>
      </c>
      <c r="Y94" s="31">
        <v>0</v>
      </c>
      <c r="Z94" s="31">
        <v>0</v>
      </c>
      <c r="AA94" s="31">
        <v>30.057391304347828</v>
      </c>
      <c r="AB94" s="31">
        <v>0</v>
      </c>
      <c r="AC94" s="31">
        <v>50.439239130434771</v>
      </c>
      <c r="AD94" s="31">
        <v>0</v>
      </c>
      <c r="AE94" s="31">
        <v>0</v>
      </c>
      <c r="AF94" t="s">
        <v>910</v>
      </c>
      <c r="AG94" s="32">
        <v>5</v>
      </c>
      <c r="AH94"/>
    </row>
    <row r="95" spans="1:34" x14ac:dyDescent="0.25">
      <c r="A95" t="s">
        <v>2337</v>
      </c>
      <c r="B95" t="s">
        <v>1774</v>
      </c>
      <c r="C95" t="s">
        <v>2203</v>
      </c>
      <c r="D95" t="s">
        <v>2267</v>
      </c>
      <c r="E95" s="31">
        <v>82.054347826086953</v>
      </c>
      <c r="F95" s="31">
        <v>3.3890131143197784</v>
      </c>
      <c r="G95" s="31">
        <v>3.2283958140151015</v>
      </c>
      <c r="H95" s="31">
        <v>0.40943436216717455</v>
      </c>
      <c r="I95" s="31">
        <v>0.24881706186249838</v>
      </c>
      <c r="J95" s="31">
        <v>278.08326086956527</v>
      </c>
      <c r="K95" s="31">
        <v>264.90391304347827</v>
      </c>
      <c r="L95" s="31">
        <v>33.595869565217399</v>
      </c>
      <c r="M95" s="31">
        <v>20.416521739130438</v>
      </c>
      <c r="N95" s="31">
        <v>6.4728260869565215</v>
      </c>
      <c r="O95" s="31">
        <v>6.7065217391304346</v>
      </c>
      <c r="P95" s="31">
        <v>98.187065217391321</v>
      </c>
      <c r="Q95" s="31">
        <v>98.187065217391321</v>
      </c>
      <c r="R95" s="31">
        <v>0</v>
      </c>
      <c r="S95" s="31">
        <v>146.30032608695655</v>
      </c>
      <c r="T95" s="31">
        <v>146.30032608695655</v>
      </c>
      <c r="U95" s="31">
        <v>0</v>
      </c>
      <c r="V95" s="31">
        <v>0</v>
      </c>
      <c r="W95" s="31">
        <v>37.311521739130427</v>
      </c>
      <c r="X95" s="31">
        <v>0.9926086956521738</v>
      </c>
      <c r="Y95" s="31">
        <v>0</v>
      </c>
      <c r="Z95" s="31">
        <v>0</v>
      </c>
      <c r="AA95" s="31">
        <v>25.610978260869562</v>
      </c>
      <c r="AB95" s="31">
        <v>0</v>
      </c>
      <c r="AC95" s="31">
        <v>10.707934782608694</v>
      </c>
      <c r="AD95" s="31">
        <v>0</v>
      </c>
      <c r="AE95" s="31">
        <v>0</v>
      </c>
      <c r="AF95" t="s">
        <v>846</v>
      </c>
      <c r="AG95" s="32">
        <v>5</v>
      </c>
      <c r="AH95"/>
    </row>
    <row r="96" spans="1:34" x14ac:dyDescent="0.25">
      <c r="A96" t="s">
        <v>2337</v>
      </c>
      <c r="B96" t="s">
        <v>1333</v>
      </c>
      <c r="C96" t="s">
        <v>1889</v>
      </c>
      <c r="D96" t="s">
        <v>2276</v>
      </c>
      <c r="E96" s="31">
        <v>75.543478260869563</v>
      </c>
      <c r="F96" s="31">
        <v>4.720128057553957</v>
      </c>
      <c r="G96" s="31">
        <v>4.2873223021582731</v>
      </c>
      <c r="H96" s="31">
        <v>0.73514244604316548</v>
      </c>
      <c r="I96" s="31">
        <v>0.41053812949640284</v>
      </c>
      <c r="J96" s="31">
        <v>356.57489130434783</v>
      </c>
      <c r="K96" s="31">
        <v>323.87923913043477</v>
      </c>
      <c r="L96" s="31">
        <v>55.53521739130435</v>
      </c>
      <c r="M96" s="31">
        <v>31.013478260869562</v>
      </c>
      <c r="N96" s="31">
        <v>20.434782608695652</v>
      </c>
      <c r="O96" s="31">
        <v>4.0869565217391308</v>
      </c>
      <c r="P96" s="31">
        <v>92.114891304347822</v>
      </c>
      <c r="Q96" s="31">
        <v>83.940978260869556</v>
      </c>
      <c r="R96" s="31">
        <v>8.1739130434782616</v>
      </c>
      <c r="S96" s="31">
        <v>208.92478260869564</v>
      </c>
      <c r="T96" s="31">
        <v>208.92478260869564</v>
      </c>
      <c r="U96" s="31">
        <v>0</v>
      </c>
      <c r="V96" s="31">
        <v>0</v>
      </c>
      <c r="W96" s="31">
        <v>0</v>
      </c>
      <c r="X96" s="31">
        <v>0</v>
      </c>
      <c r="Y96" s="31">
        <v>0</v>
      </c>
      <c r="Z96" s="31">
        <v>0</v>
      </c>
      <c r="AA96" s="31">
        <v>0</v>
      </c>
      <c r="AB96" s="31">
        <v>0</v>
      </c>
      <c r="AC96" s="31">
        <v>0</v>
      </c>
      <c r="AD96" s="31">
        <v>0</v>
      </c>
      <c r="AE96" s="31">
        <v>0</v>
      </c>
      <c r="AF96" t="s">
        <v>396</v>
      </c>
      <c r="AG96" s="32">
        <v>5</v>
      </c>
      <c r="AH96"/>
    </row>
    <row r="97" spans="1:34" x14ac:dyDescent="0.25">
      <c r="A97" t="s">
        <v>2337</v>
      </c>
      <c r="B97" t="s">
        <v>976</v>
      </c>
      <c r="C97" t="s">
        <v>1889</v>
      </c>
      <c r="D97" t="s">
        <v>2276</v>
      </c>
      <c r="E97" s="31">
        <v>78.576086956521735</v>
      </c>
      <c r="F97" s="31">
        <v>3.5421358417485127</v>
      </c>
      <c r="G97" s="31">
        <v>3.2687231982293534</v>
      </c>
      <c r="H97" s="31">
        <v>0.79771061004288268</v>
      </c>
      <c r="I97" s="31">
        <v>0.58959053811038853</v>
      </c>
      <c r="J97" s="31">
        <v>278.32717391304345</v>
      </c>
      <c r="K97" s="31">
        <v>256.84347826086952</v>
      </c>
      <c r="L97" s="31">
        <v>62.680978260869551</v>
      </c>
      <c r="M97" s="31">
        <v>46.327717391304333</v>
      </c>
      <c r="N97" s="31">
        <v>10.961956521739131</v>
      </c>
      <c r="O97" s="31">
        <v>5.3913043478260869</v>
      </c>
      <c r="P97" s="31">
        <v>35.092173913043482</v>
      </c>
      <c r="Q97" s="31">
        <v>29.961739130434783</v>
      </c>
      <c r="R97" s="31">
        <v>5.1304347826086953</v>
      </c>
      <c r="S97" s="31">
        <v>180.55402173913041</v>
      </c>
      <c r="T97" s="31">
        <v>180.55402173913041</v>
      </c>
      <c r="U97" s="31">
        <v>0</v>
      </c>
      <c r="V97" s="31">
        <v>0</v>
      </c>
      <c r="W97" s="31">
        <v>56.696739130434779</v>
      </c>
      <c r="X97" s="31">
        <v>6.4663043478260871</v>
      </c>
      <c r="Y97" s="31">
        <v>0</v>
      </c>
      <c r="Z97" s="31">
        <v>0</v>
      </c>
      <c r="AA97" s="31">
        <v>8.2905434782608705</v>
      </c>
      <c r="AB97" s="31">
        <v>0</v>
      </c>
      <c r="AC97" s="31">
        <v>41.939891304347817</v>
      </c>
      <c r="AD97" s="31">
        <v>0</v>
      </c>
      <c r="AE97" s="31">
        <v>0</v>
      </c>
      <c r="AF97" t="s">
        <v>33</v>
      </c>
      <c r="AG97" s="32">
        <v>5</v>
      </c>
      <c r="AH97"/>
    </row>
    <row r="98" spans="1:34" x14ac:dyDescent="0.25">
      <c r="A98" t="s">
        <v>2337</v>
      </c>
      <c r="B98" t="s">
        <v>1132</v>
      </c>
      <c r="C98" t="s">
        <v>1926</v>
      </c>
      <c r="D98" t="s">
        <v>2290</v>
      </c>
      <c r="E98" s="31">
        <v>100.57608695652173</v>
      </c>
      <c r="F98" s="31">
        <v>3.1126391440613861</v>
      </c>
      <c r="G98" s="31">
        <v>2.8509942721279589</v>
      </c>
      <c r="H98" s="31">
        <v>0.56838322706149358</v>
      </c>
      <c r="I98" s="31">
        <v>0.43901977736950182</v>
      </c>
      <c r="J98" s="31">
        <v>313.05706521739137</v>
      </c>
      <c r="K98" s="31">
        <v>286.741847826087</v>
      </c>
      <c r="L98" s="31">
        <v>57.165760869565219</v>
      </c>
      <c r="M98" s="31">
        <v>44.154891304347828</v>
      </c>
      <c r="N98" s="31">
        <v>6.8423913043478262</v>
      </c>
      <c r="O98" s="31">
        <v>6.1684782608695654</v>
      </c>
      <c r="P98" s="31">
        <v>108.55434782608695</v>
      </c>
      <c r="Q98" s="31">
        <v>95.25</v>
      </c>
      <c r="R98" s="31">
        <v>13.304347826086957</v>
      </c>
      <c r="S98" s="31">
        <v>147.33695652173915</v>
      </c>
      <c r="T98" s="31">
        <v>143.6983695652174</v>
      </c>
      <c r="U98" s="31">
        <v>3.6385869565217392</v>
      </c>
      <c r="V98" s="31">
        <v>0</v>
      </c>
      <c r="W98" s="31">
        <v>0.39130434782608697</v>
      </c>
      <c r="X98" s="31">
        <v>0</v>
      </c>
      <c r="Y98" s="31">
        <v>0</v>
      </c>
      <c r="Z98" s="31">
        <v>0</v>
      </c>
      <c r="AA98" s="31">
        <v>0.39130434782608697</v>
      </c>
      <c r="AB98" s="31">
        <v>0</v>
      </c>
      <c r="AC98" s="31">
        <v>0</v>
      </c>
      <c r="AD98" s="31">
        <v>0</v>
      </c>
      <c r="AE98" s="31">
        <v>0</v>
      </c>
      <c r="AF98" t="s">
        <v>192</v>
      </c>
      <c r="AG98" s="32">
        <v>5</v>
      </c>
      <c r="AH98"/>
    </row>
    <row r="99" spans="1:34" x14ac:dyDescent="0.25">
      <c r="A99" t="s">
        <v>2337</v>
      </c>
      <c r="B99" t="s">
        <v>1781</v>
      </c>
      <c r="C99" t="s">
        <v>2028</v>
      </c>
      <c r="D99" t="s">
        <v>2269</v>
      </c>
      <c r="E99" s="31">
        <v>84.739130434782609</v>
      </c>
      <c r="F99" s="31">
        <v>3.0031785531041568</v>
      </c>
      <c r="G99" s="31">
        <v>2.7471498204207294</v>
      </c>
      <c r="H99" s="31">
        <v>0.37235633658286305</v>
      </c>
      <c r="I99" s="31">
        <v>0.25511672652642381</v>
      </c>
      <c r="J99" s="31">
        <v>254.48673913043487</v>
      </c>
      <c r="K99" s="31">
        <v>232.79108695652181</v>
      </c>
      <c r="L99" s="31">
        <v>31.553152173913048</v>
      </c>
      <c r="M99" s="31">
        <v>21.618369565217392</v>
      </c>
      <c r="N99" s="31">
        <v>1.7228260869565217</v>
      </c>
      <c r="O99" s="31">
        <v>8.2119565217391308</v>
      </c>
      <c r="P99" s="31">
        <v>86.207065217391332</v>
      </c>
      <c r="Q99" s="31">
        <v>74.446195652173941</v>
      </c>
      <c r="R99" s="31">
        <v>11.760869565217391</v>
      </c>
      <c r="S99" s="31">
        <v>136.72652173913048</v>
      </c>
      <c r="T99" s="31">
        <v>129.98739130434788</v>
      </c>
      <c r="U99" s="31">
        <v>6.7391304347826084</v>
      </c>
      <c r="V99" s="31">
        <v>0</v>
      </c>
      <c r="W99" s="31">
        <v>21.016630434782606</v>
      </c>
      <c r="X99" s="31">
        <v>1.4471739130434782</v>
      </c>
      <c r="Y99" s="31">
        <v>0</v>
      </c>
      <c r="Z99" s="31">
        <v>3.4293478260869565</v>
      </c>
      <c r="AA99" s="31">
        <v>1.7233695652173915</v>
      </c>
      <c r="AB99" s="31">
        <v>0</v>
      </c>
      <c r="AC99" s="31">
        <v>14.416739130434779</v>
      </c>
      <c r="AD99" s="31">
        <v>0</v>
      </c>
      <c r="AE99" s="31">
        <v>0</v>
      </c>
      <c r="AF99" t="s">
        <v>853</v>
      </c>
      <c r="AG99" s="32">
        <v>5</v>
      </c>
      <c r="AH99"/>
    </row>
    <row r="100" spans="1:34" x14ac:dyDescent="0.25">
      <c r="A100" t="s">
        <v>2337</v>
      </c>
      <c r="B100" t="s">
        <v>1393</v>
      </c>
      <c r="C100" t="s">
        <v>1882</v>
      </c>
      <c r="D100" t="s">
        <v>2269</v>
      </c>
      <c r="E100" s="31">
        <v>115.09782608695652</v>
      </c>
      <c r="F100" s="31">
        <v>3.22949570308811</v>
      </c>
      <c r="G100" s="31">
        <v>2.9580583624516001</v>
      </c>
      <c r="H100" s="31">
        <v>0.16316460477854378</v>
      </c>
      <c r="I100" s="31">
        <v>4.6345263953158938E-2</v>
      </c>
      <c r="J100" s="31">
        <v>371.70793478260862</v>
      </c>
      <c r="K100" s="31">
        <v>340.46608695652168</v>
      </c>
      <c r="L100" s="31">
        <v>18.779891304347824</v>
      </c>
      <c r="M100" s="31">
        <v>5.3342391304347823</v>
      </c>
      <c r="N100" s="31">
        <v>7.6195652173913047</v>
      </c>
      <c r="O100" s="31">
        <v>5.8260869565217392</v>
      </c>
      <c r="P100" s="31">
        <v>155.31652173913042</v>
      </c>
      <c r="Q100" s="31">
        <v>137.52032608695652</v>
      </c>
      <c r="R100" s="31">
        <v>17.796195652173914</v>
      </c>
      <c r="S100" s="31">
        <v>197.61152173913041</v>
      </c>
      <c r="T100" s="31">
        <v>165.92673913043475</v>
      </c>
      <c r="U100" s="31">
        <v>31.684782608695652</v>
      </c>
      <c r="V100" s="31">
        <v>0</v>
      </c>
      <c r="W100" s="31">
        <v>59.485108695652166</v>
      </c>
      <c r="X100" s="31">
        <v>0.13315217391304349</v>
      </c>
      <c r="Y100" s="31">
        <v>0</v>
      </c>
      <c r="Z100" s="31">
        <v>0</v>
      </c>
      <c r="AA100" s="31">
        <v>21.175217391304344</v>
      </c>
      <c r="AB100" s="31">
        <v>0</v>
      </c>
      <c r="AC100" s="31">
        <v>37.611521739130431</v>
      </c>
      <c r="AD100" s="31">
        <v>0.56521739130434778</v>
      </c>
      <c r="AE100" s="31">
        <v>0</v>
      </c>
      <c r="AF100" t="s">
        <v>457</v>
      </c>
      <c r="AG100" s="32">
        <v>5</v>
      </c>
      <c r="AH100"/>
    </row>
    <row r="101" spans="1:34" x14ac:dyDescent="0.25">
      <c r="A101" t="s">
        <v>2337</v>
      </c>
      <c r="B101" t="s">
        <v>1370</v>
      </c>
      <c r="C101" t="s">
        <v>2007</v>
      </c>
      <c r="D101" t="s">
        <v>2243</v>
      </c>
      <c r="E101" s="31">
        <v>94.184782608695656</v>
      </c>
      <c r="F101" s="31">
        <v>5.2382723600692449</v>
      </c>
      <c r="G101" s="31">
        <v>4.8210478938257362</v>
      </c>
      <c r="H101" s="31">
        <v>0.70633237160992501</v>
      </c>
      <c r="I101" s="31">
        <v>0.28910790536641662</v>
      </c>
      <c r="J101" s="31">
        <v>493.36554347826097</v>
      </c>
      <c r="K101" s="31">
        <v>454.06934782608704</v>
      </c>
      <c r="L101" s="31">
        <v>66.525760869565218</v>
      </c>
      <c r="M101" s="31">
        <v>27.229565217391308</v>
      </c>
      <c r="N101" s="31">
        <v>39.035326086956523</v>
      </c>
      <c r="O101" s="31">
        <v>0.2608695652173913</v>
      </c>
      <c r="P101" s="31">
        <v>125.54456521739135</v>
      </c>
      <c r="Q101" s="31">
        <v>125.54456521739135</v>
      </c>
      <c r="R101" s="31">
        <v>0</v>
      </c>
      <c r="S101" s="31">
        <v>301.29521739130439</v>
      </c>
      <c r="T101" s="31">
        <v>270.45282608695658</v>
      </c>
      <c r="U101" s="31">
        <v>0</v>
      </c>
      <c r="V101" s="31">
        <v>30.842391304347824</v>
      </c>
      <c r="W101" s="31">
        <v>34.341086956521735</v>
      </c>
      <c r="X101" s="31">
        <v>0.72141304347826096</v>
      </c>
      <c r="Y101" s="31">
        <v>0</v>
      </c>
      <c r="Z101" s="31">
        <v>0</v>
      </c>
      <c r="AA101" s="31">
        <v>4.0663043478260867</v>
      </c>
      <c r="AB101" s="31">
        <v>0</v>
      </c>
      <c r="AC101" s="31">
        <v>29.553369565217384</v>
      </c>
      <c r="AD101" s="31">
        <v>0</v>
      </c>
      <c r="AE101" s="31">
        <v>0</v>
      </c>
      <c r="AF101" t="s">
        <v>434</v>
      </c>
      <c r="AG101" s="32">
        <v>5</v>
      </c>
      <c r="AH101"/>
    </row>
    <row r="102" spans="1:34" x14ac:dyDescent="0.25">
      <c r="A102" t="s">
        <v>2337</v>
      </c>
      <c r="B102" t="s">
        <v>957</v>
      </c>
      <c r="C102" t="s">
        <v>2008</v>
      </c>
      <c r="D102" t="s">
        <v>2267</v>
      </c>
      <c r="E102" s="31">
        <v>72.891304347826093</v>
      </c>
      <c r="F102" s="31">
        <v>3.1965329555621831</v>
      </c>
      <c r="G102" s="31">
        <v>2.9310617357590218</v>
      </c>
      <c r="H102" s="31">
        <v>0.46640322099612286</v>
      </c>
      <c r="I102" s="31">
        <v>0.27966746197435127</v>
      </c>
      <c r="J102" s="31">
        <v>232.99945652173915</v>
      </c>
      <c r="K102" s="31">
        <v>213.64891304347827</v>
      </c>
      <c r="L102" s="31">
        <v>33.996739130434783</v>
      </c>
      <c r="M102" s="31">
        <v>20.385326086956521</v>
      </c>
      <c r="N102" s="31">
        <v>7.7853260869565215</v>
      </c>
      <c r="O102" s="31">
        <v>5.8260869565217392</v>
      </c>
      <c r="P102" s="31">
        <v>72.692934782608702</v>
      </c>
      <c r="Q102" s="31">
        <v>66.953804347826093</v>
      </c>
      <c r="R102" s="31">
        <v>5.7391304347826084</v>
      </c>
      <c r="S102" s="31">
        <v>126.30978260869566</v>
      </c>
      <c r="T102" s="31">
        <v>126.30978260869566</v>
      </c>
      <c r="U102" s="31">
        <v>0</v>
      </c>
      <c r="V102" s="31">
        <v>0</v>
      </c>
      <c r="W102" s="31">
        <v>2.5809782608695651</v>
      </c>
      <c r="X102" s="31">
        <v>2.5809782608695651</v>
      </c>
      <c r="Y102" s="31">
        <v>0</v>
      </c>
      <c r="Z102" s="31">
        <v>0</v>
      </c>
      <c r="AA102" s="31">
        <v>0</v>
      </c>
      <c r="AB102" s="31">
        <v>0</v>
      </c>
      <c r="AC102" s="31">
        <v>0</v>
      </c>
      <c r="AD102" s="31">
        <v>0</v>
      </c>
      <c r="AE102" s="31">
        <v>0</v>
      </c>
      <c r="AF102" t="s">
        <v>14</v>
      </c>
      <c r="AG102" s="32">
        <v>5</v>
      </c>
      <c r="AH102"/>
    </row>
    <row r="103" spans="1:34" x14ac:dyDescent="0.25">
      <c r="A103" t="s">
        <v>2337</v>
      </c>
      <c r="B103" t="s">
        <v>1779</v>
      </c>
      <c r="C103" t="s">
        <v>2130</v>
      </c>
      <c r="D103" t="s">
        <v>2232</v>
      </c>
      <c r="E103" s="31">
        <v>74.869565217391298</v>
      </c>
      <c r="F103" s="31">
        <v>2.3192479674796744</v>
      </c>
      <c r="G103" s="31">
        <v>2.1390722996515676</v>
      </c>
      <c r="H103" s="31">
        <v>0.44966027874564457</v>
      </c>
      <c r="I103" s="31">
        <v>0.26948461091753773</v>
      </c>
      <c r="J103" s="31">
        <v>173.64108695652169</v>
      </c>
      <c r="K103" s="31">
        <v>160.15141304347821</v>
      </c>
      <c r="L103" s="31">
        <v>33.665869565217385</v>
      </c>
      <c r="M103" s="31">
        <v>20.176195652173909</v>
      </c>
      <c r="N103" s="31">
        <v>8.285869565217391</v>
      </c>
      <c r="O103" s="31">
        <v>5.2038043478260869</v>
      </c>
      <c r="P103" s="31">
        <v>50.229673913043449</v>
      </c>
      <c r="Q103" s="31">
        <v>50.229673913043449</v>
      </c>
      <c r="R103" s="31">
        <v>0</v>
      </c>
      <c r="S103" s="31">
        <v>89.745543478260871</v>
      </c>
      <c r="T103" s="31">
        <v>89.745543478260871</v>
      </c>
      <c r="U103" s="31">
        <v>0</v>
      </c>
      <c r="V103" s="31">
        <v>0</v>
      </c>
      <c r="W103" s="31">
        <v>33.91402173913044</v>
      </c>
      <c r="X103" s="31">
        <v>0</v>
      </c>
      <c r="Y103" s="31">
        <v>1.0494565217391305</v>
      </c>
      <c r="Z103" s="31">
        <v>0</v>
      </c>
      <c r="AA103" s="31">
        <v>6.897608695652174</v>
      </c>
      <c r="AB103" s="31">
        <v>0</v>
      </c>
      <c r="AC103" s="31">
        <v>25.966956521739135</v>
      </c>
      <c r="AD103" s="31">
        <v>0</v>
      </c>
      <c r="AE103" s="31">
        <v>0</v>
      </c>
      <c r="AF103" t="s">
        <v>851</v>
      </c>
      <c r="AG103" s="32">
        <v>5</v>
      </c>
      <c r="AH103"/>
    </row>
    <row r="104" spans="1:34" x14ac:dyDescent="0.25">
      <c r="A104" t="s">
        <v>2337</v>
      </c>
      <c r="B104" t="s">
        <v>1116</v>
      </c>
      <c r="C104" t="s">
        <v>2007</v>
      </c>
      <c r="D104" t="s">
        <v>2243</v>
      </c>
      <c r="E104" s="31">
        <v>73.902173913043484</v>
      </c>
      <c r="F104" s="31">
        <v>4.689704368289453</v>
      </c>
      <c r="G104" s="31">
        <v>4.4769892631269297</v>
      </c>
      <c r="H104" s="31">
        <v>0.76445065450801597</v>
      </c>
      <c r="I104" s="31">
        <v>0.55173554934549196</v>
      </c>
      <c r="J104" s="31">
        <v>346.57934782608686</v>
      </c>
      <c r="K104" s="31">
        <v>330.85923913043473</v>
      </c>
      <c r="L104" s="31">
        <v>56.494565217391312</v>
      </c>
      <c r="M104" s="31">
        <v>40.774456521739133</v>
      </c>
      <c r="N104" s="31">
        <v>11.024456521739131</v>
      </c>
      <c r="O104" s="31">
        <v>4.6956521739130439</v>
      </c>
      <c r="P104" s="31">
        <v>68.533152173913038</v>
      </c>
      <c r="Q104" s="31">
        <v>68.533152173913038</v>
      </c>
      <c r="R104" s="31">
        <v>0</v>
      </c>
      <c r="S104" s="31">
        <v>221.55163043478254</v>
      </c>
      <c r="T104" s="31">
        <v>221.55163043478254</v>
      </c>
      <c r="U104" s="31">
        <v>0</v>
      </c>
      <c r="V104" s="31">
        <v>0</v>
      </c>
      <c r="W104" s="31">
        <v>15.788586956521737</v>
      </c>
      <c r="X104" s="31">
        <v>0</v>
      </c>
      <c r="Y104" s="31">
        <v>0</v>
      </c>
      <c r="Z104" s="31">
        <v>0</v>
      </c>
      <c r="AA104" s="31">
        <v>0.81304347826086953</v>
      </c>
      <c r="AB104" s="31">
        <v>0</v>
      </c>
      <c r="AC104" s="31">
        <v>14.975543478260867</v>
      </c>
      <c r="AD104" s="31">
        <v>0</v>
      </c>
      <c r="AE104" s="31">
        <v>0</v>
      </c>
      <c r="AF104" t="s">
        <v>176</v>
      </c>
      <c r="AG104" s="32">
        <v>5</v>
      </c>
      <c r="AH104"/>
    </row>
    <row r="105" spans="1:34" x14ac:dyDescent="0.25">
      <c r="A105" t="s">
        <v>2337</v>
      </c>
      <c r="B105" t="s">
        <v>1617</v>
      </c>
      <c r="C105" t="s">
        <v>2013</v>
      </c>
      <c r="D105" t="s">
        <v>2274</v>
      </c>
      <c r="E105" s="31">
        <v>78.304347826086953</v>
      </c>
      <c r="F105" s="31">
        <v>3.4804247640199888</v>
      </c>
      <c r="G105" s="31">
        <v>3.2283425874514164</v>
      </c>
      <c r="H105" s="31">
        <v>0.66536368684064406</v>
      </c>
      <c r="I105" s="31">
        <v>0.47880066629650192</v>
      </c>
      <c r="J105" s="31">
        <v>272.53239130434781</v>
      </c>
      <c r="K105" s="31">
        <v>252.79326086956524</v>
      </c>
      <c r="L105" s="31">
        <v>52.100869565217387</v>
      </c>
      <c r="M105" s="31">
        <v>37.492173913043473</v>
      </c>
      <c r="N105" s="31">
        <v>10.260869565217391</v>
      </c>
      <c r="O105" s="31">
        <v>4.3478260869565215</v>
      </c>
      <c r="P105" s="31">
        <v>77.372282608695656</v>
      </c>
      <c r="Q105" s="31">
        <v>72.241847826086953</v>
      </c>
      <c r="R105" s="31">
        <v>5.1304347826086953</v>
      </c>
      <c r="S105" s="31">
        <v>143.0592391304348</v>
      </c>
      <c r="T105" s="31">
        <v>143.0592391304348</v>
      </c>
      <c r="U105" s="31">
        <v>0</v>
      </c>
      <c r="V105" s="31">
        <v>0</v>
      </c>
      <c r="W105" s="31">
        <v>80.276956521739123</v>
      </c>
      <c r="X105" s="31">
        <v>28.636195652173914</v>
      </c>
      <c r="Y105" s="31">
        <v>0</v>
      </c>
      <c r="Z105" s="31">
        <v>0</v>
      </c>
      <c r="AA105" s="31">
        <v>8.4402173913043477</v>
      </c>
      <c r="AB105" s="31">
        <v>0</v>
      </c>
      <c r="AC105" s="31">
        <v>43.200543478260869</v>
      </c>
      <c r="AD105" s="31">
        <v>0</v>
      </c>
      <c r="AE105" s="31">
        <v>0</v>
      </c>
      <c r="AF105" t="s">
        <v>686</v>
      </c>
      <c r="AG105" s="32">
        <v>5</v>
      </c>
      <c r="AH105"/>
    </row>
    <row r="106" spans="1:34" x14ac:dyDescent="0.25">
      <c r="A106" t="s">
        <v>2337</v>
      </c>
      <c r="B106" t="s">
        <v>1682</v>
      </c>
      <c r="C106" t="s">
        <v>1994</v>
      </c>
      <c r="D106" t="s">
        <v>2252</v>
      </c>
      <c r="E106" s="31">
        <v>38.380434782608695</v>
      </c>
      <c r="F106" s="31">
        <v>4.6063041631265929</v>
      </c>
      <c r="G106" s="31">
        <v>4.3259303313508921</v>
      </c>
      <c r="H106" s="31">
        <v>0.55773435287453976</v>
      </c>
      <c r="I106" s="31">
        <v>0.2773605210988388</v>
      </c>
      <c r="J106" s="31">
        <v>176.79195652173914</v>
      </c>
      <c r="K106" s="31">
        <v>166.03108695652173</v>
      </c>
      <c r="L106" s="31">
        <v>21.406086956521737</v>
      </c>
      <c r="M106" s="31">
        <v>10.645217391304346</v>
      </c>
      <c r="N106" s="31">
        <v>5.3804347826086953</v>
      </c>
      <c r="O106" s="31">
        <v>5.3804347826086953</v>
      </c>
      <c r="P106" s="31">
        <v>51.646086956521714</v>
      </c>
      <c r="Q106" s="31">
        <v>51.646086956521714</v>
      </c>
      <c r="R106" s="31">
        <v>0</v>
      </c>
      <c r="S106" s="31">
        <v>103.73978260869569</v>
      </c>
      <c r="T106" s="31">
        <v>103.73978260869569</v>
      </c>
      <c r="U106" s="31">
        <v>0</v>
      </c>
      <c r="V106" s="31">
        <v>0</v>
      </c>
      <c r="W106" s="31">
        <v>0</v>
      </c>
      <c r="X106" s="31">
        <v>0</v>
      </c>
      <c r="Y106" s="31">
        <v>0</v>
      </c>
      <c r="Z106" s="31">
        <v>0</v>
      </c>
      <c r="AA106" s="31">
        <v>0</v>
      </c>
      <c r="AB106" s="31">
        <v>0</v>
      </c>
      <c r="AC106" s="31">
        <v>0</v>
      </c>
      <c r="AD106" s="31">
        <v>0</v>
      </c>
      <c r="AE106" s="31">
        <v>0</v>
      </c>
      <c r="AF106" t="s">
        <v>753</v>
      </c>
      <c r="AG106" s="32">
        <v>5</v>
      </c>
      <c r="AH106"/>
    </row>
    <row r="107" spans="1:34" x14ac:dyDescent="0.25">
      <c r="A107" t="s">
        <v>2337</v>
      </c>
      <c r="B107" t="s">
        <v>1041</v>
      </c>
      <c r="C107" t="s">
        <v>1912</v>
      </c>
      <c r="D107" t="s">
        <v>2252</v>
      </c>
      <c r="E107" s="31">
        <v>63.271739130434781</v>
      </c>
      <c r="F107" s="31">
        <v>4.4840164920116825</v>
      </c>
      <c r="G107" s="31">
        <v>4.1220511939529301</v>
      </c>
      <c r="H107" s="31">
        <v>0.52742827692836292</v>
      </c>
      <c r="I107" s="31">
        <v>0.34008933172994332</v>
      </c>
      <c r="J107" s="31">
        <v>283.71152173913049</v>
      </c>
      <c r="K107" s="31">
        <v>260.80934782608699</v>
      </c>
      <c r="L107" s="31">
        <v>33.37130434782609</v>
      </c>
      <c r="M107" s="31">
        <v>21.518043478260871</v>
      </c>
      <c r="N107" s="31">
        <v>6.1141304347826084</v>
      </c>
      <c r="O107" s="31">
        <v>5.7391304347826084</v>
      </c>
      <c r="P107" s="31">
        <v>106.8680434782609</v>
      </c>
      <c r="Q107" s="31">
        <v>95.819130434782636</v>
      </c>
      <c r="R107" s="31">
        <v>11.048913043478262</v>
      </c>
      <c r="S107" s="31">
        <v>143.47217391304349</v>
      </c>
      <c r="T107" s="31">
        <v>143.47217391304349</v>
      </c>
      <c r="U107" s="31">
        <v>0</v>
      </c>
      <c r="V107" s="31">
        <v>0</v>
      </c>
      <c r="W107" s="31">
        <v>0</v>
      </c>
      <c r="X107" s="31">
        <v>0</v>
      </c>
      <c r="Y107" s="31">
        <v>0</v>
      </c>
      <c r="Z107" s="31">
        <v>0</v>
      </c>
      <c r="AA107" s="31">
        <v>0</v>
      </c>
      <c r="AB107" s="31">
        <v>0</v>
      </c>
      <c r="AC107" s="31">
        <v>0</v>
      </c>
      <c r="AD107" s="31">
        <v>0</v>
      </c>
      <c r="AE107" s="31">
        <v>0</v>
      </c>
      <c r="AF107" t="s">
        <v>99</v>
      </c>
      <c r="AG107" s="32">
        <v>5</v>
      </c>
      <c r="AH107"/>
    </row>
    <row r="108" spans="1:34" x14ac:dyDescent="0.25">
      <c r="A108" t="s">
        <v>2337</v>
      </c>
      <c r="B108" t="s">
        <v>1626</v>
      </c>
      <c r="C108" t="s">
        <v>1902</v>
      </c>
      <c r="D108" t="s">
        <v>2217</v>
      </c>
      <c r="E108" s="31">
        <v>56.173913043478258</v>
      </c>
      <c r="F108" s="31">
        <v>3.8071787925696601</v>
      </c>
      <c r="G108" s="31">
        <v>3.3986551857585141</v>
      </c>
      <c r="H108" s="31">
        <v>0.5765286377708978</v>
      </c>
      <c r="I108" s="31">
        <v>0.39584945820433443</v>
      </c>
      <c r="J108" s="31">
        <v>213.86413043478262</v>
      </c>
      <c r="K108" s="31">
        <v>190.91576086956522</v>
      </c>
      <c r="L108" s="31">
        <v>32.385869565217391</v>
      </c>
      <c r="M108" s="31">
        <v>22.236413043478262</v>
      </c>
      <c r="N108" s="31">
        <v>3.902173913043478</v>
      </c>
      <c r="O108" s="31">
        <v>6.2472826086956523</v>
      </c>
      <c r="P108" s="31">
        <v>55.644021739130437</v>
      </c>
      <c r="Q108" s="31">
        <v>42.845108695652172</v>
      </c>
      <c r="R108" s="31">
        <v>12.798913043478262</v>
      </c>
      <c r="S108" s="31">
        <v>125.83423913043478</v>
      </c>
      <c r="T108" s="31">
        <v>125.83423913043478</v>
      </c>
      <c r="U108" s="31">
        <v>0</v>
      </c>
      <c r="V108" s="31">
        <v>0</v>
      </c>
      <c r="W108" s="31">
        <v>108.16032608695652</v>
      </c>
      <c r="X108" s="31">
        <v>17.646739130434781</v>
      </c>
      <c r="Y108" s="31">
        <v>1.0869565217391304E-2</v>
      </c>
      <c r="Z108" s="31">
        <v>0</v>
      </c>
      <c r="AA108" s="31">
        <v>19.915760869565219</v>
      </c>
      <c r="AB108" s="31">
        <v>0</v>
      </c>
      <c r="AC108" s="31">
        <v>70.586956521739125</v>
      </c>
      <c r="AD108" s="31">
        <v>0</v>
      </c>
      <c r="AE108" s="31">
        <v>0</v>
      </c>
      <c r="AF108" t="s">
        <v>695</v>
      </c>
      <c r="AG108" s="32">
        <v>5</v>
      </c>
      <c r="AH108"/>
    </row>
    <row r="109" spans="1:34" x14ac:dyDescent="0.25">
      <c r="A109" t="s">
        <v>2337</v>
      </c>
      <c r="B109" t="s">
        <v>1236</v>
      </c>
      <c r="C109" t="s">
        <v>940</v>
      </c>
      <c r="D109" t="s">
        <v>2232</v>
      </c>
      <c r="E109" s="31">
        <v>23.663043478260871</v>
      </c>
      <c r="F109" s="31">
        <v>4.2716352779053732</v>
      </c>
      <c r="G109" s="31">
        <v>3.8256086357372512</v>
      </c>
      <c r="H109" s="31">
        <v>0.94991731740927876</v>
      </c>
      <c r="I109" s="31">
        <v>0.53244832338079928</v>
      </c>
      <c r="J109" s="31">
        <v>101.0798913043478</v>
      </c>
      <c r="K109" s="31">
        <v>90.525543478260829</v>
      </c>
      <c r="L109" s="31">
        <v>22.477934782608695</v>
      </c>
      <c r="M109" s="31">
        <v>12.599347826086957</v>
      </c>
      <c r="N109" s="31">
        <v>5.6032608695652177</v>
      </c>
      <c r="O109" s="31">
        <v>4.2753260869565217</v>
      </c>
      <c r="P109" s="31">
        <v>40.262391304347794</v>
      </c>
      <c r="Q109" s="31">
        <v>39.586630434782577</v>
      </c>
      <c r="R109" s="31">
        <v>0.67576086956521741</v>
      </c>
      <c r="S109" s="31">
        <v>38.339565217391304</v>
      </c>
      <c r="T109" s="31">
        <v>38.339565217391304</v>
      </c>
      <c r="U109" s="31">
        <v>0</v>
      </c>
      <c r="V109" s="31">
        <v>0</v>
      </c>
      <c r="W109" s="31">
        <v>59.897173913043474</v>
      </c>
      <c r="X109" s="31">
        <v>8.5820652173913032</v>
      </c>
      <c r="Y109" s="31">
        <v>5.6032608695652177</v>
      </c>
      <c r="Z109" s="31">
        <v>4.2753260869565217</v>
      </c>
      <c r="AA109" s="31">
        <v>15.885326086956519</v>
      </c>
      <c r="AB109" s="31">
        <v>0.67576086956521741</v>
      </c>
      <c r="AC109" s="31">
        <v>24.875434782608696</v>
      </c>
      <c r="AD109" s="31">
        <v>0</v>
      </c>
      <c r="AE109" s="31">
        <v>0</v>
      </c>
      <c r="AF109" t="s">
        <v>297</v>
      </c>
      <c r="AG109" s="32">
        <v>5</v>
      </c>
      <c r="AH109"/>
    </row>
    <row r="110" spans="1:34" x14ac:dyDescent="0.25">
      <c r="A110" t="s">
        <v>2337</v>
      </c>
      <c r="B110" t="s">
        <v>1226</v>
      </c>
      <c r="C110" t="s">
        <v>2092</v>
      </c>
      <c r="D110" t="s">
        <v>2237</v>
      </c>
      <c r="E110" s="31">
        <v>80.032608695652172</v>
      </c>
      <c r="F110" s="31">
        <v>2.4819339942958027</v>
      </c>
      <c r="G110" s="31">
        <v>2.3771859296482405</v>
      </c>
      <c r="H110" s="31">
        <v>0.35214314817329889</v>
      </c>
      <c r="I110" s="31">
        <v>0.28607904386798855</v>
      </c>
      <c r="J110" s="31">
        <v>198.635652173913</v>
      </c>
      <c r="K110" s="31">
        <v>190.25239130434778</v>
      </c>
      <c r="L110" s="31">
        <v>28.18293478260869</v>
      </c>
      <c r="M110" s="31">
        <v>22.895652173913039</v>
      </c>
      <c r="N110" s="31">
        <v>5.2872826086956533</v>
      </c>
      <c r="O110" s="31">
        <v>0</v>
      </c>
      <c r="P110" s="31">
        <v>65.497500000000002</v>
      </c>
      <c r="Q110" s="31">
        <v>62.401521739130438</v>
      </c>
      <c r="R110" s="31">
        <v>3.0959782608695656</v>
      </c>
      <c r="S110" s="31">
        <v>104.95521739130432</v>
      </c>
      <c r="T110" s="31">
        <v>104.95521739130432</v>
      </c>
      <c r="U110" s="31">
        <v>0</v>
      </c>
      <c r="V110" s="31">
        <v>0</v>
      </c>
      <c r="W110" s="31">
        <v>0</v>
      </c>
      <c r="X110" s="31">
        <v>0</v>
      </c>
      <c r="Y110" s="31">
        <v>0</v>
      </c>
      <c r="Z110" s="31">
        <v>0</v>
      </c>
      <c r="AA110" s="31">
        <v>0</v>
      </c>
      <c r="AB110" s="31">
        <v>0</v>
      </c>
      <c r="AC110" s="31">
        <v>0</v>
      </c>
      <c r="AD110" s="31">
        <v>0</v>
      </c>
      <c r="AE110" s="31">
        <v>0</v>
      </c>
      <c r="AF110" t="s">
        <v>287</v>
      </c>
      <c r="AG110" s="32">
        <v>5</v>
      </c>
      <c r="AH110"/>
    </row>
    <row r="111" spans="1:34" x14ac:dyDescent="0.25">
      <c r="A111" t="s">
        <v>2337</v>
      </c>
      <c r="B111" t="s">
        <v>1574</v>
      </c>
      <c r="C111" t="s">
        <v>1920</v>
      </c>
      <c r="D111" t="s">
        <v>2273</v>
      </c>
      <c r="E111" s="31">
        <v>49.608695652173914</v>
      </c>
      <c r="F111" s="31">
        <v>3.2054666958808062</v>
      </c>
      <c r="G111" s="31">
        <v>3.0013694127957931</v>
      </c>
      <c r="H111" s="31">
        <v>0.44735977212971079</v>
      </c>
      <c r="I111" s="31">
        <v>0.25016432953549517</v>
      </c>
      <c r="J111" s="31">
        <v>159.01902173913044</v>
      </c>
      <c r="K111" s="31">
        <v>148.89402173913044</v>
      </c>
      <c r="L111" s="31">
        <v>22.192934782608695</v>
      </c>
      <c r="M111" s="31">
        <v>12.410326086956522</v>
      </c>
      <c r="N111" s="31">
        <v>4.8260869565217392</v>
      </c>
      <c r="O111" s="31">
        <v>4.9565217391304346</v>
      </c>
      <c r="P111" s="31">
        <v>44.494565217391305</v>
      </c>
      <c r="Q111" s="31">
        <v>44.152173913043477</v>
      </c>
      <c r="R111" s="31">
        <v>0.34239130434782611</v>
      </c>
      <c r="S111" s="31">
        <v>92.331521739130437</v>
      </c>
      <c r="T111" s="31">
        <v>89.396739130434781</v>
      </c>
      <c r="U111" s="31">
        <v>2.9347826086956523</v>
      </c>
      <c r="V111" s="31">
        <v>0</v>
      </c>
      <c r="W111" s="31">
        <v>1.4103260869565217</v>
      </c>
      <c r="X111" s="31">
        <v>0</v>
      </c>
      <c r="Y111" s="31">
        <v>0</v>
      </c>
      <c r="Z111" s="31">
        <v>0</v>
      </c>
      <c r="AA111" s="31">
        <v>0.13043478260869565</v>
      </c>
      <c r="AB111" s="31">
        <v>0</v>
      </c>
      <c r="AC111" s="31">
        <v>0.63858695652173914</v>
      </c>
      <c r="AD111" s="31">
        <v>0.64130434782608692</v>
      </c>
      <c r="AE111" s="31">
        <v>0</v>
      </c>
      <c r="AF111" t="s">
        <v>642</v>
      </c>
      <c r="AG111" s="32">
        <v>5</v>
      </c>
      <c r="AH111"/>
    </row>
    <row r="112" spans="1:34" x14ac:dyDescent="0.25">
      <c r="A112" t="s">
        <v>2337</v>
      </c>
      <c r="B112" t="s">
        <v>1613</v>
      </c>
      <c r="C112" t="s">
        <v>2111</v>
      </c>
      <c r="D112" t="s">
        <v>2294</v>
      </c>
      <c r="E112" s="31">
        <v>33.086956521739133</v>
      </c>
      <c r="F112" s="31">
        <v>4.7094283837056503</v>
      </c>
      <c r="G112" s="31">
        <v>4.353153745072273</v>
      </c>
      <c r="H112" s="31">
        <v>0.8615308804204993</v>
      </c>
      <c r="I112" s="31">
        <v>0.66245072273324568</v>
      </c>
      <c r="J112" s="31">
        <v>155.82065217391306</v>
      </c>
      <c r="K112" s="31">
        <v>144.03260869565219</v>
      </c>
      <c r="L112" s="31">
        <v>28.505434782608695</v>
      </c>
      <c r="M112" s="31">
        <v>21.918478260869566</v>
      </c>
      <c r="N112" s="31">
        <v>1.4320652173913044</v>
      </c>
      <c r="O112" s="31">
        <v>5.1548913043478262</v>
      </c>
      <c r="P112" s="31">
        <v>22.108695652173914</v>
      </c>
      <c r="Q112" s="31">
        <v>16.907608695652176</v>
      </c>
      <c r="R112" s="31">
        <v>5.2010869565217392</v>
      </c>
      <c r="S112" s="31">
        <v>105.20652173913044</v>
      </c>
      <c r="T112" s="31">
        <v>67.002717391304344</v>
      </c>
      <c r="U112" s="31">
        <v>38.203804347826086</v>
      </c>
      <c r="V112" s="31">
        <v>0</v>
      </c>
      <c r="W112" s="31">
        <v>0</v>
      </c>
      <c r="X112" s="31">
        <v>0</v>
      </c>
      <c r="Y112" s="31">
        <v>0</v>
      </c>
      <c r="Z112" s="31">
        <v>0</v>
      </c>
      <c r="AA112" s="31">
        <v>0</v>
      </c>
      <c r="AB112" s="31">
        <v>0</v>
      </c>
      <c r="AC112" s="31">
        <v>0</v>
      </c>
      <c r="AD112" s="31">
        <v>0</v>
      </c>
      <c r="AE112" s="31">
        <v>0</v>
      </c>
      <c r="AF112" t="s">
        <v>682</v>
      </c>
      <c r="AG112" s="32">
        <v>5</v>
      </c>
      <c r="AH112"/>
    </row>
    <row r="113" spans="1:34" x14ac:dyDescent="0.25">
      <c r="A113" t="s">
        <v>2337</v>
      </c>
      <c r="B113" t="s">
        <v>1819</v>
      </c>
      <c r="C113" t="s">
        <v>2210</v>
      </c>
      <c r="D113" t="s">
        <v>2221</v>
      </c>
      <c r="E113" s="31">
        <v>44.423913043478258</v>
      </c>
      <c r="F113" s="31">
        <v>4.0807071201370206</v>
      </c>
      <c r="G113" s="31">
        <v>3.5648446293124554</v>
      </c>
      <c r="H113" s="31">
        <v>0.89975776853437717</v>
      </c>
      <c r="I113" s="31">
        <v>0.51220944458037676</v>
      </c>
      <c r="J113" s="31">
        <v>181.28097826086957</v>
      </c>
      <c r="K113" s="31">
        <v>158.364347826087</v>
      </c>
      <c r="L113" s="31">
        <v>39.970760869565211</v>
      </c>
      <c r="M113" s="31">
        <v>22.754347826086953</v>
      </c>
      <c r="N113" s="31">
        <v>11.651195652173914</v>
      </c>
      <c r="O113" s="31">
        <v>5.5652173913043477</v>
      </c>
      <c r="P113" s="31">
        <v>53.226847826086967</v>
      </c>
      <c r="Q113" s="31">
        <v>47.526630434782618</v>
      </c>
      <c r="R113" s="31">
        <v>5.7002173913043483</v>
      </c>
      <c r="S113" s="31">
        <v>88.08336956521741</v>
      </c>
      <c r="T113" s="31">
        <v>79.650869565217405</v>
      </c>
      <c r="U113" s="31">
        <v>8.4325000000000028</v>
      </c>
      <c r="V113" s="31">
        <v>0</v>
      </c>
      <c r="W113" s="31">
        <v>0</v>
      </c>
      <c r="X113" s="31">
        <v>0</v>
      </c>
      <c r="Y113" s="31">
        <v>0</v>
      </c>
      <c r="Z113" s="31">
        <v>0</v>
      </c>
      <c r="AA113" s="31">
        <v>0</v>
      </c>
      <c r="AB113" s="31">
        <v>0</v>
      </c>
      <c r="AC113" s="31">
        <v>0</v>
      </c>
      <c r="AD113" s="31">
        <v>0</v>
      </c>
      <c r="AE113" s="31">
        <v>0</v>
      </c>
      <c r="AF113" t="s">
        <v>891</v>
      </c>
      <c r="AG113" s="32">
        <v>5</v>
      </c>
      <c r="AH113"/>
    </row>
    <row r="114" spans="1:34" x14ac:dyDescent="0.25">
      <c r="A114" t="s">
        <v>2337</v>
      </c>
      <c r="B114" t="s">
        <v>1616</v>
      </c>
      <c r="C114" t="s">
        <v>1932</v>
      </c>
      <c r="D114" t="s">
        <v>2300</v>
      </c>
      <c r="E114" s="31">
        <v>60.967391304347828</v>
      </c>
      <c r="F114" s="31">
        <v>3.5483829559636297</v>
      </c>
      <c r="G114" s="31">
        <v>3.2054287751827424</v>
      </c>
      <c r="H114" s="31">
        <v>0.5499518630771969</v>
      </c>
      <c r="I114" s="31">
        <v>0.36542164378677089</v>
      </c>
      <c r="J114" s="31">
        <v>216.33565217391305</v>
      </c>
      <c r="K114" s="31">
        <v>195.42663043478262</v>
      </c>
      <c r="L114" s="31">
        <v>33.52913043478258</v>
      </c>
      <c r="M114" s="31">
        <v>22.278804347826064</v>
      </c>
      <c r="N114" s="31">
        <v>8.8728260869565183</v>
      </c>
      <c r="O114" s="31">
        <v>2.3775000000000004</v>
      </c>
      <c r="P114" s="31">
        <v>55.396739130434781</v>
      </c>
      <c r="Q114" s="31">
        <v>45.738043478260877</v>
      </c>
      <c r="R114" s="31">
        <v>9.6586956521739076</v>
      </c>
      <c r="S114" s="31">
        <v>127.40978260869566</v>
      </c>
      <c r="T114" s="31">
        <v>118.84239130434784</v>
      </c>
      <c r="U114" s="31">
        <v>8.567391304347824</v>
      </c>
      <c r="V114" s="31">
        <v>0</v>
      </c>
      <c r="W114" s="31">
        <v>0</v>
      </c>
      <c r="X114" s="31">
        <v>0</v>
      </c>
      <c r="Y114" s="31">
        <v>0</v>
      </c>
      <c r="Z114" s="31">
        <v>0</v>
      </c>
      <c r="AA114" s="31">
        <v>0</v>
      </c>
      <c r="AB114" s="31">
        <v>0</v>
      </c>
      <c r="AC114" s="31">
        <v>0</v>
      </c>
      <c r="AD114" s="31">
        <v>0</v>
      </c>
      <c r="AE114" s="31">
        <v>0</v>
      </c>
      <c r="AF114" t="s">
        <v>685</v>
      </c>
      <c r="AG114" s="32">
        <v>5</v>
      </c>
      <c r="AH114"/>
    </row>
    <row r="115" spans="1:34" x14ac:dyDescent="0.25">
      <c r="A115" t="s">
        <v>2337</v>
      </c>
      <c r="B115" t="s">
        <v>1421</v>
      </c>
      <c r="C115" t="s">
        <v>1965</v>
      </c>
      <c r="D115" t="s">
        <v>2267</v>
      </c>
      <c r="E115" s="31">
        <v>36.021739130434781</v>
      </c>
      <c r="F115" s="31">
        <v>3.3312190706095355</v>
      </c>
      <c r="G115" s="31">
        <v>3.1610319855159927</v>
      </c>
      <c r="H115" s="31">
        <v>0.48120398310199164</v>
      </c>
      <c r="I115" s="31">
        <v>0.31101689800844901</v>
      </c>
      <c r="J115" s="31">
        <v>119.99630434782608</v>
      </c>
      <c r="K115" s="31">
        <v>113.86586956521738</v>
      </c>
      <c r="L115" s="31">
        <v>17.333804347826089</v>
      </c>
      <c r="M115" s="31">
        <v>11.203369565217391</v>
      </c>
      <c r="N115" s="31">
        <v>0.65217391304347827</v>
      </c>
      <c r="O115" s="31">
        <v>5.4782608695652177</v>
      </c>
      <c r="P115" s="31">
        <v>30.572065217391295</v>
      </c>
      <c r="Q115" s="31">
        <v>30.572065217391295</v>
      </c>
      <c r="R115" s="31">
        <v>0</v>
      </c>
      <c r="S115" s="31">
        <v>72.090434782608696</v>
      </c>
      <c r="T115" s="31">
        <v>72.090434782608696</v>
      </c>
      <c r="U115" s="31">
        <v>0</v>
      </c>
      <c r="V115" s="31">
        <v>0</v>
      </c>
      <c r="W115" s="31">
        <v>0</v>
      </c>
      <c r="X115" s="31">
        <v>0</v>
      </c>
      <c r="Y115" s="31">
        <v>0</v>
      </c>
      <c r="Z115" s="31">
        <v>0</v>
      </c>
      <c r="AA115" s="31">
        <v>0</v>
      </c>
      <c r="AB115" s="31">
        <v>0</v>
      </c>
      <c r="AC115" s="31">
        <v>0</v>
      </c>
      <c r="AD115" s="31">
        <v>0</v>
      </c>
      <c r="AE115" s="31">
        <v>0</v>
      </c>
      <c r="AF115" t="s">
        <v>486</v>
      </c>
      <c r="AG115" s="32">
        <v>5</v>
      </c>
      <c r="AH115"/>
    </row>
    <row r="116" spans="1:34" x14ac:dyDescent="0.25">
      <c r="A116" t="s">
        <v>2337</v>
      </c>
      <c r="B116" t="s">
        <v>1520</v>
      </c>
      <c r="C116" t="s">
        <v>1860</v>
      </c>
      <c r="D116" t="s">
        <v>2226</v>
      </c>
      <c r="E116" s="31">
        <v>27.891304347826086</v>
      </c>
      <c r="F116" s="31">
        <v>4.954247856586127</v>
      </c>
      <c r="G116" s="31">
        <v>4.5291777084957134</v>
      </c>
      <c r="H116" s="31">
        <v>1.422556508183944</v>
      </c>
      <c r="I116" s="31">
        <v>0.99748636009353098</v>
      </c>
      <c r="J116" s="31">
        <v>138.1804347826087</v>
      </c>
      <c r="K116" s="31">
        <v>126.32467391304348</v>
      </c>
      <c r="L116" s="31">
        <v>39.676956521739129</v>
      </c>
      <c r="M116" s="31">
        <v>27.821195652173916</v>
      </c>
      <c r="N116" s="31">
        <v>5.8557608695652164</v>
      </c>
      <c r="O116" s="31">
        <v>6</v>
      </c>
      <c r="P116" s="31">
        <v>43.532717391304338</v>
      </c>
      <c r="Q116" s="31">
        <v>43.532717391304338</v>
      </c>
      <c r="R116" s="31">
        <v>0</v>
      </c>
      <c r="S116" s="31">
        <v>54.970760869565233</v>
      </c>
      <c r="T116" s="31">
        <v>50.159891304347838</v>
      </c>
      <c r="U116" s="31">
        <v>4.8108695652173923</v>
      </c>
      <c r="V116" s="31">
        <v>0</v>
      </c>
      <c r="W116" s="31">
        <v>13.399456521739131</v>
      </c>
      <c r="X116" s="31">
        <v>0.2608695652173913</v>
      </c>
      <c r="Y116" s="31">
        <v>0</v>
      </c>
      <c r="Z116" s="31">
        <v>0</v>
      </c>
      <c r="AA116" s="31">
        <v>7.4347826086956523</v>
      </c>
      <c r="AB116" s="31">
        <v>0</v>
      </c>
      <c r="AC116" s="31">
        <v>5.7038043478260869</v>
      </c>
      <c r="AD116" s="31">
        <v>0</v>
      </c>
      <c r="AE116" s="31">
        <v>0</v>
      </c>
      <c r="AF116" t="s">
        <v>587</v>
      </c>
      <c r="AG116" s="32">
        <v>5</v>
      </c>
      <c r="AH116"/>
    </row>
    <row r="117" spans="1:34" x14ac:dyDescent="0.25">
      <c r="A117" t="s">
        <v>2337</v>
      </c>
      <c r="B117" t="s">
        <v>1085</v>
      </c>
      <c r="C117" t="s">
        <v>2051</v>
      </c>
      <c r="D117" t="s">
        <v>2283</v>
      </c>
      <c r="E117" s="31">
        <v>72.771739130434781</v>
      </c>
      <c r="F117" s="31">
        <v>3.2176011949215839</v>
      </c>
      <c r="G117" s="31">
        <v>2.981051530993279</v>
      </c>
      <c r="H117" s="31">
        <v>0.34426288274831968</v>
      </c>
      <c r="I117" s="31">
        <v>0.10771321882001494</v>
      </c>
      <c r="J117" s="31">
        <v>234.15043478260873</v>
      </c>
      <c r="K117" s="31">
        <v>216.93630434782611</v>
      </c>
      <c r="L117" s="31">
        <v>25.052608695652175</v>
      </c>
      <c r="M117" s="31">
        <v>7.8384782608695653</v>
      </c>
      <c r="N117" s="31">
        <v>12.518478260869566</v>
      </c>
      <c r="O117" s="31">
        <v>4.6956521739130439</v>
      </c>
      <c r="P117" s="31">
        <v>66.836521739130447</v>
      </c>
      <c r="Q117" s="31">
        <v>66.836521739130447</v>
      </c>
      <c r="R117" s="31">
        <v>0</v>
      </c>
      <c r="S117" s="31">
        <v>142.2613043478261</v>
      </c>
      <c r="T117" s="31">
        <v>141.57554347826087</v>
      </c>
      <c r="U117" s="31">
        <v>0.68576086956521742</v>
      </c>
      <c r="V117" s="31">
        <v>0</v>
      </c>
      <c r="W117" s="31">
        <v>8.6956521739130432E-2</v>
      </c>
      <c r="X117" s="31">
        <v>0</v>
      </c>
      <c r="Y117" s="31">
        <v>8.6956521739130432E-2</v>
      </c>
      <c r="Z117" s="31">
        <v>0</v>
      </c>
      <c r="AA117" s="31">
        <v>0</v>
      </c>
      <c r="AB117" s="31">
        <v>0</v>
      </c>
      <c r="AC117" s="31">
        <v>0</v>
      </c>
      <c r="AD117" s="31">
        <v>0</v>
      </c>
      <c r="AE117" s="31">
        <v>0</v>
      </c>
      <c r="AF117" t="s">
        <v>144</v>
      </c>
      <c r="AG117" s="32">
        <v>5</v>
      </c>
      <c r="AH117"/>
    </row>
    <row r="118" spans="1:34" x14ac:dyDescent="0.25">
      <c r="A118" t="s">
        <v>2337</v>
      </c>
      <c r="B118" t="s">
        <v>1725</v>
      </c>
      <c r="C118" t="s">
        <v>1912</v>
      </c>
      <c r="D118" t="s">
        <v>2252</v>
      </c>
      <c r="E118" s="31">
        <v>76.076086956521735</v>
      </c>
      <c r="F118" s="31">
        <v>6.0827718245463638</v>
      </c>
      <c r="G118" s="31">
        <v>5.9318931275896558</v>
      </c>
      <c r="H118" s="31">
        <v>0.86404629232747554</v>
      </c>
      <c r="I118" s="31">
        <v>0.71316759537076746</v>
      </c>
      <c r="J118" s="31">
        <v>462.75347826086954</v>
      </c>
      <c r="K118" s="31">
        <v>451.27521739130435</v>
      </c>
      <c r="L118" s="31">
        <v>65.733260869565228</v>
      </c>
      <c r="M118" s="31">
        <v>54.25500000000001</v>
      </c>
      <c r="N118" s="31">
        <v>5.7391304347826084</v>
      </c>
      <c r="O118" s="31">
        <v>5.7391304347826084</v>
      </c>
      <c r="P118" s="31">
        <v>93.465760869565244</v>
      </c>
      <c r="Q118" s="31">
        <v>93.465760869565244</v>
      </c>
      <c r="R118" s="31">
        <v>0</v>
      </c>
      <c r="S118" s="31">
        <v>303.5544565217391</v>
      </c>
      <c r="T118" s="31">
        <v>303.5544565217391</v>
      </c>
      <c r="U118" s="31">
        <v>0</v>
      </c>
      <c r="V118" s="31">
        <v>0</v>
      </c>
      <c r="W118" s="31">
        <v>0</v>
      </c>
      <c r="X118" s="31">
        <v>0</v>
      </c>
      <c r="Y118" s="31">
        <v>0</v>
      </c>
      <c r="Z118" s="31">
        <v>0</v>
      </c>
      <c r="AA118" s="31">
        <v>0</v>
      </c>
      <c r="AB118" s="31">
        <v>0</v>
      </c>
      <c r="AC118" s="31">
        <v>0</v>
      </c>
      <c r="AD118" s="31">
        <v>0</v>
      </c>
      <c r="AE118" s="31">
        <v>0</v>
      </c>
      <c r="AF118" t="s">
        <v>796</v>
      </c>
      <c r="AG118" s="32">
        <v>5</v>
      </c>
      <c r="AH118"/>
    </row>
    <row r="119" spans="1:34" x14ac:dyDescent="0.25">
      <c r="A119" t="s">
        <v>2337</v>
      </c>
      <c r="B119" t="s">
        <v>935</v>
      </c>
      <c r="C119" t="s">
        <v>1944</v>
      </c>
      <c r="D119" t="s">
        <v>2216</v>
      </c>
      <c r="E119" s="31">
        <v>237.59782608695653</v>
      </c>
      <c r="F119" s="31">
        <v>3.8448639004529026</v>
      </c>
      <c r="G119" s="31">
        <v>3.5347719474815866</v>
      </c>
      <c r="H119" s="31">
        <v>0.59274943959010018</v>
      </c>
      <c r="I119" s="31">
        <v>0.38326638913033528</v>
      </c>
      <c r="J119" s="31">
        <v>913.53130434782611</v>
      </c>
      <c r="K119" s="31">
        <v>839.85413043478263</v>
      </c>
      <c r="L119" s="31">
        <v>140.83597826086958</v>
      </c>
      <c r="M119" s="31">
        <v>91.063260869565212</v>
      </c>
      <c r="N119" s="31">
        <v>44.990108695652168</v>
      </c>
      <c r="O119" s="31">
        <v>4.7826086956521738</v>
      </c>
      <c r="P119" s="31">
        <v>209.7180434782608</v>
      </c>
      <c r="Q119" s="31">
        <v>185.81358695652168</v>
      </c>
      <c r="R119" s="31">
        <v>23.904456521739132</v>
      </c>
      <c r="S119" s="31">
        <v>562.97728260869576</v>
      </c>
      <c r="T119" s="31">
        <v>557.46717391304355</v>
      </c>
      <c r="U119" s="31">
        <v>5.510108695652173</v>
      </c>
      <c r="V119" s="31">
        <v>0</v>
      </c>
      <c r="W119" s="31">
        <v>2.9673913043478262</v>
      </c>
      <c r="X119" s="31">
        <v>0</v>
      </c>
      <c r="Y119" s="31">
        <v>0</v>
      </c>
      <c r="Z119" s="31">
        <v>0</v>
      </c>
      <c r="AA119" s="31">
        <v>0</v>
      </c>
      <c r="AB119" s="31">
        <v>0</v>
      </c>
      <c r="AC119" s="31">
        <v>2.9673913043478262</v>
      </c>
      <c r="AD119" s="31">
        <v>0</v>
      </c>
      <c r="AE119" s="31">
        <v>0</v>
      </c>
      <c r="AF119" t="s">
        <v>208</v>
      </c>
      <c r="AG119" s="32">
        <v>5</v>
      </c>
      <c r="AH119"/>
    </row>
    <row r="120" spans="1:34" x14ac:dyDescent="0.25">
      <c r="A120" t="s">
        <v>2337</v>
      </c>
      <c r="B120" t="s">
        <v>1159</v>
      </c>
      <c r="C120" t="s">
        <v>1872</v>
      </c>
      <c r="D120" t="s">
        <v>2273</v>
      </c>
      <c r="E120" s="31">
        <v>62.206521739130437</v>
      </c>
      <c r="F120" s="31">
        <v>3.4753311200419361</v>
      </c>
      <c r="G120" s="31">
        <v>3.1129215446444172</v>
      </c>
      <c r="H120" s="31">
        <v>0.84848855495369568</v>
      </c>
      <c r="I120" s="31">
        <v>0.48607897955617679</v>
      </c>
      <c r="J120" s="31">
        <v>216.18826086956523</v>
      </c>
      <c r="K120" s="31">
        <v>193.64402173913044</v>
      </c>
      <c r="L120" s="31">
        <v>52.78152173913044</v>
      </c>
      <c r="M120" s="31">
        <v>30.237282608695651</v>
      </c>
      <c r="N120" s="31">
        <v>18.979021739130438</v>
      </c>
      <c r="O120" s="31">
        <v>3.5652173913043477</v>
      </c>
      <c r="P120" s="31">
        <v>44.204347826086959</v>
      </c>
      <c r="Q120" s="31">
        <v>44.204347826086959</v>
      </c>
      <c r="R120" s="31">
        <v>0</v>
      </c>
      <c r="S120" s="31">
        <v>119.20239130434784</v>
      </c>
      <c r="T120" s="31">
        <v>119.20239130434784</v>
      </c>
      <c r="U120" s="31">
        <v>0</v>
      </c>
      <c r="V120" s="31">
        <v>0</v>
      </c>
      <c r="W120" s="31">
        <v>30.818804347826088</v>
      </c>
      <c r="X120" s="31">
        <v>2.7418478260869565</v>
      </c>
      <c r="Y120" s="31">
        <v>0</v>
      </c>
      <c r="Z120" s="31">
        <v>0</v>
      </c>
      <c r="AA120" s="31">
        <v>9.8052173913043479</v>
      </c>
      <c r="AB120" s="31">
        <v>0</v>
      </c>
      <c r="AC120" s="31">
        <v>18.271739130434781</v>
      </c>
      <c r="AD120" s="31">
        <v>0</v>
      </c>
      <c r="AE120" s="31">
        <v>0</v>
      </c>
      <c r="AF120" t="s">
        <v>220</v>
      </c>
      <c r="AG120" s="32">
        <v>5</v>
      </c>
      <c r="AH120"/>
    </row>
    <row r="121" spans="1:34" x14ac:dyDescent="0.25">
      <c r="A121" t="s">
        <v>2337</v>
      </c>
      <c r="B121" t="s">
        <v>1462</v>
      </c>
      <c r="C121" t="s">
        <v>2039</v>
      </c>
      <c r="D121" t="s">
        <v>2246</v>
      </c>
      <c r="E121" s="31">
        <v>92.847826086956516</v>
      </c>
      <c r="F121" s="31">
        <v>5.326837977054554</v>
      </c>
      <c r="G121" s="31">
        <v>4.908996722079138</v>
      </c>
      <c r="H121" s="31">
        <v>1.2336630765628658</v>
      </c>
      <c r="I121" s="31">
        <v>0.9261589791617888</v>
      </c>
      <c r="J121" s="31">
        <v>494.58532608695646</v>
      </c>
      <c r="K121" s="31">
        <v>455.78967391304343</v>
      </c>
      <c r="L121" s="31">
        <v>114.54293478260868</v>
      </c>
      <c r="M121" s="31">
        <v>85.991847826086953</v>
      </c>
      <c r="N121" s="31">
        <v>22.246739130434779</v>
      </c>
      <c r="O121" s="31">
        <v>6.3043478260869561</v>
      </c>
      <c r="P121" s="31">
        <v>70.732608695652146</v>
      </c>
      <c r="Q121" s="31">
        <v>60.488043478260849</v>
      </c>
      <c r="R121" s="31">
        <v>10.244565217391303</v>
      </c>
      <c r="S121" s="31">
        <v>309.30978260869563</v>
      </c>
      <c r="T121" s="31">
        <v>235.89565217391302</v>
      </c>
      <c r="U121" s="31">
        <v>38.564673913043471</v>
      </c>
      <c r="V121" s="31">
        <v>34.849456521739121</v>
      </c>
      <c r="W121" s="31">
        <v>1.2880434782608696</v>
      </c>
      <c r="X121" s="31">
        <v>0</v>
      </c>
      <c r="Y121" s="31">
        <v>0</v>
      </c>
      <c r="Z121" s="31">
        <v>0</v>
      </c>
      <c r="AA121" s="31">
        <v>0</v>
      </c>
      <c r="AB121" s="31">
        <v>0</v>
      </c>
      <c r="AC121" s="31">
        <v>0</v>
      </c>
      <c r="AD121" s="31">
        <v>1.2880434782608696</v>
      </c>
      <c r="AE121" s="31">
        <v>0</v>
      </c>
      <c r="AF121" t="s">
        <v>529</v>
      </c>
      <c r="AG121" s="32">
        <v>5</v>
      </c>
      <c r="AH121"/>
    </row>
    <row r="122" spans="1:34" x14ac:dyDescent="0.25">
      <c r="A122" t="s">
        <v>2337</v>
      </c>
      <c r="B122" t="s">
        <v>1593</v>
      </c>
      <c r="C122" t="s">
        <v>1860</v>
      </c>
      <c r="D122" t="s">
        <v>2226</v>
      </c>
      <c r="E122" s="31">
        <v>56.489130434782609</v>
      </c>
      <c r="F122" s="31">
        <v>3.4133192226284392</v>
      </c>
      <c r="G122" s="31">
        <v>2.9105253030594573</v>
      </c>
      <c r="H122" s="31">
        <v>0.54502982489898022</v>
      </c>
      <c r="I122" s="31">
        <v>0.21598999422743889</v>
      </c>
      <c r="J122" s="31">
        <v>192.81543478260869</v>
      </c>
      <c r="K122" s="31">
        <v>164.41304347826087</v>
      </c>
      <c r="L122" s="31">
        <v>30.788260869565217</v>
      </c>
      <c r="M122" s="31">
        <v>12.201086956521738</v>
      </c>
      <c r="N122" s="31">
        <v>12.84804347826087</v>
      </c>
      <c r="O122" s="31">
        <v>5.7391304347826084</v>
      </c>
      <c r="P122" s="31">
        <v>59.421195652173907</v>
      </c>
      <c r="Q122" s="31">
        <v>49.605978260869563</v>
      </c>
      <c r="R122" s="31">
        <v>9.8152173913043477</v>
      </c>
      <c r="S122" s="31">
        <v>102.60597826086956</v>
      </c>
      <c r="T122" s="31">
        <v>102.60597826086956</v>
      </c>
      <c r="U122" s="31">
        <v>0</v>
      </c>
      <c r="V122" s="31">
        <v>0</v>
      </c>
      <c r="W122" s="31">
        <v>9.1958695652173965</v>
      </c>
      <c r="X122" s="31">
        <v>0</v>
      </c>
      <c r="Y122" s="31">
        <v>9.1958695652173965</v>
      </c>
      <c r="Z122" s="31">
        <v>0</v>
      </c>
      <c r="AA122" s="31">
        <v>0</v>
      </c>
      <c r="AB122" s="31">
        <v>0</v>
      </c>
      <c r="AC122" s="31">
        <v>0</v>
      </c>
      <c r="AD122" s="31">
        <v>0</v>
      </c>
      <c r="AE122" s="31">
        <v>0</v>
      </c>
      <c r="AF122" t="s">
        <v>661</v>
      </c>
      <c r="AG122" s="32">
        <v>5</v>
      </c>
      <c r="AH122"/>
    </row>
    <row r="123" spans="1:34" x14ac:dyDescent="0.25">
      <c r="A123" t="s">
        <v>2337</v>
      </c>
      <c r="B123" t="s">
        <v>1596</v>
      </c>
      <c r="C123" t="s">
        <v>1869</v>
      </c>
      <c r="D123" t="s">
        <v>2298</v>
      </c>
      <c r="E123" s="31">
        <v>89.239130434782609</v>
      </c>
      <c r="F123" s="31">
        <v>2.9689683313032886</v>
      </c>
      <c r="G123" s="31">
        <v>2.733188794153472</v>
      </c>
      <c r="H123" s="31">
        <v>0.4277198538367844</v>
      </c>
      <c r="I123" s="31">
        <v>0.19194031668696709</v>
      </c>
      <c r="J123" s="31">
        <v>264.94815217391306</v>
      </c>
      <c r="K123" s="31">
        <v>243.90739130434787</v>
      </c>
      <c r="L123" s="31">
        <v>38.169347826086955</v>
      </c>
      <c r="M123" s="31">
        <v>17.128586956521737</v>
      </c>
      <c r="N123" s="31">
        <v>15.823369565217391</v>
      </c>
      <c r="O123" s="31">
        <v>5.2173913043478262</v>
      </c>
      <c r="P123" s="31">
        <v>68.434565217391295</v>
      </c>
      <c r="Q123" s="31">
        <v>68.434565217391295</v>
      </c>
      <c r="R123" s="31">
        <v>0</v>
      </c>
      <c r="S123" s="31">
        <v>158.3442391304348</v>
      </c>
      <c r="T123" s="31">
        <v>116.95315217391307</v>
      </c>
      <c r="U123" s="31">
        <v>41.39108695652174</v>
      </c>
      <c r="V123" s="31">
        <v>0</v>
      </c>
      <c r="W123" s="31">
        <v>0.43478260869565216</v>
      </c>
      <c r="X123" s="31">
        <v>0</v>
      </c>
      <c r="Y123" s="31">
        <v>0</v>
      </c>
      <c r="Z123" s="31">
        <v>0</v>
      </c>
      <c r="AA123" s="31">
        <v>0</v>
      </c>
      <c r="AB123" s="31">
        <v>0</v>
      </c>
      <c r="AC123" s="31">
        <v>0</v>
      </c>
      <c r="AD123" s="31">
        <v>0.43478260869565216</v>
      </c>
      <c r="AE123" s="31">
        <v>0</v>
      </c>
      <c r="AF123" t="s">
        <v>665</v>
      </c>
      <c r="AG123" s="32">
        <v>5</v>
      </c>
      <c r="AH123"/>
    </row>
    <row r="124" spans="1:34" x14ac:dyDescent="0.25">
      <c r="A124" t="s">
        <v>2337</v>
      </c>
      <c r="B124" t="s">
        <v>990</v>
      </c>
      <c r="C124" t="s">
        <v>2007</v>
      </c>
      <c r="D124" t="s">
        <v>2243</v>
      </c>
      <c r="E124" s="31">
        <v>39.565217391304351</v>
      </c>
      <c r="F124" s="31">
        <v>2.8374807692307691</v>
      </c>
      <c r="G124" s="31">
        <v>2.5227829670329665</v>
      </c>
      <c r="H124" s="31">
        <v>0.17549999999999999</v>
      </c>
      <c r="I124" s="31">
        <v>2.5912087912087909E-2</v>
      </c>
      <c r="J124" s="31">
        <v>112.26554347826087</v>
      </c>
      <c r="K124" s="31">
        <v>99.814456521739118</v>
      </c>
      <c r="L124" s="31">
        <v>6.943695652173913</v>
      </c>
      <c r="M124" s="31">
        <v>1.0252173913043479</v>
      </c>
      <c r="N124" s="31">
        <v>0</v>
      </c>
      <c r="O124" s="31">
        <v>5.9184782608695654</v>
      </c>
      <c r="P124" s="31">
        <v>44.096413043478243</v>
      </c>
      <c r="Q124" s="31">
        <v>37.563804347826071</v>
      </c>
      <c r="R124" s="31">
        <v>6.5326086956521738</v>
      </c>
      <c r="S124" s="31">
        <v>61.225434782608701</v>
      </c>
      <c r="T124" s="31">
        <v>61.225434782608701</v>
      </c>
      <c r="U124" s="31">
        <v>0</v>
      </c>
      <c r="V124" s="31">
        <v>0</v>
      </c>
      <c r="W124" s="31">
        <v>2.2244565217391306</v>
      </c>
      <c r="X124" s="31">
        <v>0</v>
      </c>
      <c r="Y124" s="31">
        <v>0</v>
      </c>
      <c r="Z124" s="31">
        <v>0</v>
      </c>
      <c r="AA124" s="31">
        <v>0.48804347826086952</v>
      </c>
      <c r="AB124" s="31">
        <v>0</v>
      </c>
      <c r="AC124" s="31">
        <v>1.736413043478261</v>
      </c>
      <c r="AD124" s="31">
        <v>0</v>
      </c>
      <c r="AE124" s="31">
        <v>0</v>
      </c>
      <c r="AF124" t="s">
        <v>47</v>
      </c>
      <c r="AG124" s="32">
        <v>5</v>
      </c>
      <c r="AH124"/>
    </row>
    <row r="125" spans="1:34" x14ac:dyDescent="0.25">
      <c r="A125" t="s">
        <v>2337</v>
      </c>
      <c r="B125" t="s">
        <v>1069</v>
      </c>
      <c r="C125" t="s">
        <v>1984</v>
      </c>
      <c r="D125" t="s">
        <v>2269</v>
      </c>
      <c r="E125" s="31">
        <v>44.673913043478258</v>
      </c>
      <c r="F125" s="31">
        <v>3.0103965936739652</v>
      </c>
      <c r="G125" s="31">
        <v>2.7847274939172744</v>
      </c>
      <c r="H125" s="31">
        <v>0.45486618004866181</v>
      </c>
      <c r="I125" s="31">
        <v>0.34391727493917279</v>
      </c>
      <c r="J125" s="31">
        <v>134.48619565217388</v>
      </c>
      <c r="K125" s="31">
        <v>124.40467391304345</v>
      </c>
      <c r="L125" s="31">
        <v>20.320652173913043</v>
      </c>
      <c r="M125" s="31">
        <v>15.364130434782609</v>
      </c>
      <c r="N125" s="31">
        <v>0</v>
      </c>
      <c r="O125" s="31">
        <v>4.9565217391304346</v>
      </c>
      <c r="P125" s="31">
        <v>33.861413043478265</v>
      </c>
      <c r="Q125" s="31">
        <v>28.736413043478262</v>
      </c>
      <c r="R125" s="31">
        <v>5.125</v>
      </c>
      <c r="S125" s="31">
        <v>80.304130434782579</v>
      </c>
      <c r="T125" s="31">
        <v>80.304130434782579</v>
      </c>
      <c r="U125" s="31">
        <v>0</v>
      </c>
      <c r="V125" s="31">
        <v>0</v>
      </c>
      <c r="W125" s="31">
        <v>0</v>
      </c>
      <c r="X125" s="31">
        <v>0</v>
      </c>
      <c r="Y125" s="31">
        <v>0</v>
      </c>
      <c r="Z125" s="31">
        <v>0</v>
      </c>
      <c r="AA125" s="31">
        <v>0</v>
      </c>
      <c r="AB125" s="31">
        <v>0</v>
      </c>
      <c r="AC125" s="31">
        <v>0</v>
      </c>
      <c r="AD125" s="31">
        <v>0</v>
      </c>
      <c r="AE125" s="31">
        <v>0</v>
      </c>
      <c r="AF125" t="s">
        <v>127</v>
      </c>
      <c r="AG125" s="32">
        <v>5</v>
      </c>
      <c r="AH125"/>
    </row>
    <row r="126" spans="1:34" x14ac:dyDescent="0.25">
      <c r="A126" t="s">
        <v>2337</v>
      </c>
      <c r="B126" t="s">
        <v>1507</v>
      </c>
      <c r="C126" t="s">
        <v>2157</v>
      </c>
      <c r="D126" t="s">
        <v>2235</v>
      </c>
      <c r="E126" s="31">
        <v>20.391304347826086</v>
      </c>
      <c r="F126" s="31">
        <v>3.3799147121535187</v>
      </c>
      <c r="G126" s="31">
        <v>3.1112579957356084</v>
      </c>
      <c r="H126" s="31">
        <v>0.52988805970149266</v>
      </c>
      <c r="I126" s="31">
        <v>0.26123134328358216</v>
      </c>
      <c r="J126" s="31">
        <v>68.920869565217401</v>
      </c>
      <c r="K126" s="31">
        <v>63.442608695652183</v>
      </c>
      <c r="L126" s="31">
        <v>10.805108695652176</v>
      </c>
      <c r="M126" s="31">
        <v>5.3268478260869578</v>
      </c>
      <c r="N126" s="31">
        <v>0</v>
      </c>
      <c r="O126" s="31">
        <v>5.4782608695652177</v>
      </c>
      <c r="P126" s="31">
        <v>18.805869565217399</v>
      </c>
      <c r="Q126" s="31">
        <v>18.805869565217399</v>
      </c>
      <c r="R126" s="31">
        <v>0</v>
      </c>
      <c r="S126" s="31">
        <v>39.309891304347822</v>
      </c>
      <c r="T126" s="31">
        <v>39.309891304347822</v>
      </c>
      <c r="U126" s="31">
        <v>0</v>
      </c>
      <c r="V126" s="31">
        <v>0</v>
      </c>
      <c r="W126" s="31">
        <v>0</v>
      </c>
      <c r="X126" s="31">
        <v>0</v>
      </c>
      <c r="Y126" s="31">
        <v>0</v>
      </c>
      <c r="Z126" s="31">
        <v>0</v>
      </c>
      <c r="AA126" s="31">
        <v>0</v>
      </c>
      <c r="AB126" s="31">
        <v>0</v>
      </c>
      <c r="AC126" s="31">
        <v>0</v>
      </c>
      <c r="AD126" s="31">
        <v>0</v>
      </c>
      <c r="AE126" s="31">
        <v>0</v>
      </c>
      <c r="AF126" t="s">
        <v>574</v>
      </c>
      <c r="AG126" s="32">
        <v>5</v>
      </c>
      <c r="AH126"/>
    </row>
    <row r="127" spans="1:34" x14ac:dyDescent="0.25">
      <c r="A127" t="s">
        <v>2337</v>
      </c>
      <c r="B127" t="s">
        <v>1046</v>
      </c>
      <c r="C127" t="s">
        <v>1963</v>
      </c>
      <c r="D127" t="s">
        <v>2284</v>
      </c>
      <c r="E127" s="31">
        <v>83.141304347826093</v>
      </c>
      <c r="F127" s="31">
        <v>3.3713295855667398</v>
      </c>
      <c r="G127" s="31">
        <v>3.1002287880768726</v>
      </c>
      <c r="H127" s="31">
        <v>0.70304614982350599</v>
      </c>
      <c r="I127" s="31">
        <v>0.43194535233363812</v>
      </c>
      <c r="J127" s="31">
        <v>280.29673913043473</v>
      </c>
      <c r="K127" s="31">
        <v>257.7570652173913</v>
      </c>
      <c r="L127" s="31">
        <v>58.452173913043453</v>
      </c>
      <c r="M127" s="31">
        <v>35.91249999999998</v>
      </c>
      <c r="N127" s="31">
        <v>17.235326086956519</v>
      </c>
      <c r="O127" s="31">
        <v>5.3043478260869561</v>
      </c>
      <c r="P127" s="31">
        <v>49.227173913043472</v>
      </c>
      <c r="Q127" s="31">
        <v>49.227173913043472</v>
      </c>
      <c r="R127" s="31">
        <v>0</v>
      </c>
      <c r="S127" s="31">
        <v>172.61739130434782</v>
      </c>
      <c r="T127" s="31">
        <v>172.61739130434782</v>
      </c>
      <c r="U127" s="31">
        <v>0</v>
      </c>
      <c r="V127" s="31">
        <v>0</v>
      </c>
      <c r="W127" s="31">
        <v>1.1467391304347827</v>
      </c>
      <c r="X127" s="31">
        <v>0</v>
      </c>
      <c r="Y127" s="31">
        <v>1.1467391304347827</v>
      </c>
      <c r="Z127" s="31">
        <v>0</v>
      </c>
      <c r="AA127" s="31">
        <v>0</v>
      </c>
      <c r="AB127" s="31">
        <v>0</v>
      </c>
      <c r="AC127" s="31">
        <v>0</v>
      </c>
      <c r="AD127" s="31">
        <v>0</v>
      </c>
      <c r="AE127" s="31">
        <v>0</v>
      </c>
      <c r="AF127" t="s">
        <v>104</v>
      </c>
      <c r="AG127" s="32">
        <v>5</v>
      </c>
      <c r="AH127"/>
    </row>
    <row r="128" spans="1:34" x14ac:dyDescent="0.25">
      <c r="A128" t="s">
        <v>2337</v>
      </c>
      <c r="B128" t="s">
        <v>928</v>
      </c>
      <c r="C128" t="s">
        <v>2124</v>
      </c>
      <c r="D128" t="s">
        <v>2269</v>
      </c>
      <c r="E128" s="31">
        <v>71.543478260869563</v>
      </c>
      <c r="F128" s="31">
        <v>3.527269826800365</v>
      </c>
      <c r="G128" s="31">
        <v>3.3777711941659074</v>
      </c>
      <c r="H128" s="31">
        <v>0.49420237010027346</v>
      </c>
      <c r="I128" s="31">
        <v>0.42006077180188395</v>
      </c>
      <c r="J128" s="31">
        <v>252.35315217391306</v>
      </c>
      <c r="K128" s="31">
        <v>241.65750000000003</v>
      </c>
      <c r="L128" s="31">
        <v>35.356956521739129</v>
      </c>
      <c r="M128" s="31">
        <v>30.052608695652175</v>
      </c>
      <c r="N128" s="31">
        <v>0</v>
      </c>
      <c r="O128" s="31">
        <v>5.3043478260869561</v>
      </c>
      <c r="P128" s="31">
        <v>81.349021739130436</v>
      </c>
      <c r="Q128" s="31">
        <v>75.957717391304342</v>
      </c>
      <c r="R128" s="31">
        <v>5.3913043478260869</v>
      </c>
      <c r="S128" s="31">
        <v>135.6471739130435</v>
      </c>
      <c r="T128" s="31">
        <v>135.6471739130435</v>
      </c>
      <c r="U128" s="31">
        <v>0</v>
      </c>
      <c r="V128" s="31">
        <v>0</v>
      </c>
      <c r="W128" s="31">
        <v>1.4818478260869565</v>
      </c>
      <c r="X128" s="31">
        <v>2.1739130434782608E-2</v>
      </c>
      <c r="Y128" s="31">
        <v>0</v>
      </c>
      <c r="Z128" s="31">
        <v>0</v>
      </c>
      <c r="AA128" s="31">
        <v>0</v>
      </c>
      <c r="AB128" s="31">
        <v>0</v>
      </c>
      <c r="AC128" s="31">
        <v>1.4601086956521738</v>
      </c>
      <c r="AD128" s="31">
        <v>0</v>
      </c>
      <c r="AE128" s="31">
        <v>0</v>
      </c>
      <c r="AF128" t="s">
        <v>384</v>
      </c>
      <c r="AG128" s="32">
        <v>5</v>
      </c>
      <c r="AH128"/>
    </row>
    <row r="129" spans="1:34" x14ac:dyDescent="0.25">
      <c r="A129" t="s">
        <v>2337</v>
      </c>
      <c r="B129" t="s">
        <v>1594</v>
      </c>
      <c r="C129" t="s">
        <v>1857</v>
      </c>
      <c r="D129" t="s">
        <v>2272</v>
      </c>
      <c r="E129" s="31">
        <v>63.423913043478258</v>
      </c>
      <c r="F129" s="31">
        <v>3.9629168808911741</v>
      </c>
      <c r="G129" s="31">
        <v>3.6427797772065125</v>
      </c>
      <c r="H129" s="31">
        <v>0.89064267352185122</v>
      </c>
      <c r="I129" s="31">
        <v>0.57736075407026588</v>
      </c>
      <c r="J129" s="31">
        <v>251.34369565217392</v>
      </c>
      <c r="K129" s="31">
        <v>231.03934782608695</v>
      </c>
      <c r="L129" s="31">
        <v>56.488043478260884</v>
      </c>
      <c r="M129" s="31">
        <v>36.61847826086958</v>
      </c>
      <c r="N129" s="31">
        <v>14.739130434782609</v>
      </c>
      <c r="O129" s="31">
        <v>5.1304347826086953</v>
      </c>
      <c r="P129" s="31">
        <v>41.176630434782602</v>
      </c>
      <c r="Q129" s="31">
        <v>40.741847826086953</v>
      </c>
      <c r="R129" s="31">
        <v>0.43478260869565216</v>
      </c>
      <c r="S129" s="31">
        <v>153.67902173913043</v>
      </c>
      <c r="T129" s="31">
        <v>153.67902173913043</v>
      </c>
      <c r="U129" s="31">
        <v>0</v>
      </c>
      <c r="V129" s="31">
        <v>0</v>
      </c>
      <c r="W129" s="31">
        <v>9.7010869565217384</v>
      </c>
      <c r="X129" s="31">
        <v>0</v>
      </c>
      <c r="Y129" s="31">
        <v>0</v>
      </c>
      <c r="Z129" s="31">
        <v>0</v>
      </c>
      <c r="AA129" s="31">
        <v>4.7798913043478262</v>
      </c>
      <c r="AB129" s="31">
        <v>0</v>
      </c>
      <c r="AC129" s="31">
        <v>4.9211956521739131</v>
      </c>
      <c r="AD129" s="31">
        <v>0</v>
      </c>
      <c r="AE129" s="31">
        <v>0</v>
      </c>
      <c r="AF129" t="s">
        <v>663</v>
      </c>
      <c r="AG129" s="32">
        <v>5</v>
      </c>
      <c r="AH129"/>
    </row>
    <row r="130" spans="1:34" x14ac:dyDescent="0.25">
      <c r="A130" t="s">
        <v>2337</v>
      </c>
      <c r="B130" t="s">
        <v>944</v>
      </c>
      <c r="C130" t="s">
        <v>1862</v>
      </c>
      <c r="D130" t="s">
        <v>2268</v>
      </c>
      <c r="E130" s="31">
        <v>72.804347826086953</v>
      </c>
      <c r="F130" s="31">
        <v>3.8343789190803226</v>
      </c>
      <c r="G130" s="31">
        <v>3.3532875485219469</v>
      </c>
      <c r="H130" s="31">
        <v>0.52199910421021212</v>
      </c>
      <c r="I130" s="31">
        <v>0.24747685876381015</v>
      </c>
      <c r="J130" s="31">
        <v>279.15945652173912</v>
      </c>
      <c r="K130" s="31">
        <v>244.13391304347826</v>
      </c>
      <c r="L130" s="31">
        <v>38.00380434782609</v>
      </c>
      <c r="M130" s="31">
        <v>18.017391304347829</v>
      </c>
      <c r="N130" s="31">
        <v>14.986413043478262</v>
      </c>
      <c r="O130" s="31">
        <v>5</v>
      </c>
      <c r="P130" s="31">
        <v>87.563369565217442</v>
      </c>
      <c r="Q130" s="31">
        <v>72.524239130434822</v>
      </c>
      <c r="R130" s="31">
        <v>15.039130434782624</v>
      </c>
      <c r="S130" s="31">
        <v>153.59228260869563</v>
      </c>
      <c r="T130" s="31">
        <v>131.44597826086954</v>
      </c>
      <c r="U130" s="31">
        <v>22.146304347826089</v>
      </c>
      <c r="V130" s="31">
        <v>0</v>
      </c>
      <c r="W130" s="31">
        <v>0.65934782608695652</v>
      </c>
      <c r="X130" s="31">
        <v>0</v>
      </c>
      <c r="Y130" s="31">
        <v>0</v>
      </c>
      <c r="Z130" s="31">
        <v>0</v>
      </c>
      <c r="AA130" s="31">
        <v>0</v>
      </c>
      <c r="AB130" s="31">
        <v>0</v>
      </c>
      <c r="AC130" s="31">
        <v>0.65934782608695652</v>
      </c>
      <c r="AD130" s="31">
        <v>0</v>
      </c>
      <c r="AE130" s="31">
        <v>0</v>
      </c>
      <c r="AF130" t="s">
        <v>1</v>
      </c>
      <c r="AG130" s="32">
        <v>5</v>
      </c>
      <c r="AH130"/>
    </row>
    <row r="131" spans="1:34" x14ac:dyDescent="0.25">
      <c r="A131" t="s">
        <v>2337</v>
      </c>
      <c r="B131" t="s">
        <v>1671</v>
      </c>
      <c r="C131" t="s">
        <v>1975</v>
      </c>
      <c r="D131" t="s">
        <v>2252</v>
      </c>
      <c r="E131" s="31">
        <v>44.706521739130437</v>
      </c>
      <c r="F131" s="31">
        <v>4.616866034524679</v>
      </c>
      <c r="G131" s="31">
        <v>4.2946681254558721</v>
      </c>
      <c r="H131" s="31">
        <v>0.56011670313639672</v>
      </c>
      <c r="I131" s="31">
        <v>0.35588864575735474</v>
      </c>
      <c r="J131" s="31">
        <v>206.40402173913049</v>
      </c>
      <c r="K131" s="31">
        <v>191.99967391304352</v>
      </c>
      <c r="L131" s="31">
        <v>25.040869565217392</v>
      </c>
      <c r="M131" s="31">
        <v>15.91054347826087</v>
      </c>
      <c r="N131" s="31">
        <v>0</v>
      </c>
      <c r="O131" s="31">
        <v>9.1303260869565221</v>
      </c>
      <c r="P131" s="31">
        <v>79.750108695652187</v>
      </c>
      <c r="Q131" s="31">
        <v>74.476086956521755</v>
      </c>
      <c r="R131" s="31">
        <v>5.2740217391304354</v>
      </c>
      <c r="S131" s="31">
        <v>101.61304347826089</v>
      </c>
      <c r="T131" s="31">
        <v>101.61304347826089</v>
      </c>
      <c r="U131" s="31">
        <v>0</v>
      </c>
      <c r="V131" s="31">
        <v>0</v>
      </c>
      <c r="W131" s="31">
        <v>0</v>
      </c>
      <c r="X131" s="31">
        <v>0</v>
      </c>
      <c r="Y131" s="31">
        <v>0</v>
      </c>
      <c r="Z131" s="31">
        <v>0</v>
      </c>
      <c r="AA131" s="31">
        <v>0</v>
      </c>
      <c r="AB131" s="31">
        <v>0</v>
      </c>
      <c r="AC131" s="31">
        <v>0</v>
      </c>
      <c r="AD131" s="31">
        <v>0</v>
      </c>
      <c r="AE131" s="31">
        <v>0</v>
      </c>
      <c r="AF131" t="s">
        <v>742</v>
      </c>
      <c r="AG131" s="32">
        <v>5</v>
      </c>
      <c r="AH131"/>
    </row>
    <row r="132" spans="1:34" x14ac:dyDescent="0.25">
      <c r="A132" t="s">
        <v>2337</v>
      </c>
      <c r="B132" t="s">
        <v>1077</v>
      </c>
      <c r="C132" t="s">
        <v>2048</v>
      </c>
      <c r="D132" t="s">
        <v>2284</v>
      </c>
      <c r="E132" s="31">
        <v>47.728260869565219</v>
      </c>
      <c r="F132" s="31">
        <v>3.0742997039398783</v>
      </c>
      <c r="G132" s="31">
        <v>2.8425893873832848</v>
      </c>
      <c r="H132" s="31">
        <v>0.59869050330220885</v>
      </c>
      <c r="I132" s="31">
        <v>0.4258847642905943</v>
      </c>
      <c r="J132" s="31">
        <v>146.73097826086962</v>
      </c>
      <c r="K132" s="31">
        <v>135.671847826087</v>
      </c>
      <c r="L132" s="31">
        <v>28.574456521739123</v>
      </c>
      <c r="M132" s="31">
        <v>20.326739130434778</v>
      </c>
      <c r="N132" s="31">
        <v>3.2748913043478245</v>
      </c>
      <c r="O132" s="31">
        <v>4.9728260869565215</v>
      </c>
      <c r="P132" s="31">
        <v>28.295217391304359</v>
      </c>
      <c r="Q132" s="31">
        <v>25.483804347826098</v>
      </c>
      <c r="R132" s="31">
        <v>2.8114130434782614</v>
      </c>
      <c r="S132" s="31">
        <v>89.86130434782612</v>
      </c>
      <c r="T132" s="31">
        <v>69.797282608695681</v>
      </c>
      <c r="U132" s="31">
        <v>13.038478260869562</v>
      </c>
      <c r="V132" s="31">
        <v>7.0255434782608726</v>
      </c>
      <c r="W132" s="31">
        <v>0</v>
      </c>
      <c r="X132" s="31">
        <v>0</v>
      </c>
      <c r="Y132" s="31">
        <v>0</v>
      </c>
      <c r="Z132" s="31">
        <v>0</v>
      </c>
      <c r="AA132" s="31">
        <v>0</v>
      </c>
      <c r="AB132" s="31">
        <v>0</v>
      </c>
      <c r="AC132" s="31">
        <v>0</v>
      </c>
      <c r="AD132" s="31">
        <v>0</v>
      </c>
      <c r="AE132" s="31">
        <v>0</v>
      </c>
      <c r="AF132" t="s">
        <v>136</v>
      </c>
      <c r="AG132" s="32">
        <v>5</v>
      </c>
      <c r="AH132"/>
    </row>
    <row r="133" spans="1:34" x14ac:dyDescent="0.25">
      <c r="A133" t="s">
        <v>2337</v>
      </c>
      <c r="B133" t="s">
        <v>1177</v>
      </c>
      <c r="C133" t="s">
        <v>2013</v>
      </c>
      <c r="D133" t="s">
        <v>2274</v>
      </c>
      <c r="E133" s="31">
        <v>68.402173913043484</v>
      </c>
      <c r="F133" s="31">
        <v>3.5829890354361984</v>
      </c>
      <c r="G133" s="31">
        <v>3.2184172890513261</v>
      </c>
      <c r="H133" s="31">
        <v>0.57178611155251857</v>
      </c>
      <c r="I133" s="31">
        <v>0.43353726362625133</v>
      </c>
      <c r="J133" s="31">
        <v>245.08423913043475</v>
      </c>
      <c r="K133" s="31">
        <v>220.14673913043475</v>
      </c>
      <c r="L133" s="31">
        <v>39.111413043478258</v>
      </c>
      <c r="M133" s="31">
        <v>29.654891304347824</v>
      </c>
      <c r="N133" s="31">
        <v>2.7880434782608696</v>
      </c>
      <c r="O133" s="31">
        <v>6.6684782608695654</v>
      </c>
      <c r="P133" s="31">
        <v>62.611413043478258</v>
      </c>
      <c r="Q133" s="31">
        <v>47.130434782608695</v>
      </c>
      <c r="R133" s="31">
        <v>15.480978260869565</v>
      </c>
      <c r="S133" s="31">
        <v>143.36141304347825</v>
      </c>
      <c r="T133" s="31">
        <v>111.39945652173913</v>
      </c>
      <c r="U133" s="31">
        <v>31.961956521739129</v>
      </c>
      <c r="V133" s="31">
        <v>0</v>
      </c>
      <c r="W133" s="31">
        <v>0.26358695652173914</v>
      </c>
      <c r="X133" s="31">
        <v>0</v>
      </c>
      <c r="Y133" s="31">
        <v>0</v>
      </c>
      <c r="Z133" s="31">
        <v>0</v>
      </c>
      <c r="AA133" s="31">
        <v>0.26358695652173914</v>
      </c>
      <c r="AB133" s="31">
        <v>0</v>
      </c>
      <c r="AC133" s="31">
        <v>0</v>
      </c>
      <c r="AD133" s="31">
        <v>0</v>
      </c>
      <c r="AE133" s="31">
        <v>0</v>
      </c>
      <c r="AF133" t="s">
        <v>238</v>
      </c>
      <c r="AG133" s="32">
        <v>5</v>
      </c>
      <c r="AH133"/>
    </row>
    <row r="134" spans="1:34" x14ac:dyDescent="0.25">
      <c r="A134" t="s">
        <v>2337</v>
      </c>
      <c r="B134" t="s">
        <v>1373</v>
      </c>
      <c r="C134" t="s">
        <v>2013</v>
      </c>
      <c r="D134" t="s">
        <v>2274</v>
      </c>
      <c r="E134" s="31">
        <v>67.858695652173907</v>
      </c>
      <c r="F134" s="31">
        <v>4.1568957232099955</v>
      </c>
      <c r="G134" s="31">
        <v>3.7308986064392125</v>
      </c>
      <c r="H134" s="31">
        <v>0.39864648406214964</v>
      </c>
      <c r="I134" s="31">
        <v>0.21187730257888837</v>
      </c>
      <c r="J134" s="31">
        <v>282.08152173913044</v>
      </c>
      <c r="K134" s="31">
        <v>253.17391304347828</v>
      </c>
      <c r="L134" s="31">
        <v>27.051630434782609</v>
      </c>
      <c r="M134" s="31">
        <v>14.377717391304348</v>
      </c>
      <c r="N134" s="31">
        <v>7.9782608695652177</v>
      </c>
      <c r="O134" s="31">
        <v>4.6956521739130439</v>
      </c>
      <c r="P134" s="31">
        <v>92.991847826086968</v>
      </c>
      <c r="Q134" s="31">
        <v>76.758152173913047</v>
      </c>
      <c r="R134" s="31">
        <v>16.233695652173914</v>
      </c>
      <c r="S134" s="31">
        <v>162.03804347826087</v>
      </c>
      <c r="T134" s="31">
        <v>123.39130434782609</v>
      </c>
      <c r="U134" s="31">
        <v>38.646739130434781</v>
      </c>
      <c r="V134" s="31">
        <v>0</v>
      </c>
      <c r="W134" s="31">
        <v>17.342391304347828</v>
      </c>
      <c r="X134" s="31">
        <v>0</v>
      </c>
      <c r="Y134" s="31">
        <v>0</v>
      </c>
      <c r="Z134" s="31">
        <v>0</v>
      </c>
      <c r="AA134" s="31">
        <v>8.5027173913043477</v>
      </c>
      <c r="AB134" s="31">
        <v>0</v>
      </c>
      <c r="AC134" s="31">
        <v>8.8396739130434785</v>
      </c>
      <c r="AD134" s="31">
        <v>0</v>
      </c>
      <c r="AE134" s="31">
        <v>0</v>
      </c>
      <c r="AF134" t="s">
        <v>437</v>
      </c>
      <c r="AG134" s="32">
        <v>5</v>
      </c>
      <c r="AH134"/>
    </row>
    <row r="135" spans="1:34" x14ac:dyDescent="0.25">
      <c r="A135" t="s">
        <v>2337</v>
      </c>
      <c r="B135" t="s">
        <v>1853</v>
      </c>
      <c r="C135" t="s">
        <v>2127</v>
      </c>
      <c r="D135" t="s">
        <v>2274</v>
      </c>
      <c r="E135" s="31">
        <v>14.358695652173912</v>
      </c>
      <c r="F135" s="31">
        <v>4.6394776684330061</v>
      </c>
      <c r="G135" s="31">
        <v>3.330052990158971</v>
      </c>
      <c r="H135" s="31">
        <v>1.1960635881907646</v>
      </c>
      <c r="I135" s="31">
        <v>0.64099167297501902</v>
      </c>
      <c r="J135" s="31">
        <v>66.616847826086968</v>
      </c>
      <c r="K135" s="31">
        <v>47.815217391304351</v>
      </c>
      <c r="L135" s="31">
        <v>17.173913043478262</v>
      </c>
      <c r="M135" s="31">
        <v>9.2038043478260878</v>
      </c>
      <c r="N135" s="31">
        <v>2.4538043478260869</v>
      </c>
      <c r="O135" s="31">
        <v>5.5163043478260869</v>
      </c>
      <c r="P135" s="31">
        <v>29.614130434782609</v>
      </c>
      <c r="Q135" s="31">
        <v>18.782608695652176</v>
      </c>
      <c r="R135" s="31">
        <v>10.831521739130435</v>
      </c>
      <c r="S135" s="31">
        <v>19.828804347826086</v>
      </c>
      <c r="T135" s="31">
        <v>8.5217391304347831</v>
      </c>
      <c r="U135" s="31">
        <v>11.307065217391305</v>
      </c>
      <c r="V135" s="31">
        <v>0</v>
      </c>
      <c r="W135" s="31">
        <v>0</v>
      </c>
      <c r="X135" s="31">
        <v>0</v>
      </c>
      <c r="Y135" s="31">
        <v>0</v>
      </c>
      <c r="Z135" s="31">
        <v>0</v>
      </c>
      <c r="AA135" s="31">
        <v>0</v>
      </c>
      <c r="AB135" s="31">
        <v>0</v>
      </c>
      <c r="AC135" s="31">
        <v>0</v>
      </c>
      <c r="AD135" s="31">
        <v>0</v>
      </c>
      <c r="AE135" s="31">
        <v>0</v>
      </c>
      <c r="AF135" t="s">
        <v>925</v>
      </c>
      <c r="AG135" s="32">
        <v>5</v>
      </c>
      <c r="AH135"/>
    </row>
    <row r="136" spans="1:34" x14ac:dyDescent="0.25">
      <c r="A136" t="s">
        <v>2337</v>
      </c>
      <c r="B136" t="s">
        <v>1398</v>
      </c>
      <c r="C136" t="s">
        <v>2117</v>
      </c>
      <c r="D136" t="s">
        <v>2269</v>
      </c>
      <c r="E136" s="31">
        <v>36</v>
      </c>
      <c r="F136" s="31">
        <v>4.060537439613527</v>
      </c>
      <c r="G136" s="31">
        <v>3.7661533816425123</v>
      </c>
      <c r="H136" s="31">
        <v>0.75535929951690828</v>
      </c>
      <c r="I136" s="31">
        <v>0.46097524154589375</v>
      </c>
      <c r="J136" s="31">
        <v>146.17934782608697</v>
      </c>
      <c r="K136" s="31">
        <v>135.58152173913044</v>
      </c>
      <c r="L136" s="31">
        <v>27.192934782608699</v>
      </c>
      <c r="M136" s="31">
        <v>16.595108695652176</v>
      </c>
      <c r="N136" s="31">
        <v>5.2989130434782608</v>
      </c>
      <c r="O136" s="31">
        <v>5.2989130434782608</v>
      </c>
      <c r="P136" s="31">
        <v>31.771739130434781</v>
      </c>
      <c r="Q136" s="31">
        <v>31.771739130434781</v>
      </c>
      <c r="R136" s="31">
        <v>0</v>
      </c>
      <c r="S136" s="31">
        <v>87.214673913043484</v>
      </c>
      <c r="T136" s="31">
        <v>47.711956521739133</v>
      </c>
      <c r="U136" s="31">
        <v>39.502717391304351</v>
      </c>
      <c r="V136" s="31">
        <v>0</v>
      </c>
      <c r="W136" s="31">
        <v>13.271739130434785</v>
      </c>
      <c r="X136" s="31">
        <v>5.5706521739130439</v>
      </c>
      <c r="Y136" s="31">
        <v>0</v>
      </c>
      <c r="Z136" s="31">
        <v>0</v>
      </c>
      <c r="AA136" s="31">
        <v>2.722826086956522</v>
      </c>
      <c r="AB136" s="31">
        <v>0</v>
      </c>
      <c r="AC136" s="31">
        <v>4.9782608695652177</v>
      </c>
      <c r="AD136" s="31">
        <v>0</v>
      </c>
      <c r="AE136" s="31">
        <v>0</v>
      </c>
      <c r="AF136" t="s">
        <v>462</v>
      </c>
      <c r="AG136" s="32">
        <v>5</v>
      </c>
      <c r="AH136"/>
    </row>
    <row r="137" spans="1:34" x14ac:dyDescent="0.25">
      <c r="A137" t="s">
        <v>2337</v>
      </c>
      <c r="B137" t="s">
        <v>1051</v>
      </c>
      <c r="C137" t="s">
        <v>1961</v>
      </c>
      <c r="D137" t="s">
        <v>2255</v>
      </c>
      <c r="E137" s="31">
        <v>84.804347826086953</v>
      </c>
      <c r="F137" s="31">
        <v>3.3874814150217896</v>
      </c>
      <c r="G137" s="31">
        <v>2.8120520379389897</v>
      </c>
      <c r="H137" s="31">
        <v>0.96117662137913362</v>
      </c>
      <c r="I137" s="31">
        <v>0.46304152781338104</v>
      </c>
      <c r="J137" s="31">
        <v>287.27315217391305</v>
      </c>
      <c r="K137" s="31">
        <v>238.47423913043477</v>
      </c>
      <c r="L137" s="31">
        <v>81.511956521739137</v>
      </c>
      <c r="M137" s="31">
        <v>39.267934782608684</v>
      </c>
      <c r="N137" s="31">
        <v>33.026630434782625</v>
      </c>
      <c r="O137" s="31">
        <v>9.2173913043478262</v>
      </c>
      <c r="P137" s="31">
        <v>31.841847826086955</v>
      </c>
      <c r="Q137" s="31">
        <v>25.286956521739132</v>
      </c>
      <c r="R137" s="31">
        <v>6.5548913043478247</v>
      </c>
      <c r="S137" s="31">
        <v>173.91934782608695</v>
      </c>
      <c r="T137" s="31">
        <v>173.91934782608695</v>
      </c>
      <c r="U137" s="31">
        <v>0</v>
      </c>
      <c r="V137" s="31">
        <v>0</v>
      </c>
      <c r="W137" s="31">
        <v>18.450869565217392</v>
      </c>
      <c r="X137" s="31">
        <v>0</v>
      </c>
      <c r="Y137" s="31">
        <v>2.7934782608695654</v>
      </c>
      <c r="Z137" s="31">
        <v>0</v>
      </c>
      <c r="AA137" s="31">
        <v>0</v>
      </c>
      <c r="AB137" s="31">
        <v>0</v>
      </c>
      <c r="AC137" s="31">
        <v>15.657391304347826</v>
      </c>
      <c r="AD137" s="31">
        <v>0</v>
      </c>
      <c r="AE137" s="31">
        <v>0</v>
      </c>
      <c r="AF137" t="s">
        <v>109</v>
      </c>
      <c r="AG137" s="32">
        <v>5</v>
      </c>
      <c r="AH137"/>
    </row>
    <row r="138" spans="1:34" x14ac:dyDescent="0.25">
      <c r="A138" t="s">
        <v>2337</v>
      </c>
      <c r="B138" t="s">
        <v>1032</v>
      </c>
      <c r="C138" t="s">
        <v>1997</v>
      </c>
      <c r="D138" t="s">
        <v>2283</v>
      </c>
      <c r="E138" s="31">
        <v>83.282608695652172</v>
      </c>
      <c r="F138" s="31">
        <v>2.2809175150091354</v>
      </c>
      <c r="G138" s="31">
        <v>2.1662581571391279</v>
      </c>
      <c r="H138" s="31">
        <v>0.38045418950665627</v>
      </c>
      <c r="I138" s="31">
        <v>0.3290263638736623</v>
      </c>
      <c r="J138" s="31">
        <v>189.96076086956518</v>
      </c>
      <c r="K138" s="31">
        <v>180.41163043478258</v>
      </c>
      <c r="L138" s="31">
        <v>31.685217391304352</v>
      </c>
      <c r="M138" s="31">
        <v>27.402173913043484</v>
      </c>
      <c r="N138" s="31">
        <v>2.1739130434782608E-2</v>
      </c>
      <c r="O138" s="31">
        <v>4.2613043478260861</v>
      </c>
      <c r="P138" s="31">
        <v>57.231195652173881</v>
      </c>
      <c r="Q138" s="31">
        <v>51.965108695652141</v>
      </c>
      <c r="R138" s="31">
        <v>5.2660869565217387</v>
      </c>
      <c r="S138" s="31">
        <v>101.04434782608696</v>
      </c>
      <c r="T138" s="31">
        <v>100.47576086956522</v>
      </c>
      <c r="U138" s="31">
        <v>0.56858695652173918</v>
      </c>
      <c r="V138" s="31">
        <v>0</v>
      </c>
      <c r="W138" s="31">
        <v>13.635869565217394</v>
      </c>
      <c r="X138" s="31">
        <v>0.58880434782608693</v>
      </c>
      <c r="Y138" s="31">
        <v>0</v>
      </c>
      <c r="Z138" s="31">
        <v>0</v>
      </c>
      <c r="AA138" s="31">
        <v>8.2302173913043468</v>
      </c>
      <c r="AB138" s="31">
        <v>0</v>
      </c>
      <c r="AC138" s="31">
        <v>4.8168478260869589</v>
      </c>
      <c r="AD138" s="31">
        <v>0</v>
      </c>
      <c r="AE138" s="31">
        <v>0</v>
      </c>
      <c r="AF138" t="s">
        <v>90</v>
      </c>
      <c r="AG138" s="32">
        <v>5</v>
      </c>
      <c r="AH138"/>
    </row>
    <row r="139" spans="1:34" x14ac:dyDescent="0.25">
      <c r="A139" t="s">
        <v>2337</v>
      </c>
      <c r="B139" t="s">
        <v>1130</v>
      </c>
      <c r="C139" t="s">
        <v>2062</v>
      </c>
      <c r="D139" t="s">
        <v>2243</v>
      </c>
      <c r="E139" s="31">
        <v>36.586956521739133</v>
      </c>
      <c r="F139" s="31">
        <v>3.670264408793821</v>
      </c>
      <c r="G139" s="31">
        <v>3.515778371954843</v>
      </c>
      <c r="H139" s="31">
        <v>0.35595365418894825</v>
      </c>
      <c r="I139" s="31">
        <v>0.20146761734997029</v>
      </c>
      <c r="J139" s="31">
        <v>134.28380434782611</v>
      </c>
      <c r="K139" s="31">
        <v>128.63163043478264</v>
      </c>
      <c r="L139" s="31">
        <v>13.023260869565217</v>
      </c>
      <c r="M139" s="31">
        <v>7.3710869565217392</v>
      </c>
      <c r="N139" s="31">
        <v>0</v>
      </c>
      <c r="O139" s="31">
        <v>5.6521739130434785</v>
      </c>
      <c r="P139" s="31">
        <v>39.455760869565232</v>
      </c>
      <c r="Q139" s="31">
        <v>39.455760869565232</v>
      </c>
      <c r="R139" s="31">
        <v>0</v>
      </c>
      <c r="S139" s="31">
        <v>81.804782608695675</v>
      </c>
      <c r="T139" s="31">
        <v>81.804782608695675</v>
      </c>
      <c r="U139" s="31">
        <v>0</v>
      </c>
      <c r="V139" s="31">
        <v>0</v>
      </c>
      <c r="W139" s="31">
        <v>0.63043478260869568</v>
      </c>
      <c r="X139" s="31">
        <v>0.63043478260869568</v>
      </c>
      <c r="Y139" s="31">
        <v>0</v>
      </c>
      <c r="Z139" s="31">
        <v>0</v>
      </c>
      <c r="AA139" s="31">
        <v>0</v>
      </c>
      <c r="AB139" s="31">
        <v>0</v>
      </c>
      <c r="AC139" s="31">
        <v>0</v>
      </c>
      <c r="AD139" s="31">
        <v>0</v>
      </c>
      <c r="AE139" s="31">
        <v>0</v>
      </c>
      <c r="AF139" t="s">
        <v>190</v>
      </c>
      <c r="AG139" s="32">
        <v>5</v>
      </c>
      <c r="AH139"/>
    </row>
    <row r="140" spans="1:34" x14ac:dyDescent="0.25">
      <c r="A140" t="s">
        <v>2337</v>
      </c>
      <c r="B140" t="s">
        <v>1329</v>
      </c>
      <c r="C140" t="s">
        <v>2010</v>
      </c>
      <c r="D140" t="s">
        <v>2267</v>
      </c>
      <c r="E140" s="31">
        <v>170.55434782608697</v>
      </c>
      <c r="F140" s="31">
        <v>3.7329054872219745</v>
      </c>
      <c r="G140" s="31">
        <v>3.3764661270792167</v>
      </c>
      <c r="H140" s="31">
        <v>0.72169970046523502</v>
      </c>
      <c r="I140" s="31">
        <v>0.39086992543496274</v>
      </c>
      <c r="J140" s="31">
        <v>636.66326086956531</v>
      </c>
      <c r="K140" s="31">
        <v>575.87097826086949</v>
      </c>
      <c r="L140" s="31">
        <v>123.08902173913047</v>
      </c>
      <c r="M140" s="31">
        <v>66.664565217391313</v>
      </c>
      <c r="N140" s="31">
        <v>50.426630434782638</v>
      </c>
      <c r="O140" s="31">
        <v>5.9978260869565245</v>
      </c>
      <c r="P140" s="31">
        <v>169.43489130434784</v>
      </c>
      <c r="Q140" s="31">
        <v>165.06706521739133</v>
      </c>
      <c r="R140" s="31">
        <v>4.3678260869565229</v>
      </c>
      <c r="S140" s="31">
        <v>344.13934782608698</v>
      </c>
      <c r="T140" s="31">
        <v>282.93282608695654</v>
      </c>
      <c r="U140" s="31">
        <v>47.573369565217391</v>
      </c>
      <c r="V140" s="31">
        <v>13.633152173913043</v>
      </c>
      <c r="W140" s="31">
        <v>76.894239130434784</v>
      </c>
      <c r="X140" s="31">
        <v>11.006956521739129</v>
      </c>
      <c r="Y140" s="31">
        <v>3.9118478260869578</v>
      </c>
      <c r="Z140" s="31">
        <v>0</v>
      </c>
      <c r="AA140" s="31">
        <v>24.029021739130439</v>
      </c>
      <c r="AB140" s="31">
        <v>0</v>
      </c>
      <c r="AC140" s="31">
        <v>37.946413043478266</v>
      </c>
      <c r="AD140" s="31">
        <v>0</v>
      </c>
      <c r="AE140" s="31">
        <v>0</v>
      </c>
      <c r="AF140" t="s">
        <v>392</v>
      </c>
      <c r="AG140" s="32">
        <v>5</v>
      </c>
      <c r="AH140"/>
    </row>
    <row r="141" spans="1:34" x14ac:dyDescent="0.25">
      <c r="A141" t="s">
        <v>2337</v>
      </c>
      <c r="B141" t="s">
        <v>1098</v>
      </c>
      <c r="C141" t="s">
        <v>1937</v>
      </c>
      <c r="D141" t="s">
        <v>2216</v>
      </c>
      <c r="E141" s="31">
        <v>82.934782608695656</v>
      </c>
      <c r="F141" s="31">
        <v>4.8013905635648761</v>
      </c>
      <c r="G141" s="31">
        <v>4.3569279161205774</v>
      </c>
      <c r="H141" s="31">
        <v>0.7006553079947575</v>
      </c>
      <c r="I141" s="31">
        <v>0.2561926605504587</v>
      </c>
      <c r="J141" s="31">
        <v>398.20228260869573</v>
      </c>
      <c r="K141" s="31">
        <v>361.34086956521747</v>
      </c>
      <c r="L141" s="31">
        <v>58.108695652173914</v>
      </c>
      <c r="M141" s="31">
        <v>21.247282608695652</v>
      </c>
      <c r="N141" s="31">
        <v>26.252717391304348</v>
      </c>
      <c r="O141" s="31">
        <v>10.608695652173912</v>
      </c>
      <c r="P141" s="31">
        <v>81.529891304347828</v>
      </c>
      <c r="Q141" s="31">
        <v>81.529891304347828</v>
      </c>
      <c r="R141" s="31">
        <v>0</v>
      </c>
      <c r="S141" s="31">
        <v>258.56369565217398</v>
      </c>
      <c r="T141" s="31">
        <v>258.56369565217398</v>
      </c>
      <c r="U141" s="31">
        <v>0</v>
      </c>
      <c r="V141" s="31">
        <v>0</v>
      </c>
      <c r="W141" s="31">
        <v>23.552826086956525</v>
      </c>
      <c r="X141" s="31">
        <v>0</v>
      </c>
      <c r="Y141" s="31">
        <v>3.3043478260869565</v>
      </c>
      <c r="Z141" s="31">
        <v>0</v>
      </c>
      <c r="AA141" s="31">
        <v>0</v>
      </c>
      <c r="AB141" s="31">
        <v>0</v>
      </c>
      <c r="AC141" s="31">
        <v>20.248478260869568</v>
      </c>
      <c r="AD141" s="31">
        <v>0</v>
      </c>
      <c r="AE141" s="31">
        <v>0</v>
      </c>
      <c r="AF141" t="s">
        <v>158</v>
      </c>
      <c r="AG141" s="32">
        <v>5</v>
      </c>
      <c r="AH141"/>
    </row>
    <row r="142" spans="1:34" x14ac:dyDescent="0.25">
      <c r="A142" t="s">
        <v>2337</v>
      </c>
      <c r="B142" t="s">
        <v>930</v>
      </c>
      <c r="C142" t="s">
        <v>2007</v>
      </c>
      <c r="D142" t="s">
        <v>2243</v>
      </c>
      <c r="E142" s="31">
        <v>72.967391304347828</v>
      </c>
      <c r="F142" s="31">
        <v>2.6043721138090272</v>
      </c>
      <c r="G142" s="31">
        <v>2.4072650081930584</v>
      </c>
      <c r="H142" s="31">
        <v>0.31795620437956201</v>
      </c>
      <c r="I142" s="31">
        <v>0.23468493966929838</v>
      </c>
      <c r="J142" s="31">
        <v>190.03423913043477</v>
      </c>
      <c r="K142" s="31">
        <v>175.65184782608696</v>
      </c>
      <c r="L142" s="31">
        <v>23.200434782608696</v>
      </c>
      <c r="M142" s="31">
        <v>17.124347826086957</v>
      </c>
      <c r="N142" s="31">
        <v>0.51086956521739135</v>
      </c>
      <c r="O142" s="31">
        <v>5.5652173913043477</v>
      </c>
      <c r="P142" s="31">
        <v>74.602826086956512</v>
      </c>
      <c r="Q142" s="31">
        <v>66.296521739130426</v>
      </c>
      <c r="R142" s="31">
        <v>8.3063043478260887</v>
      </c>
      <c r="S142" s="31">
        <v>92.230978260869563</v>
      </c>
      <c r="T142" s="31">
        <v>92.230978260869563</v>
      </c>
      <c r="U142" s="31">
        <v>0</v>
      </c>
      <c r="V142" s="31">
        <v>0</v>
      </c>
      <c r="W142" s="31">
        <v>52.086630434782613</v>
      </c>
      <c r="X142" s="31">
        <v>7.8879347826086947</v>
      </c>
      <c r="Y142" s="31">
        <v>0</v>
      </c>
      <c r="Z142" s="31">
        <v>0</v>
      </c>
      <c r="AA142" s="31">
        <v>39.737826086956524</v>
      </c>
      <c r="AB142" s="31">
        <v>0</v>
      </c>
      <c r="AC142" s="31">
        <v>4.4608695652173918</v>
      </c>
      <c r="AD142" s="31">
        <v>0</v>
      </c>
      <c r="AE142" s="31">
        <v>0</v>
      </c>
      <c r="AF142" t="s">
        <v>502</v>
      </c>
      <c r="AG142" s="32">
        <v>5</v>
      </c>
      <c r="AH142"/>
    </row>
    <row r="143" spans="1:34" x14ac:dyDescent="0.25">
      <c r="A143" t="s">
        <v>2337</v>
      </c>
      <c r="B143" t="s">
        <v>1118</v>
      </c>
      <c r="C143" t="s">
        <v>2049</v>
      </c>
      <c r="D143" t="s">
        <v>2286</v>
      </c>
      <c r="E143" s="31">
        <v>57.152173913043477</v>
      </c>
      <c r="F143" s="31">
        <v>2.7565138836059337</v>
      </c>
      <c r="G143" s="31">
        <v>2.5282426778242679</v>
      </c>
      <c r="H143" s="31">
        <v>0.29321985545834917</v>
      </c>
      <c r="I143" s="31">
        <v>0.15495435526816279</v>
      </c>
      <c r="J143" s="31">
        <v>157.54076086956522</v>
      </c>
      <c r="K143" s="31">
        <v>144.49456521739131</v>
      </c>
      <c r="L143" s="31">
        <v>16.758152173913043</v>
      </c>
      <c r="M143" s="31">
        <v>8.8559782608695645</v>
      </c>
      <c r="N143" s="31">
        <v>1.5652173913043479</v>
      </c>
      <c r="O143" s="31">
        <v>6.3369565217391308</v>
      </c>
      <c r="P143" s="31">
        <v>58.850543478260875</v>
      </c>
      <c r="Q143" s="31">
        <v>53.706521739130437</v>
      </c>
      <c r="R143" s="31">
        <v>5.1440217391304346</v>
      </c>
      <c r="S143" s="31">
        <v>81.932065217391298</v>
      </c>
      <c r="T143" s="31">
        <v>81.932065217391298</v>
      </c>
      <c r="U143" s="31">
        <v>0</v>
      </c>
      <c r="V143" s="31">
        <v>0</v>
      </c>
      <c r="W143" s="31">
        <v>20.345108695652172</v>
      </c>
      <c r="X143" s="31">
        <v>0.24728260869565216</v>
      </c>
      <c r="Y143" s="31">
        <v>0.17391304347826086</v>
      </c>
      <c r="Z143" s="31">
        <v>0</v>
      </c>
      <c r="AA143" s="31">
        <v>9.7554347826086953</v>
      </c>
      <c r="AB143" s="31">
        <v>0</v>
      </c>
      <c r="AC143" s="31">
        <v>10.168478260869565</v>
      </c>
      <c r="AD143" s="31">
        <v>0</v>
      </c>
      <c r="AE143" s="31">
        <v>0</v>
      </c>
      <c r="AF143" t="s">
        <v>178</v>
      </c>
      <c r="AG143" s="32">
        <v>5</v>
      </c>
      <c r="AH143"/>
    </row>
    <row r="144" spans="1:34" x14ac:dyDescent="0.25">
      <c r="A144" t="s">
        <v>2337</v>
      </c>
      <c r="B144" t="s">
        <v>1294</v>
      </c>
      <c r="C144" t="s">
        <v>2007</v>
      </c>
      <c r="D144" t="s">
        <v>2243</v>
      </c>
      <c r="E144" s="31">
        <v>100.90217391304348</v>
      </c>
      <c r="F144" s="31">
        <v>3.9744770009695132</v>
      </c>
      <c r="G144" s="31">
        <v>3.9227695787999552</v>
      </c>
      <c r="H144" s="31">
        <v>0.8091877625767534</v>
      </c>
      <c r="I144" s="31">
        <v>0.75748034040719614</v>
      </c>
      <c r="J144" s="31">
        <v>401.0333695652173</v>
      </c>
      <c r="K144" s="31">
        <v>395.81597826086943</v>
      </c>
      <c r="L144" s="31">
        <v>81.648804347826115</v>
      </c>
      <c r="M144" s="31">
        <v>76.431413043478287</v>
      </c>
      <c r="N144" s="31">
        <v>0</v>
      </c>
      <c r="O144" s="31">
        <v>5.2173913043478262</v>
      </c>
      <c r="P144" s="31">
        <v>121.87543478260862</v>
      </c>
      <c r="Q144" s="31">
        <v>121.87543478260862</v>
      </c>
      <c r="R144" s="31">
        <v>0</v>
      </c>
      <c r="S144" s="31">
        <v>197.50913043478252</v>
      </c>
      <c r="T144" s="31">
        <v>197.50913043478252</v>
      </c>
      <c r="U144" s="31">
        <v>0</v>
      </c>
      <c r="V144" s="31">
        <v>0</v>
      </c>
      <c r="W144" s="31">
        <v>76.830760869565225</v>
      </c>
      <c r="X144" s="31">
        <v>25.850652173913044</v>
      </c>
      <c r="Y144" s="31">
        <v>0</v>
      </c>
      <c r="Z144" s="31">
        <v>0</v>
      </c>
      <c r="AA144" s="31">
        <v>15.40217391304348</v>
      </c>
      <c r="AB144" s="31">
        <v>0</v>
      </c>
      <c r="AC144" s="31">
        <v>35.5779347826087</v>
      </c>
      <c r="AD144" s="31">
        <v>0</v>
      </c>
      <c r="AE144" s="31">
        <v>0</v>
      </c>
      <c r="AF144" t="s">
        <v>356</v>
      </c>
      <c r="AG144" s="32">
        <v>5</v>
      </c>
      <c r="AH144"/>
    </row>
    <row r="145" spans="1:34" x14ac:dyDescent="0.25">
      <c r="A145" t="s">
        <v>2337</v>
      </c>
      <c r="B145" t="s">
        <v>1560</v>
      </c>
      <c r="C145" t="s">
        <v>2031</v>
      </c>
      <c r="D145" t="s">
        <v>2281</v>
      </c>
      <c r="E145" s="31">
        <v>30</v>
      </c>
      <c r="F145" s="31">
        <v>4.6899456521739129</v>
      </c>
      <c r="G145" s="31">
        <v>4.2305253623188399</v>
      </c>
      <c r="H145" s="31">
        <v>0.73057246376811591</v>
      </c>
      <c r="I145" s="31">
        <v>0.44071739130434778</v>
      </c>
      <c r="J145" s="31">
        <v>140.69836956521738</v>
      </c>
      <c r="K145" s="31">
        <v>126.91576086956519</v>
      </c>
      <c r="L145" s="31">
        <v>21.917173913043477</v>
      </c>
      <c r="M145" s="31">
        <v>13.221521739130434</v>
      </c>
      <c r="N145" s="31">
        <v>3.2173913043478262</v>
      </c>
      <c r="O145" s="31">
        <v>5.4782608695652177</v>
      </c>
      <c r="P145" s="31">
        <v>39.523913043478274</v>
      </c>
      <c r="Q145" s="31">
        <v>34.436956521739141</v>
      </c>
      <c r="R145" s="31">
        <v>5.0869565217391308</v>
      </c>
      <c r="S145" s="31">
        <v>79.257282608695618</v>
      </c>
      <c r="T145" s="31">
        <v>73.534673913043449</v>
      </c>
      <c r="U145" s="31">
        <v>5.7226086956521751</v>
      </c>
      <c r="V145" s="31">
        <v>0</v>
      </c>
      <c r="W145" s="31">
        <v>7.9234782608695671</v>
      </c>
      <c r="X145" s="31">
        <v>3.7947826086956526</v>
      </c>
      <c r="Y145" s="31">
        <v>0</v>
      </c>
      <c r="Z145" s="31">
        <v>0</v>
      </c>
      <c r="AA145" s="31">
        <v>4.1286956521739144</v>
      </c>
      <c r="AB145" s="31">
        <v>0</v>
      </c>
      <c r="AC145" s="31">
        <v>0</v>
      </c>
      <c r="AD145" s="31">
        <v>0</v>
      </c>
      <c r="AE145" s="31">
        <v>0</v>
      </c>
      <c r="AF145" t="s">
        <v>628</v>
      </c>
      <c r="AG145" s="32">
        <v>5</v>
      </c>
      <c r="AH145"/>
    </row>
    <row r="146" spans="1:34" x14ac:dyDescent="0.25">
      <c r="A146" t="s">
        <v>2337</v>
      </c>
      <c r="B146" t="s">
        <v>1834</v>
      </c>
      <c r="C146" t="s">
        <v>1913</v>
      </c>
      <c r="D146" t="s">
        <v>2271</v>
      </c>
      <c r="E146" s="31">
        <v>85.532608695652172</v>
      </c>
      <c r="F146" s="31">
        <v>3.2155610623967466</v>
      </c>
      <c r="G146" s="31">
        <v>3.0059410344389375</v>
      </c>
      <c r="H146" s="31">
        <v>0.5767886643792095</v>
      </c>
      <c r="I146" s="31">
        <v>0.4522811030626509</v>
      </c>
      <c r="J146" s="31">
        <v>275.0353260869565</v>
      </c>
      <c r="K146" s="31">
        <v>257.10597826086956</v>
      </c>
      <c r="L146" s="31">
        <v>49.334239130434781</v>
      </c>
      <c r="M146" s="31">
        <v>38.684782608695649</v>
      </c>
      <c r="N146" s="31">
        <v>9.5190217391304355</v>
      </c>
      <c r="O146" s="31">
        <v>1.1304347826086956</v>
      </c>
      <c r="P146" s="31">
        <v>74.78532608695653</v>
      </c>
      <c r="Q146" s="31">
        <v>67.505434782608702</v>
      </c>
      <c r="R146" s="31">
        <v>7.2798913043478262</v>
      </c>
      <c r="S146" s="31">
        <v>150.91576086956522</v>
      </c>
      <c r="T146" s="31">
        <v>148.13043478260869</v>
      </c>
      <c r="U146" s="31">
        <v>2.785326086956522</v>
      </c>
      <c r="V146" s="31">
        <v>0</v>
      </c>
      <c r="W146" s="31">
        <v>0</v>
      </c>
      <c r="X146" s="31">
        <v>0</v>
      </c>
      <c r="Y146" s="31">
        <v>0</v>
      </c>
      <c r="Z146" s="31">
        <v>0</v>
      </c>
      <c r="AA146" s="31">
        <v>0</v>
      </c>
      <c r="AB146" s="31">
        <v>0</v>
      </c>
      <c r="AC146" s="31">
        <v>0</v>
      </c>
      <c r="AD146" s="31">
        <v>0</v>
      </c>
      <c r="AE146" s="31">
        <v>0</v>
      </c>
      <c r="AF146" t="s">
        <v>906</v>
      </c>
      <c r="AG146" s="32">
        <v>5</v>
      </c>
      <c r="AH146"/>
    </row>
    <row r="147" spans="1:34" x14ac:dyDescent="0.25">
      <c r="A147" t="s">
        <v>2337</v>
      </c>
      <c r="B147" t="s">
        <v>999</v>
      </c>
      <c r="C147" t="s">
        <v>1874</v>
      </c>
      <c r="D147" t="s">
        <v>2239</v>
      </c>
      <c r="E147" s="31">
        <v>84.369565217391298</v>
      </c>
      <c r="F147" s="31">
        <v>2.8616889976810107</v>
      </c>
      <c r="G147" s="31">
        <v>2.624756506055141</v>
      </c>
      <c r="H147" s="31">
        <v>0.48324014429270817</v>
      </c>
      <c r="I147" s="31">
        <v>0.3153968049471787</v>
      </c>
      <c r="J147" s="31">
        <v>241.43945652173917</v>
      </c>
      <c r="K147" s="31">
        <v>221.44956521739135</v>
      </c>
      <c r="L147" s="31">
        <v>40.770760869565223</v>
      </c>
      <c r="M147" s="31">
        <v>26.609891304347833</v>
      </c>
      <c r="N147" s="31">
        <v>7.9869565217391312</v>
      </c>
      <c r="O147" s="31">
        <v>6.1739130434782608</v>
      </c>
      <c r="P147" s="31">
        <v>60.429456521739134</v>
      </c>
      <c r="Q147" s="31">
        <v>54.600434782608701</v>
      </c>
      <c r="R147" s="31">
        <v>5.8290217391304342</v>
      </c>
      <c r="S147" s="31">
        <v>140.23923913043481</v>
      </c>
      <c r="T147" s="31">
        <v>140.23923913043481</v>
      </c>
      <c r="U147" s="31">
        <v>0</v>
      </c>
      <c r="V147" s="31">
        <v>0</v>
      </c>
      <c r="W147" s="31">
        <v>6.8451086956521738</v>
      </c>
      <c r="X147" s="31">
        <v>0</v>
      </c>
      <c r="Y147" s="31">
        <v>0</v>
      </c>
      <c r="Z147" s="31">
        <v>0</v>
      </c>
      <c r="AA147" s="31">
        <v>1.2173913043478262</v>
      </c>
      <c r="AB147" s="31">
        <v>0</v>
      </c>
      <c r="AC147" s="31">
        <v>5.6277173913043477</v>
      </c>
      <c r="AD147" s="31">
        <v>0</v>
      </c>
      <c r="AE147" s="31">
        <v>0</v>
      </c>
      <c r="AF147" t="s">
        <v>56</v>
      </c>
      <c r="AG147" s="32">
        <v>5</v>
      </c>
      <c r="AH147"/>
    </row>
    <row r="148" spans="1:34" x14ac:dyDescent="0.25">
      <c r="A148" t="s">
        <v>2337</v>
      </c>
      <c r="B148" t="s">
        <v>1441</v>
      </c>
      <c r="C148" t="s">
        <v>2055</v>
      </c>
      <c r="D148" t="s">
        <v>2217</v>
      </c>
      <c r="E148" s="31">
        <v>51.467391304347828</v>
      </c>
      <c r="F148" s="31">
        <v>3.0567074973600845</v>
      </c>
      <c r="G148" s="31">
        <v>2.8408658922914465</v>
      </c>
      <c r="H148" s="31">
        <v>0.36161774023231258</v>
      </c>
      <c r="I148" s="31">
        <v>0.2513727560718057</v>
      </c>
      <c r="J148" s="31">
        <v>157.32076086956522</v>
      </c>
      <c r="K148" s="31">
        <v>146.21195652173913</v>
      </c>
      <c r="L148" s="31">
        <v>18.611521739130435</v>
      </c>
      <c r="M148" s="31">
        <v>12.9375</v>
      </c>
      <c r="N148" s="31">
        <v>0</v>
      </c>
      <c r="O148" s="31">
        <v>5.6740217391304348</v>
      </c>
      <c r="P148" s="31">
        <v>57.222826086956516</v>
      </c>
      <c r="Q148" s="31">
        <v>51.788043478260867</v>
      </c>
      <c r="R148" s="31">
        <v>5.4347826086956523</v>
      </c>
      <c r="S148" s="31">
        <v>81.486413043478265</v>
      </c>
      <c r="T148" s="31">
        <v>81.486413043478265</v>
      </c>
      <c r="U148" s="31">
        <v>0</v>
      </c>
      <c r="V148" s="31">
        <v>0</v>
      </c>
      <c r="W148" s="31">
        <v>37.665760869565219</v>
      </c>
      <c r="X148" s="31">
        <v>1.9701086956521738</v>
      </c>
      <c r="Y148" s="31">
        <v>0</v>
      </c>
      <c r="Z148" s="31">
        <v>0</v>
      </c>
      <c r="AA148" s="31">
        <v>10.698369565217391</v>
      </c>
      <c r="AB148" s="31">
        <v>0</v>
      </c>
      <c r="AC148" s="31">
        <v>24.997282608695652</v>
      </c>
      <c r="AD148" s="31">
        <v>0</v>
      </c>
      <c r="AE148" s="31">
        <v>0</v>
      </c>
      <c r="AF148" t="s">
        <v>508</v>
      </c>
      <c r="AG148" s="32">
        <v>5</v>
      </c>
      <c r="AH148"/>
    </row>
    <row r="149" spans="1:34" x14ac:dyDescent="0.25">
      <c r="A149" t="s">
        <v>2337</v>
      </c>
      <c r="B149" t="s">
        <v>1772</v>
      </c>
      <c r="C149" t="s">
        <v>1876</v>
      </c>
      <c r="D149" t="s">
        <v>2247</v>
      </c>
      <c r="E149" s="31">
        <v>68.184782608695656</v>
      </c>
      <c r="F149" s="31">
        <v>2.1451187629523347</v>
      </c>
      <c r="G149" s="31">
        <v>1.9148063127690096</v>
      </c>
      <c r="H149" s="31">
        <v>0.2172533078271959</v>
      </c>
      <c r="I149" s="31">
        <v>6.3260003188267161E-2</v>
      </c>
      <c r="J149" s="31">
        <v>146.26445652173911</v>
      </c>
      <c r="K149" s="31">
        <v>130.56065217391301</v>
      </c>
      <c r="L149" s="31">
        <v>14.813369565217391</v>
      </c>
      <c r="M149" s="31">
        <v>4.3133695652173909</v>
      </c>
      <c r="N149" s="31">
        <v>5.2173913043478262</v>
      </c>
      <c r="O149" s="31">
        <v>5.2826086956521738</v>
      </c>
      <c r="P149" s="31">
        <v>36.782608695652158</v>
      </c>
      <c r="Q149" s="31">
        <v>31.578804347826068</v>
      </c>
      <c r="R149" s="31">
        <v>5.2038043478260869</v>
      </c>
      <c r="S149" s="31">
        <v>94.668478260869563</v>
      </c>
      <c r="T149" s="31">
        <v>83.372282608695656</v>
      </c>
      <c r="U149" s="31">
        <v>11.296195652173912</v>
      </c>
      <c r="V149" s="31">
        <v>0</v>
      </c>
      <c r="W149" s="31">
        <v>0.44021739130434784</v>
      </c>
      <c r="X149" s="31">
        <v>0.44021739130434784</v>
      </c>
      <c r="Y149" s="31">
        <v>0</v>
      </c>
      <c r="Z149" s="31">
        <v>0</v>
      </c>
      <c r="AA149" s="31">
        <v>0</v>
      </c>
      <c r="AB149" s="31">
        <v>0</v>
      </c>
      <c r="AC149" s="31">
        <v>0</v>
      </c>
      <c r="AD149" s="31">
        <v>0</v>
      </c>
      <c r="AE149" s="31">
        <v>0</v>
      </c>
      <c r="AF149" t="s">
        <v>844</v>
      </c>
      <c r="AG149" s="32">
        <v>5</v>
      </c>
      <c r="AH149"/>
    </row>
    <row r="150" spans="1:34" x14ac:dyDescent="0.25">
      <c r="A150" t="s">
        <v>2337</v>
      </c>
      <c r="B150" t="s">
        <v>1420</v>
      </c>
      <c r="C150" t="s">
        <v>2007</v>
      </c>
      <c r="D150" t="s">
        <v>2243</v>
      </c>
      <c r="E150" s="31">
        <v>102.21739130434783</v>
      </c>
      <c r="F150" s="31">
        <v>3.0080784772437261</v>
      </c>
      <c r="G150" s="31">
        <v>2.7928455976180353</v>
      </c>
      <c r="H150" s="31">
        <v>0.54383028498511266</v>
      </c>
      <c r="I150" s="31">
        <v>0.43664185452998716</v>
      </c>
      <c r="J150" s="31">
        <v>307.47793478260871</v>
      </c>
      <c r="K150" s="31">
        <v>285.47739130434786</v>
      </c>
      <c r="L150" s="31">
        <v>55.588913043478257</v>
      </c>
      <c r="M150" s="31">
        <v>44.63239130434782</v>
      </c>
      <c r="N150" s="31">
        <v>5.3913043478260869</v>
      </c>
      <c r="O150" s="31">
        <v>5.5652173913043477</v>
      </c>
      <c r="P150" s="31">
        <v>72.091413043478255</v>
      </c>
      <c r="Q150" s="31">
        <v>61.047391304347819</v>
      </c>
      <c r="R150" s="31">
        <v>11.044021739130434</v>
      </c>
      <c r="S150" s="31">
        <v>179.79760869565223</v>
      </c>
      <c r="T150" s="31">
        <v>165.06054347826091</v>
      </c>
      <c r="U150" s="31">
        <v>0</v>
      </c>
      <c r="V150" s="31">
        <v>14.737065217391304</v>
      </c>
      <c r="W150" s="31">
        <v>50.679021739130434</v>
      </c>
      <c r="X150" s="31">
        <v>13.938260869565219</v>
      </c>
      <c r="Y150" s="31">
        <v>0</v>
      </c>
      <c r="Z150" s="31">
        <v>0</v>
      </c>
      <c r="AA150" s="31">
        <v>34.297499999999999</v>
      </c>
      <c r="AB150" s="31">
        <v>0</v>
      </c>
      <c r="AC150" s="31">
        <v>2.4432608695652176</v>
      </c>
      <c r="AD150" s="31">
        <v>0</v>
      </c>
      <c r="AE150" s="31">
        <v>0</v>
      </c>
      <c r="AF150" t="s">
        <v>485</v>
      </c>
      <c r="AG150" s="32">
        <v>5</v>
      </c>
      <c r="AH150"/>
    </row>
    <row r="151" spans="1:34" x14ac:dyDescent="0.25">
      <c r="A151" t="s">
        <v>2337</v>
      </c>
      <c r="B151" t="s">
        <v>1541</v>
      </c>
      <c r="C151" t="s">
        <v>2165</v>
      </c>
      <c r="D151" t="s">
        <v>2297</v>
      </c>
      <c r="E151" s="31">
        <v>59.043478260869563</v>
      </c>
      <c r="F151" s="31">
        <v>3.2806977172312228</v>
      </c>
      <c r="G151" s="31">
        <v>2.8425073637702507</v>
      </c>
      <c r="H151" s="31">
        <v>0.59075846833578793</v>
      </c>
      <c r="I151" s="31">
        <v>0.28115795287187045</v>
      </c>
      <c r="J151" s="31">
        <v>193.70380434782609</v>
      </c>
      <c r="K151" s="31">
        <v>167.83152173913044</v>
      </c>
      <c r="L151" s="31">
        <v>34.880434782608695</v>
      </c>
      <c r="M151" s="31">
        <v>16.600543478260871</v>
      </c>
      <c r="N151" s="31">
        <v>13.790760869565217</v>
      </c>
      <c r="O151" s="31">
        <v>4.4891304347826084</v>
      </c>
      <c r="P151" s="31">
        <v>51.209239130434781</v>
      </c>
      <c r="Q151" s="31">
        <v>43.616847826086953</v>
      </c>
      <c r="R151" s="31">
        <v>7.5923913043478262</v>
      </c>
      <c r="S151" s="31">
        <v>107.61413043478261</v>
      </c>
      <c r="T151" s="31">
        <v>107.61413043478261</v>
      </c>
      <c r="U151" s="31">
        <v>0</v>
      </c>
      <c r="V151" s="31">
        <v>0</v>
      </c>
      <c r="W151" s="31">
        <v>0</v>
      </c>
      <c r="X151" s="31">
        <v>0</v>
      </c>
      <c r="Y151" s="31">
        <v>0</v>
      </c>
      <c r="Z151" s="31">
        <v>0</v>
      </c>
      <c r="AA151" s="31">
        <v>0</v>
      </c>
      <c r="AB151" s="31">
        <v>0</v>
      </c>
      <c r="AC151" s="31">
        <v>0</v>
      </c>
      <c r="AD151" s="31">
        <v>0</v>
      </c>
      <c r="AE151" s="31">
        <v>0</v>
      </c>
      <c r="AF151" t="s">
        <v>609</v>
      </c>
      <c r="AG151" s="32">
        <v>5</v>
      </c>
      <c r="AH151"/>
    </row>
    <row r="152" spans="1:34" x14ac:dyDescent="0.25">
      <c r="A152" t="s">
        <v>2337</v>
      </c>
      <c r="B152" t="s">
        <v>1471</v>
      </c>
      <c r="C152" t="s">
        <v>2149</v>
      </c>
      <c r="D152" t="s">
        <v>2298</v>
      </c>
      <c r="E152" s="31">
        <v>96.141304347826093</v>
      </c>
      <c r="F152" s="31">
        <v>3.2800915771622381</v>
      </c>
      <c r="G152" s="31">
        <v>3.0723470887507065</v>
      </c>
      <c r="H152" s="31">
        <v>0.72858903335217629</v>
      </c>
      <c r="I152" s="31">
        <v>0.52084454494064436</v>
      </c>
      <c r="J152" s="31">
        <v>315.35228260869565</v>
      </c>
      <c r="K152" s="31">
        <v>295.37945652173914</v>
      </c>
      <c r="L152" s="31">
        <v>70.047499999999999</v>
      </c>
      <c r="M152" s="31">
        <v>50.074673913043476</v>
      </c>
      <c r="N152" s="31">
        <v>14.673913043478262</v>
      </c>
      <c r="O152" s="31">
        <v>5.2989130434782608</v>
      </c>
      <c r="P152" s="31">
        <v>80.242391304347834</v>
      </c>
      <c r="Q152" s="31">
        <v>80.242391304347834</v>
      </c>
      <c r="R152" s="31">
        <v>0</v>
      </c>
      <c r="S152" s="31">
        <v>165.06239130434781</v>
      </c>
      <c r="T152" s="31">
        <v>162.01076086956522</v>
      </c>
      <c r="U152" s="31">
        <v>3.0516304347826089</v>
      </c>
      <c r="V152" s="31">
        <v>0</v>
      </c>
      <c r="W152" s="31">
        <v>0</v>
      </c>
      <c r="X152" s="31">
        <v>0</v>
      </c>
      <c r="Y152" s="31">
        <v>0</v>
      </c>
      <c r="Z152" s="31">
        <v>0</v>
      </c>
      <c r="AA152" s="31">
        <v>0</v>
      </c>
      <c r="AB152" s="31">
        <v>0</v>
      </c>
      <c r="AC152" s="31">
        <v>0</v>
      </c>
      <c r="AD152" s="31">
        <v>0</v>
      </c>
      <c r="AE152" s="31">
        <v>0</v>
      </c>
      <c r="AF152" t="s">
        <v>538</v>
      </c>
      <c r="AG152" s="32">
        <v>5</v>
      </c>
      <c r="AH152"/>
    </row>
    <row r="153" spans="1:34" x14ac:dyDescent="0.25">
      <c r="A153" t="s">
        <v>2337</v>
      </c>
      <c r="B153" t="s">
        <v>1837</v>
      </c>
      <c r="C153" t="s">
        <v>2102</v>
      </c>
      <c r="D153" t="s">
        <v>2239</v>
      </c>
      <c r="E153" s="31">
        <v>62.282608695652172</v>
      </c>
      <c r="F153" s="31">
        <v>3.9392513089005239</v>
      </c>
      <c r="G153" s="31">
        <v>3.4673054101221643</v>
      </c>
      <c r="H153" s="31">
        <v>0.47060732984293191</v>
      </c>
      <c r="I153" s="31">
        <v>0.2360087260034904</v>
      </c>
      <c r="J153" s="31">
        <v>245.34684782608696</v>
      </c>
      <c r="K153" s="31">
        <v>215.95282608695652</v>
      </c>
      <c r="L153" s="31">
        <v>29.310652173913041</v>
      </c>
      <c r="M153" s="31">
        <v>14.699239130434782</v>
      </c>
      <c r="N153" s="31">
        <v>9.2201086956521738</v>
      </c>
      <c r="O153" s="31">
        <v>5.3913043478260869</v>
      </c>
      <c r="P153" s="31">
        <v>78.301630434782609</v>
      </c>
      <c r="Q153" s="31">
        <v>63.519021739130437</v>
      </c>
      <c r="R153" s="31">
        <v>14.782608695652174</v>
      </c>
      <c r="S153" s="31">
        <v>137.73456521739129</v>
      </c>
      <c r="T153" s="31">
        <v>137.73456521739129</v>
      </c>
      <c r="U153" s="31">
        <v>0</v>
      </c>
      <c r="V153" s="31">
        <v>0</v>
      </c>
      <c r="W153" s="31">
        <v>29.271739130434781</v>
      </c>
      <c r="X153" s="31">
        <v>2.6902173913043477</v>
      </c>
      <c r="Y153" s="31">
        <v>0</v>
      </c>
      <c r="Z153" s="31">
        <v>0</v>
      </c>
      <c r="AA153" s="31">
        <v>7.2119565217391308</v>
      </c>
      <c r="AB153" s="31">
        <v>0.82608695652173914</v>
      </c>
      <c r="AC153" s="31">
        <v>18.543478260869566</v>
      </c>
      <c r="AD153" s="31">
        <v>0</v>
      </c>
      <c r="AE153" s="31">
        <v>0</v>
      </c>
      <c r="AF153" t="s">
        <v>909</v>
      </c>
      <c r="AG153" s="32">
        <v>5</v>
      </c>
      <c r="AH153"/>
    </row>
    <row r="154" spans="1:34" x14ac:dyDescent="0.25">
      <c r="A154" t="s">
        <v>2337</v>
      </c>
      <c r="B154" t="s">
        <v>1059</v>
      </c>
      <c r="C154" t="s">
        <v>2043</v>
      </c>
      <c r="D154" t="s">
        <v>2267</v>
      </c>
      <c r="E154" s="31">
        <v>103.19565217391305</v>
      </c>
      <c r="F154" s="31">
        <v>2.5968506425110593</v>
      </c>
      <c r="G154" s="31">
        <v>2.5184853591742149</v>
      </c>
      <c r="H154" s="31">
        <v>0.25113229408047183</v>
      </c>
      <c r="I154" s="31">
        <v>0.17276701074362755</v>
      </c>
      <c r="J154" s="31">
        <v>267.98369565217388</v>
      </c>
      <c r="K154" s="31">
        <v>259.89673913043475</v>
      </c>
      <c r="L154" s="31">
        <v>25.915760869565215</v>
      </c>
      <c r="M154" s="31">
        <v>17.828804347826086</v>
      </c>
      <c r="N154" s="31">
        <v>5.6521739130434785</v>
      </c>
      <c r="O154" s="31">
        <v>2.4347826086956523</v>
      </c>
      <c r="P154" s="31">
        <v>91.913043478260875</v>
      </c>
      <c r="Q154" s="31">
        <v>91.913043478260875</v>
      </c>
      <c r="R154" s="31">
        <v>0</v>
      </c>
      <c r="S154" s="31">
        <v>150.15489130434781</v>
      </c>
      <c r="T154" s="31">
        <v>150.15489130434781</v>
      </c>
      <c r="U154" s="31">
        <v>0</v>
      </c>
      <c r="V154" s="31">
        <v>0</v>
      </c>
      <c r="W154" s="31">
        <v>9.4809782608695663</v>
      </c>
      <c r="X154" s="31">
        <v>0.29619565217391303</v>
      </c>
      <c r="Y154" s="31">
        <v>0</v>
      </c>
      <c r="Z154" s="31">
        <v>0</v>
      </c>
      <c r="AA154" s="31">
        <v>2.7038043478260869</v>
      </c>
      <c r="AB154" s="31">
        <v>0</v>
      </c>
      <c r="AC154" s="31">
        <v>6.4809782608695654</v>
      </c>
      <c r="AD154" s="31">
        <v>0</v>
      </c>
      <c r="AE154" s="31">
        <v>0</v>
      </c>
      <c r="AF154" t="s">
        <v>117</v>
      </c>
      <c r="AG154" s="32">
        <v>5</v>
      </c>
      <c r="AH154"/>
    </row>
    <row r="155" spans="1:34" x14ac:dyDescent="0.25">
      <c r="A155" t="s">
        <v>2337</v>
      </c>
      <c r="B155" t="s">
        <v>1835</v>
      </c>
      <c r="C155" t="s">
        <v>2212</v>
      </c>
      <c r="D155" t="s">
        <v>2274</v>
      </c>
      <c r="E155" s="31">
        <v>63.847826086956523</v>
      </c>
      <c r="F155" s="31">
        <v>3.4971876064010901</v>
      </c>
      <c r="G155" s="31">
        <v>2.9839087504256048</v>
      </c>
      <c r="H155" s="31">
        <v>0.63346952672795376</v>
      </c>
      <c r="I155" s="31">
        <v>0.26076779026217228</v>
      </c>
      <c r="J155" s="31">
        <v>223.28782608695656</v>
      </c>
      <c r="K155" s="31">
        <v>190.51608695652178</v>
      </c>
      <c r="L155" s="31">
        <v>40.445652173913047</v>
      </c>
      <c r="M155" s="31">
        <v>16.649456521739129</v>
      </c>
      <c r="N155" s="31">
        <v>18.230978260869566</v>
      </c>
      <c r="O155" s="31">
        <v>5.5652173913043477</v>
      </c>
      <c r="P155" s="31">
        <v>58.257826086956513</v>
      </c>
      <c r="Q155" s="31">
        <v>49.282282608695645</v>
      </c>
      <c r="R155" s="31">
        <v>8.9755434782608692</v>
      </c>
      <c r="S155" s="31">
        <v>124.58434782608698</v>
      </c>
      <c r="T155" s="31">
        <v>118.76097826086959</v>
      </c>
      <c r="U155" s="31">
        <v>5.8233695652173916</v>
      </c>
      <c r="V155" s="31">
        <v>0</v>
      </c>
      <c r="W155" s="31">
        <v>54.486195652173905</v>
      </c>
      <c r="X155" s="31">
        <v>0</v>
      </c>
      <c r="Y155" s="31">
        <v>0</v>
      </c>
      <c r="Z155" s="31">
        <v>5.3913043478260869</v>
      </c>
      <c r="AA155" s="31">
        <v>2.6817391304347824</v>
      </c>
      <c r="AB155" s="31">
        <v>0</v>
      </c>
      <c r="AC155" s="31">
        <v>46.413152173913033</v>
      </c>
      <c r="AD155" s="31">
        <v>0</v>
      </c>
      <c r="AE155" s="31">
        <v>0</v>
      </c>
      <c r="AF155" t="s">
        <v>907</v>
      </c>
      <c r="AG155" s="32">
        <v>5</v>
      </c>
      <c r="AH155"/>
    </row>
    <row r="156" spans="1:34" x14ac:dyDescent="0.25">
      <c r="A156" t="s">
        <v>2337</v>
      </c>
      <c r="B156" t="s">
        <v>1461</v>
      </c>
      <c r="C156" t="s">
        <v>2013</v>
      </c>
      <c r="D156" t="s">
        <v>2274</v>
      </c>
      <c r="E156" s="31">
        <v>79.173913043478265</v>
      </c>
      <c r="F156" s="31">
        <v>2.6942517847336629</v>
      </c>
      <c r="G156" s="31">
        <v>2.5696636463481601</v>
      </c>
      <c r="H156" s="31">
        <v>0.60568369028006597</v>
      </c>
      <c r="I156" s="31">
        <v>0.5393739703459639</v>
      </c>
      <c r="J156" s="31">
        <v>213.31445652173915</v>
      </c>
      <c r="K156" s="31">
        <v>203.45032608695652</v>
      </c>
      <c r="L156" s="31">
        <v>47.954347826086966</v>
      </c>
      <c r="M156" s="31">
        <v>42.704347826086966</v>
      </c>
      <c r="N156" s="31">
        <v>0.55434782608695654</v>
      </c>
      <c r="O156" s="31">
        <v>4.6956521739130439</v>
      </c>
      <c r="P156" s="31">
        <v>33.60923913043478</v>
      </c>
      <c r="Q156" s="31">
        <v>28.995108695652174</v>
      </c>
      <c r="R156" s="31">
        <v>4.6141304347826084</v>
      </c>
      <c r="S156" s="31">
        <v>131.75086956521739</v>
      </c>
      <c r="T156" s="31">
        <v>131.75086956521739</v>
      </c>
      <c r="U156" s="31">
        <v>0</v>
      </c>
      <c r="V156" s="31">
        <v>0</v>
      </c>
      <c r="W156" s="31">
        <v>0.15760869565217392</v>
      </c>
      <c r="X156" s="31">
        <v>0</v>
      </c>
      <c r="Y156" s="31">
        <v>0</v>
      </c>
      <c r="Z156" s="31">
        <v>0</v>
      </c>
      <c r="AA156" s="31">
        <v>0.15760869565217392</v>
      </c>
      <c r="AB156" s="31">
        <v>0</v>
      </c>
      <c r="AC156" s="31">
        <v>0</v>
      </c>
      <c r="AD156" s="31">
        <v>0</v>
      </c>
      <c r="AE156" s="31">
        <v>0</v>
      </c>
      <c r="AF156" t="s">
        <v>528</v>
      </c>
      <c r="AG156" s="32">
        <v>5</v>
      </c>
      <c r="AH156"/>
    </row>
    <row r="157" spans="1:34" x14ac:dyDescent="0.25">
      <c r="A157" t="s">
        <v>2337</v>
      </c>
      <c r="B157" t="s">
        <v>1766</v>
      </c>
      <c r="C157" t="s">
        <v>2197</v>
      </c>
      <c r="D157" t="s">
        <v>2269</v>
      </c>
      <c r="E157" s="31">
        <v>49.021739130434781</v>
      </c>
      <c r="F157" s="31">
        <v>4.597789356984479</v>
      </c>
      <c r="G157" s="31">
        <v>4.245239467849224</v>
      </c>
      <c r="H157" s="31">
        <v>0.68691796008869177</v>
      </c>
      <c r="I157" s="31">
        <v>0.41917960088691797</v>
      </c>
      <c r="J157" s="31">
        <v>225.3916304347826</v>
      </c>
      <c r="K157" s="31">
        <v>208.10902173913044</v>
      </c>
      <c r="L157" s="31">
        <v>33.673913043478258</v>
      </c>
      <c r="M157" s="31">
        <v>20.548913043478262</v>
      </c>
      <c r="N157" s="31">
        <v>7.8260869565217392</v>
      </c>
      <c r="O157" s="31">
        <v>5.2989130434782608</v>
      </c>
      <c r="P157" s="31">
        <v>74.318043478260876</v>
      </c>
      <c r="Q157" s="31">
        <v>70.160434782608704</v>
      </c>
      <c r="R157" s="31">
        <v>4.1576086956521738</v>
      </c>
      <c r="S157" s="31">
        <v>117.39967391304346</v>
      </c>
      <c r="T157" s="31">
        <v>116.85347826086955</v>
      </c>
      <c r="U157" s="31">
        <v>0.54619565217391308</v>
      </c>
      <c r="V157" s="31">
        <v>0</v>
      </c>
      <c r="W157" s="31">
        <v>0</v>
      </c>
      <c r="X157" s="31">
        <v>0</v>
      </c>
      <c r="Y157" s="31">
        <v>0</v>
      </c>
      <c r="Z157" s="31">
        <v>0</v>
      </c>
      <c r="AA157" s="31">
        <v>0</v>
      </c>
      <c r="AB157" s="31">
        <v>0</v>
      </c>
      <c r="AC157" s="31">
        <v>0</v>
      </c>
      <c r="AD157" s="31">
        <v>0</v>
      </c>
      <c r="AE157" s="31">
        <v>0</v>
      </c>
      <c r="AF157" t="s">
        <v>838</v>
      </c>
      <c r="AG157" s="32">
        <v>5</v>
      </c>
      <c r="AH157"/>
    </row>
    <row r="158" spans="1:34" x14ac:dyDescent="0.25">
      <c r="A158" t="s">
        <v>2337</v>
      </c>
      <c r="B158" t="s">
        <v>1629</v>
      </c>
      <c r="C158" t="s">
        <v>1994</v>
      </c>
      <c r="D158" t="s">
        <v>2252</v>
      </c>
      <c r="E158" s="31">
        <v>69.521739130434781</v>
      </c>
      <c r="F158" s="31">
        <v>3.0120090681676048</v>
      </c>
      <c r="G158" s="31">
        <v>2.7435600375234519</v>
      </c>
      <c r="H158" s="31">
        <v>0.38499374609130704</v>
      </c>
      <c r="I158" s="31">
        <v>0.19159161976235148</v>
      </c>
      <c r="J158" s="31">
        <v>209.40010869565216</v>
      </c>
      <c r="K158" s="31">
        <v>190.73706521739129</v>
      </c>
      <c r="L158" s="31">
        <v>26.765434782608693</v>
      </c>
      <c r="M158" s="31">
        <v>13.319782608695652</v>
      </c>
      <c r="N158" s="31">
        <v>9.0978260869565215</v>
      </c>
      <c r="O158" s="31">
        <v>4.3478260869565215</v>
      </c>
      <c r="P158" s="31">
        <v>63.236630434782619</v>
      </c>
      <c r="Q158" s="31">
        <v>58.019239130434791</v>
      </c>
      <c r="R158" s="31">
        <v>5.2173913043478262</v>
      </c>
      <c r="S158" s="31">
        <v>119.39804347826086</v>
      </c>
      <c r="T158" s="31">
        <v>119.0882608695652</v>
      </c>
      <c r="U158" s="31">
        <v>0.30978260869565216</v>
      </c>
      <c r="V158" s="31">
        <v>0</v>
      </c>
      <c r="W158" s="31">
        <v>67.177826086956543</v>
      </c>
      <c r="X158" s="31">
        <v>0.5534782608695652</v>
      </c>
      <c r="Y158" s="31">
        <v>0</v>
      </c>
      <c r="Z158" s="31">
        <v>0</v>
      </c>
      <c r="AA158" s="31">
        <v>33.489347826086977</v>
      </c>
      <c r="AB158" s="31">
        <v>0</v>
      </c>
      <c r="AC158" s="31">
        <v>33.135000000000005</v>
      </c>
      <c r="AD158" s="31">
        <v>0</v>
      </c>
      <c r="AE158" s="31">
        <v>0</v>
      </c>
      <c r="AF158" t="s">
        <v>698</v>
      </c>
      <c r="AG158" s="32">
        <v>5</v>
      </c>
      <c r="AH158"/>
    </row>
    <row r="159" spans="1:34" x14ac:dyDescent="0.25">
      <c r="A159" t="s">
        <v>2337</v>
      </c>
      <c r="B159" t="s">
        <v>1699</v>
      </c>
      <c r="C159" t="s">
        <v>1912</v>
      </c>
      <c r="D159" t="s">
        <v>2252</v>
      </c>
      <c r="E159" s="31">
        <v>57.271739130434781</v>
      </c>
      <c r="F159" s="31">
        <v>3.9594780793319408</v>
      </c>
      <c r="G159" s="31">
        <v>3.7966862782311628</v>
      </c>
      <c r="H159" s="31">
        <v>0.85978933383943845</v>
      </c>
      <c r="I159" s="31">
        <v>0.77020876826722362</v>
      </c>
      <c r="J159" s="31">
        <v>226.76619565217388</v>
      </c>
      <c r="K159" s="31">
        <v>217.44282608695647</v>
      </c>
      <c r="L159" s="31">
        <v>49.241630434782621</v>
      </c>
      <c r="M159" s="31">
        <v>44.111195652173926</v>
      </c>
      <c r="N159" s="31">
        <v>0</v>
      </c>
      <c r="O159" s="31">
        <v>5.1304347826086953</v>
      </c>
      <c r="P159" s="31">
        <v>43.602065217391299</v>
      </c>
      <c r="Q159" s="31">
        <v>39.409130434782604</v>
      </c>
      <c r="R159" s="31">
        <v>4.1929347826086953</v>
      </c>
      <c r="S159" s="31">
        <v>133.92249999999996</v>
      </c>
      <c r="T159" s="31">
        <v>133.92249999999996</v>
      </c>
      <c r="U159" s="31">
        <v>0</v>
      </c>
      <c r="V159" s="31">
        <v>0</v>
      </c>
      <c r="W159" s="31">
        <v>41.483695652173907</v>
      </c>
      <c r="X159" s="31">
        <v>0</v>
      </c>
      <c r="Y159" s="31">
        <v>0</v>
      </c>
      <c r="Z159" s="31">
        <v>0</v>
      </c>
      <c r="AA159" s="31">
        <v>3.9293478260869565</v>
      </c>
      <c r="AB159" s="31">
        <v>0</v>
      </c>
      <c r="AC159" s="31">
        <v>37.554347826086953</v>
      </c>
      <c r="AD159" s="31">
        <v>0</v>
      </c>
      <c r="AE159" s="31">
        <v>0</v>
      </c>
      <c r="AF159" t="s">
        <v>770</v>
      </c>
      <c r="AG159" s="32">
        <v>5</v>
      </c>
      <c r="AH159"/>
    </row>
    <row r="160" spans="1:34" x14ac:dyDescent="0.25">
      <c r="A160" t="s">
        <v>2337</v>
      </c>
      <c r="B160" t="s">
        <v>1033</v>
      </c>
      <c r="C160" t="s">
        <v>1902</v>
      </c>
      <c r="D160" t="s">
        <v>2217</v>
      </c>
      <c r="E160" s="31">
        <v>85.434782608695656</v>
      </c>
      <c r="F160" s="31">
        <v>2.8417620865139948</v>
      </c>
      <c r="G160" s="31">
        <v>2.6958651399491096</v>
      </c>
      <c r="H160" s="31">
        <v>0.21593511450381678</v>
      </c>
      <c r="I160" s="31">
        <v>0.10435750636132314</v>
      </c>
      <c r="J160" s="31">
        <v>242.78532608695653</v>
      </c>
      <c r="K160" s="31">
        <v>230.32065217391306</v>
      </c>
      <c r="L160" s="31">
        <v>18.448369565217391</v>
      </c>
      <c r="M160" s="31">
        <v>8.9157608695652169</v>
      </c>
      <c r="N160" s="31">
        <v>4.2472826086956523</v>
      </c>
      <c r="O160" s="31">
        <v>5.2853260869565215</v>
      </c>
      <c r="P160" s="31">
        <v>89.494565217391298</v>
      </c>
      <c r="Q160" s="31">
        <v>86.5625</v>
      </c>
      <c r="R160" s="31">
        <v>2.9320652173913042</v>
      </c>
      <c r="S160" s="31">
        <v>134.84239130434784</v>
      </c>
      <c r="T160" s="31">
        <v>129.78804347826087</v>
      </c>
      <c r="U160" s="31">
        <v>5.0543478260869561</v>
      </c>
      <c r="V160" s="31">
        <v>0</v>
      </c>
      <c r="W160" s="31">
        <v>8.6059782608695663</v>
      </c>
      <c r="X160" s="31">
        <v>0.90217391304347827</v>
      </c>
      <c r="Y160" s="31">
        <v>0</v>
      </c>
      <c r="Z160" s="31">
        <v>2.7635869565217392</v>
      </c>
      <c r="AA160" s="31">
        <v>3.1358695652173911</v>
      </c>
      <c r="AB160" s="31">
        <v>0</v>
      </c>
      <c r="AC160" s="31">
        <v>1.8043478260869565</v>
      </c>
      <c r="AD160" s="31">
        <v>0</v>
      </c>
      <c r="AE160" s="31">
        <v>0</v>
      </c>
      <c r="AF160" t="s">
        <v>91</v>
      </c>
      <c r="AG160" s="32">
        <v>5</v>
      </c>
      <c r="AH160"/>
    </row>
    <row r="161" spans="1:34" x14ac:dyDescent="0.25">
      <c r="A161" t="s">
        <v>2337</v>
      </c>
      <c r="B161" t="s">
        <v>1847</v>
      </c>
      <c r="C161" t="s">
        <v>2214</v>
      </c>
      <c r="D161" t="s">
        <v>2256</v>
      </c>
      <c r="E161" s="31">
        <v>77.717391304347828</v>
      </c>
      <c r="F161" s="31">
        <v>3.6640741258741261</v>
      </c>
      <c r="G161" s="31">
        <v>3.4505776223776228</v>
      </c>
      <c r="H161" s="31">
        <v>0.67884615384615388</v>
      </c>
      <c r="I161" s="31">
        <v>0.54234265734265741</v>
      </c>
      <c r="J161" s="31">
        <v>284.76228260869567</v>
      </c>
      <c r="K161" s="31">
        <v>268.16989130434786</v>
      </c>
      <c r="L161" s="31">
        <v>52.758152173913047</v>
      </c>
      <c r="M161" s="31">
        <v>42.149456521739133</v>
      </c>
      <c r="N161" s="31">
        <v>5.5652173913043477</v>
      </c>
      <c r="O161" s="31">
        <v>5.0434782608695654</v>
      </c>
      <c r="P161" s="31">
        <v>67.489130434782609</v>
      </c>
      <c r="Q161" s="31">
        <v>61.505434782608695</v>
      </c>
      <c r="R161" s="31">
        <v>5.9836956521739131</v>
      </c>
      <c r="S161" s="31">
        <v>164.51500000000001</v>
      </c>
      <c r="T161" s="31">
        <v>140.0476086956522</v>
      </c>
      <c r="U161" s="31">
        <v>24.467391304347824</v>
      </c>
      <c r="V161" s="31">
        <v>0</v>
      </c>
      <c r="W161" s="31">
        <v>0</v>
      </c>
      <c r="X161" s="31">
        <v>0</v>
      </c>
      <c r="Y161" s="31">
        <v>0</v>
      </c>
      <c r="Z161" s="31">
        <v>0</v>
      </c>
      <c r="AA161" s="31">
        <v>0</v>
      </c>
      <c r="AB161" s="31">
        <v>0</v>
      </c>
      <c r="AC161" s="31">
        <v>0</v>
      </c>
      <c r="AD161" s="31">
        <v>0</v>
      </c>
      <c r="AE161" s="31">
        <v>0</v>
      </c>
      <c r="AF161" t="s">
        <v>919</v>
      </c>
      <c r="AG161" s="32">
        <v>5</v>
      </c>
      <c r="AH161"/>
    </row>
    <row r="162" spans="1:34" x14ac:dyDescent="0.25">
      <c r="A162" t="s">
        <v>2337</v>
      </c>
      <c r="B162" t="s">
        <v>1524</v>
      </c>
      <c r="C162" t="s">
        <v>2114</v>
      </c>
      <c r="D162" t="s">
        <v>2274</v>
      </c>
      <c r="E162" s="31">
        <v>68.228260869565219</v>
      </c>
      <c r="F162" s="31">
        <v>4.4403966863151183</v>
      </c>
      <c r="G162" s="31">
        <v>4.0926987414369922</v>
      </c>
      <c r="H162" s="31">
        <v>0.88019436036323073</v>
      </c>
      <c r="I162" s="31">
        <v>0.61016090489087138</v>
      </c>
      <c r="J162" s="31">
        <v>302.96054347826083</v>
      </c>
      <c r="K162" s="31">
        <v>279.23771739130433</v>
      </c>
      <c r="L162" s="31">
        <v>60.0541304347826</v>
      </c>
      <c r="M162" s="31">
        <v>41.630217391304342</v>
      </c>
      <c r="N162" s="31">
        <v>13.125</v>
      </c>
      <c r="O162" s="31">
        <v>5.2989130434782608</v>
      </c>
      <c r="P162" s="31">
        <v>95.309782608695642</v>
      </c>
      <c r="Q162" s="31">
        <v>90.010869565217376</v>
      </c>
      <c r="R162" s="31">
        <v>5.2989130434782608</v>
      </c>
      <c r="S162" s="31">
        <v>147.59663043478258</v>
      </c>
      <c r="T162" s="31">
        <v>131.10206521739127</v>
      </c>
      <c r="U162" s="31">
        <v>16.494565217391305</v>
      </c>
      <c r="V162" s="31">
        <v>0</v>
      </c>
      <c r="W162" s="31">
        <v>27.220652173913038</v>
      </c>
      <c r="X162" s="31">
        <v>5.5508695652173916</v>
      </c>
      <c r="Y162" s="31">
        <v>0</v>
      </c>
      <c r="Z162" s="31">
        <v>0</v>
      </c>
      <c r="AA162" s="31">
        <v>13.360217391304346</v>
      </c>
      <c r="AB162" s="31">
        <v>0</v>
      </c>
      <c r="AC162" s="31">
        <v>8.3095652173913042</v>
      </c>
      <c r="AD162" s="31">
        <v>0</v>
      </c>
      <c r="AE162" s="31">
        <v>0</v>
      </c>
      <c r="AF162" t="s">
        <v>591</v>
      </c>
      <c r="AG162" s="32">
        <v>5</v>
      </c>
      <c r="AH162"/>
    </row>
    <row r="163" spans="1:34" x14ac:dyDescent="0.25">
      <c r="A163" t="s">
        <v>2337</v>
      </c>
      <c r="B163" t="s">
        <v>1257</v>
      </c>
      <c r="C163" t="s">
        <v>1864</v>
      </c>
      <c r="D163" t="s">
        <v>2240</v>
      </c>
      <c r="E163" s="31">
        <v>85.097826086956516</v>
      </c>
      <c r="F163" s="31">
        <v>3.3074147400689742</v>
      </c>
      <c r="G163" s="31">
        <v>3.1118278196449101</v>
      </c>
      <c r="H163" s="31">
        <v>0.19855664835866649</v>
      </c>
      <c r="I163" s="31">
        <v>6.8782730872397502E-2</v>
      </c>
      <c r="J163" s="31">
        <v>281.45380434782606</v>
      </c>
      <c r="K163" s="31">
        <v>264.80978260869563</v>
      </c>
      <c r="L163" s="31">
        <v>16.896739130434781</v>
      </c>
      <c r="M163" s="31">
        <v>5.8532608695652177</v>
      </c>
      <c r="N163" s="31">
        <v>5.4782608695652177</v>
      </c>
      <c r="O163" s="31">
        <v>5.5652173913043477</v>
      </c>
      <c r="P163" s="31">
        <v>92.21195652173914</v>
      </c>
      <c r="Q163" s="31">
        <v>86.611413043478265</v>
      </c>
      <c r="R163" s="31">
        <v>5.6005434782608692</v>
      </c>
      <c r="S163" s="31">
        <v>172.34510869565219</v>
      </c>
      <c r="T163" s="31">
        <v>161.29076086956522</v>
      </c>
      <c r="U163" s="31">
        <v>11.054347826086957</v>
      </c>
      <c r="V163" s="31">
        <v>0</v>
      </c>
      <c r="W163" s="31">
        <v>0</v>
      </c>
      <c r="X163" s="31">
        <v>0</v>
      </c>
      <c r="Y163" s="31">
        <v>0</v>
      </c>
      <c r="Z163" s="31">
        <v>0</v>
      </c>
      <c r="AA163" s="31">
        <v>0</v>
      </c>
      <c r="AB163" s="31">
        <v>0</v>
      </c>
      <c r="AC163" s="31">
        <v>0</v>
      </c>
      <c r="AD163" s="31">
        <v>0</v>
      </c>
      <c r="AE163" s="31">
        <v>0</v>
      </c>
      <c r="AF163" t="s">
        <v>319</v>
      </c>
      <c r="AG163" s="32">
        <v>5</v>
      </c>
      <c r="AH163"/>
    </row>
    <row r="164" spans="1:34" x14ac:dyDescent="0.25">
      <c r="A164" t="s">
        <v>2337</v>
      </c>
      <c r="B164" t="s">
        <v>987</v>
      </c>
      <c r="C164" t="s">
        <v>2018</v>
      </c>
      <c r="D164" t="s">
        <v>2258</v>
      </c>
      <c r="E164" s="31">
        <v>63.097826086956523</v>
      </c>
      <c r="F164" s="31">
        <v>4.1897708871662367</v>
      </c>
      <c r="G164" s="31">
        <v>3.8583221360895785</v>
      </c>
      <c r="H164" s="31">
        <v>0.48865633074935405</v>
      </c>
      <c r="I164" s="31">
        <v>0.41337639965546946</v>
      </c>
      <c r="J164" s="31">
        <v>264.36543478260876</v>
      </c>
      <c r="K164" s="31">
        <v>243.45173913043482</v>
      </c>
      <c r="L164" s="31">
        <v>30.833152173913046</v>
      </c>
      <c r="M164" s="31">
        <v>26.083152173913046</v>
      </c>
      <c r="N164" s="31">
        <v>0</v>
      </c>
      <c r="O164" s="31">
        <v>4.75</v>
      </c>
      <c r="P164" s="31">
        <v>80.981304347826097</v>
      </c>
      <c r="Q164" s="31">
        <v>64.817608695652183</v>
      </c>
      <c r="R164" s="31">
        <v>16.163695652173914</v>
      </c>
      <c r="S164" s="31">
        <v>152.55097826086958</v>
      </c>
      <c r="T164" s="31">
        <v>152.55097826086958</v>
      </c>
      <c r="U164" s="31">
        <v>0</v>
      </c>
      <c r="V164" s="31">
        <v>0</v>
      </c>
      <c r="W164" s="31">
        <v>96.689130434782626</v>
      </c>
      <c r="X164" s="31">
        <v>3.6358695652173911</v>
      </c>
      <c r="Y164" s="31">
        <v>0</v>
      </c>
      <c r="Z164" s="31">
        <v>0</v>
      </c>
      <c r="AA164" s="31">
        <v>17.625869565217389</v>
      </c>
      <c r="AB164" s="31">
        <v>6.0407608695652177</v>
      </c>
      <c r="AC164" s="31">
        <v>69.386630434782631</v>
      </c>
      <c r="AD164" s="31">
        <v>0</v>
      </c>
      <c r="AE164" s="31">
        <v>0</v>
      </c>
      <c r="AF164" t="s">
        <v>44</v>
      </c>
      <c r="AG164" s="32">
        <v>5</v>
      </c>
      <c r="AH164"/>
    </row>
    <row r="165" spans="1:34" x14ac:dyDescent="0.25">
      <c r="A165" t="s">
        <v>2337</v>
      </c>
      <c r="B165" t="s">
        <v>1566</v>
      </c>
      <c r="C165" t="s">
        <v>1944</v>
      </c>
      <c r="D165" t="s">
        <v>2216</v>
      </c>
      <c r="E165" s="31">
        <v>71.369565217391298</v>
      </c>
      <c r="F165" s="31">
        <v>3.1501720986902231</v>
      </c>
      <c r="G165" s="31">
        <v>2.9329926896131591</v>
      </c>
      <c r="H165" s="31">
        <v>0.41617270788912603</v>
      </c>
      <c r="I165" s="31">
        <v>0.28458574474565967</v>
      </c>
      <c r="J165" s="31">
        <v>224.82641304347828</v>
      </c>
      <c r="K165" s="31">
        <v>209.32641304347828</v>
      </c>
      <c r="L165" s="31">
        <v>29.702065217391318</v>
      </c>
      <c r="M165" s="31">
        <v>20.310760869565232</v>
      </c>
      <c r="N165" s="31">
        <v>4.5217391304347823</v>
      </c>
      <c r="O165" s="31">
        <v>4.8695652173913047</v>
      </c>
      <c r="P165" s="31">
        <v>80.715869565217389</v>
      </c>
      <c r="Q165" s="31">
        <v>74.607173913043482</v>
      </c>
      <c r="R165" s="31">
        <v>6.1086956521739131</v>
      </c>
      <c r="S165" s="31">
        <v>114.40847826086959</v>
      </c>
      <c r="T165" s="31">
        <v>114.40847826086959</v>
      </c>
      <c r="U165" s="31">
        <v>0</v>
      </c>
      <c r="V165" s="31">
        <v>0</v>
      </c>
      <c r="W165" s="31">
        <v>54.45043478260871</v>
      </c>
      <c r="X165" s="31">
        <v>18.125869565217403</v>
      </c>
      <c r="Y165" s="31">
        <v>0</v>
      </c>
      <c r="Z165" s="31">
        <v>0</v>
      </c>
      <c r="AA165" s="31">
        <v>8.7889130434782619</v>
      </c>
      <c r="AB165" s="31">
        <v>0.97826086956521741</v>
      </c>
      <c r="AC165" s="31">
        <v>26.557391304347824</v>
      </c>
      <c r="AD165" s="31">
        <v>0</v>
      </c>
      <c r="AE165" s="31">
        <v>0</v>
      </c>
      <c r="AF165" t="s">
        <v>634</v>
      </c>
      <c r="AG165" s="32">
        <v>5</v>
      </c>
      <c r="AH165"/>
    </row>
    <row r="166" spans="1:34" x14ac:dyDescent="0.25">
      <c r="A166" t="s">
        <v>2337</v>
      </c>
      <c r="B166" t="s">
        <v>1600</v>
      </c>
      <c r="C166" t="s">
        <v>2007</v>
      </c>
      <c r="D166" t="s">
        <v>2243</v>
      </c>
      <c r="E166" s="31">
        <v>62.021739130434781</v>
      </c>
      <c r="F166" s="31">
        <v>4.122658604977218</v>
      </c>
      <c r="G166" s="31">
        <v>2.9628671573781995</v>
      </c>
      <c r="H166" s="31">
        <v>0.39725727304591657</v>
      </c>
      <c r="I166" s="31">
        <v>0.30309849281458112</v>
      </c>
      <c r="J166" s="31">
        <v>255.69445652173917</v>
      </c>
      <c r="K166" s="31">
        <v>183.76217391304354</v>
      </c>
      <c r="L166" s="31">
        <v>24.638586956521738</v>
      </c>
      <c r="M166" s="31">
        <v>18.798695652173912</v>
      </c>
      <c r="N166" s="31">
        <v>0.79641304347826081</v>
      </c>
      <c r="O166" s="31">
        <v>5.0434782608695654</v>
      </c>
      <c r="P166" s="31">
        <v>75.017282608695623</v>
      </c>
      <c r="Q166" s="31">
        <v>8.9248913043478257</v>
      </c>
      <c r="R166" s="31">
        <v>66.0923913043478</v>
      </c>
      <c r="S166" s="31">
        <v>156.03858695652181</v>
      </c>
      <c r="T166" s="31">
        <v>156.03858695652181</v>
      </c>
      <c r="U166" s="31">
        <v>0</v>
      </c>
      <c r="V166" s="31">
        <v>0</v>
      </c>
      <c r="W166" s="31">
        <v>55.828369565217393</v>
      </c>
      <c r="X166" s="31">
        <v>1.7489130434782612</v>
      </c>
      <c r="Y166" s="31">
        <v>0.79641304347826081</v>
      </c>
      <c r="Z166" s="31">
        <v>0</v>
      </c>
      <c r="AA166" s="31">
        <v>8.9248913043478257</v>
      </c>
      <c r="AB166" s="31">
        <v>1.4565217391304348</v>
      </c>
      <c r="AC166" s="31">
        <v>42.901630434782611</v>
      </c>
      <c r="AD166" s="31">
        <v>0</v>
      </c>
      <c r="AE166" s="31">
        <v>0</v>
      </c>
      <c r="AF166" t="s">
        <v>669</v>
      </c>
      <c r="AG166" s="32">
        <v>5</v>
      </c>
      <c r="AH166"/>
    </row>
    <row r="167" spans="1:34" x14ac:dyDescent="0.25">
      <c r="A167" t="s">
        <v>2337</v>
      </c>
      <c r="B167" t="s">
        <v>1016</v>
      </c>
      <c r="C167" t="s">
        <v>2027</v>
      </c>
      <c r="D167" t="s">
        <v>2280</v>
      </c>
      <c r="E167" s="31">
        <v>170.29347826086956</v>
      </c>
      <c r="F167" s="31">
        <v>2.5834173740984236</v>
      </c>
      <c r="G167" s="31">
        <v>2.392315057126444</v>
      </c>
      <c r="H167" s="31">
        <v>0.3252952064849684</v>
      </c>
      <c r="I167" s="31">
        <v>0.1744047998978745</v>
      </c>
      <c r="J167" s="31">
        <v>439.93913043478261</v>
      </c>
      <c r="K167" s="31">
        <v>407.39565217391305</v>
      </c>
      <c r="L167" s="31">
        <v>55.395652173913042</v>
      </c>
      <c r="M167" s="31">
        <v>29.699999999999996</v>
      </c>
      <c r="N167" s="31">
        <v>20.086956521739129</v>
      </c>
      <c r="O167" s="31">
        <v>5.6086956521739131</v>
      </c>
      <c r="P167" s="31">
        <v>131.66847826086956</v>
      </c>
      <c r="Q167" s="31">
        <v>124.82065217391305</v>
      </c>
      <c r="R167" s="31">
        <v>6.8478260869565215</v>
      </c>
      <c r="S167" s="31">
        <v>252.875</v>
      </c>
      <c r="T167" s="31">
        <v>248.46195652173913</v>
      </c>
      <c r="U167" s="31">
        <v>4.4130434782608692</v>
      </c>
      <c r="V167" s="31">
        <v>0</v>
      </c>
      <c r="W167" s="31">
        <v>0</v>
      </c>
      <c r="X167" s="31">
        <v>0</v>
      </c>
      <c r="Y167" s="31">
        <v>0</v>
      </c>
      <c r="Z167" s="31">
        <v>0</v>
      </c>
      <c r="AA167" s="31">
        <v>0</v>
      </c>
      <c r="AB167" s="31">
        <v>0</v>
      </c>
      <c r="AC167" s="31">
        <v>0</v>
      </c>
      <c r="AD167" s="31">
        <v>0</v>
      </c>
      <c r="AE167" s="31">
        <v>0</v>
      </c>
      <c r="AF167" t="s">
        <v>73</v>
      </c>
      <c r="AG167" s="32">
        <v>5</v>
      </c>
      <c r="AH167"/>
    </row>
    <row r="168" spans="1:34" x14ac:dyDescent="0.25">
      <c r="A168" t="s">
        <v>2337</v>
      </c>
      <c r="B168" t="s">
        <v>1052</v>
      </c>
      <c r="C168" t="s">
        <v>1967</v>
      </c>
      <c r="D168" t="s">
        <v>2260</v>
      </c>
      <c r="E168" s="31">
        <v>57.913043478260867</v>
      </c>
      <c r="F168" s="31">
        <v>3.2516084834834835</v>
      </c>
      <c r="G168" s="31">
        <v>3.0193449699699699</v>
      </c>
      <c r="H168" s="31">
        <v>0.72982920420420416</v>
      </c>
      <c r="I168" s="31">
        <v>0.49756569069069068</v>
      </c>
      <c r="J168" s="31">
        <v>188.31054347826085</v>
      </c>
      <c r="K168" s="31">
        <v>174.85945652173913</v>
      </c>
      <c r="L168" s="31">
        <v>42.266630434782606</v>
      </c>
      <c r="M168" s="31">
        <v>28.815543478260867</v>
      </c>
      <c r="N168" s="31">
        <v>7.5434782608695654</v>
      </c>
      <c r="O168" s="31">
        <v>5.9076086956521738</v>
      </c>
      <c r="P168" s="31">
        <v>29.104565217391304</v>
      </c>
      <c r="Q168" s="31">
        <v>29.104565217391304</v>
      </c>
      <c r="R168" s="31">
        <v>0</v>
      </c>
      <c r="S168" s="31">
        <v>116.93934782608696</v>
      </c>
      <c r="T168" s="31">
        <v>116.93934782608696</v>
      </c>
      <c r="U168" s="31">
        <v>0</v>
      </c>
      <c r="V168" s="31">
        <v>0</v>
      </c>
      <c r="W168" s="31">
        <v>1.0163043478260869</v>
      </c>
      <c r="X168" s="31">
        <v>0.37771739130434784</v>
      </c>
      <c r="Y168" s="31">
        <v>0</v>
      </c>
      <c r="Z168" s="31">
        <v>0</v>
      </c>
      <c r="AA168" s="31">
        <v>0</v>
      </c>
      <c r="AB168" s="31">
        <v>0</v>
      </c>
      <c r="AC168" s="31">
        <v>0.63858695652173914</v>
      </c>
      <c r="AD168" s="31">
        <v>0</v>
      </c>
      <c r="AE168" s="31">
        <v>0</v>
      </c>
      <c r="AF168" t="s">
        <v>110</v>
      </c>
      <c r="AG168" s="32">
        <v>5</v>
      </c>
      <c r="AH168"/>
    </row>
    <row r="169" spans="1:34" x14ac:dyDescent="0.25">
      <c r="A169" t="s">
        <v>2337</v>
      </c>
      <c r="B169" t="s">
        <v>1407</v>
      </c>
      <c r="C169" t="s">
        <v>1944</v>
      </c>
      <c r="D169" t="s">
        <v>2216</v>
      </c>
      <c r="E169" s="31">
        <v>65.065217391304344</v>
      </c>
      <c r="F169" s="31">
        <v>3.6151202806548608</v>
      </c>
      <c r="G169" s="31">
        <v>3.4442148346140988</v>
      </c>
      <c r="H169" s="31">
        <v>0.58331774139659198</v>
      </c>
      <c r="I169" s="31">
        <v>0.41241229535583018</v>
      </c>
      <c r="J169" s="31">
        <v>235.21858695652168</v>
      </c>
      <c r="K169" s="31">
        <v>224.09858695652167</v>
      </c>
      <c r="L169" s="31">
        <v>37.953695652173906</v>
      </c>
      <c r="M169" s="31">
        <v>26.833695652173905</v>
      </c>
      <c r="N169" s="31">
        <v>6.8994565217391317</v>
      </c>
      <c r="O169" s="31">
        <v>4.2205434782608693</v>
      </c>
      <c r="P169" s="31">
        <v>60.805869565217392</v>
      </c>
      <c r="Q169" s="31">
        <v>60.805869565217392</v>
      </c>
      <c r="R169" s="31">
        <v>0</v>
      </c>
      <c r="S169" s="31">
        <v>136.45902173913038</v>
      </c>
      <c r="T169" s="31">
        <v>136.45902173913038</v>
      </c>
      <c r="U169" s="31">
        <v>0</v>
      </c>
      <c r="V169" s="31">
        <v>0</v>
      </c>
      <c r="W169" s="31">
        <v>36.807391304347838</v>
      </c>
      <c r="X169" s="31">
        <v>0.75663043478260872</v>
      </c>
      <c r="Y169" s="31">
        <v>0</v>
      </c>
      <c r="Z169" s="31">
        <v>0</v>
      </c>
      <c r="AA169" s="31">
        <v>9.3563043478260894</v>
      </c>
      <c r="AB169" s="31">
        <v>0</v>
      </c>
      <c r="AC169" s="31">
        <v>26.694456521739138</v>
      </c>
      <c r="AD169" s="31">
        <v>0</v>
      </c>
      <c r="AE169" s="31">
        <v>0</v>
      </c>
      <c r="AF169" t="s">
        <v>471</v>
      </c>
      <c r="AG169" s="32">
        <v>5</v>
      </c>
      <c r="AH169"/>
    </row>
    <row r="170" spans="1:34" x14ac:dyDescent="0.25">
      <c r="A170" t="s">
        <v>2337</v>
      </c>
      <c r="B170" t="s">
        <v>1009</v>
      </c>
      <c r="C170" t="s">
        <v>2026</v>
      </c>
      <c r="D170" t="s">
        <v>2215</v>
      </c>
      <c r="E170" s="31">
        <v>88.358695652173907</v>
      </c>
      <c r="F170" s="31">
        <v>3.6682088817812768</v>
      </c>
      <c r="G170" s="31">
        <v>3.5261237544593436</v>
      </c>
      <c r="H170" s="31">
        <v>0.54035551728379871</v>
      </c>
      <c r="I170" s="31">
        <v>0.39827038996186498</v>
      </c>
      <c r="J170" s="31">
        <v>324.11815217391302</v>
      </c>
      <c r="K170" s="31">
        <v>311.56369565217392</v>
      </c>
      <c r="L170" s="31">
        <v>47.745108695652171</v>
      </c>
      <c r="M170" s="31">
        <v>35.190652173913044</v>
      </c>
      <c r="N170" s="31">
        <v>6.2501086956521741</v>
      </c>
      <c r="O170" s="31">
        <v>6.3043478260869561</v>
      </c>
      <c r="P170" s="31">
        <v>109.39989130434779</v>
      </c>
      <c r="Q170" s="31">
        <v>109.39989130434779</v>
      </c>
      <c r="R170" s="31">
        <v>0</v>
      </c>
      <c r="S170" s="31">
        <v>166.97315217391309</v>
      </c>
      <c r="T170" s="31">
        <v>166.97315217391309</v>
      </c>
      <c r="U170" s="31">
        <v>0</v>
      </c>
      <c r="V170" s="31">
        <v>0</v>
      </c>
      <c r="W170" s="31">
        <v>18.669130434782609</v>
      </c>
      <c r="X170" s="31">
        <v>0.47282608695652173</v>
      </c>
      <c r="Y170" s="31">
        <v>0</v>
      </c>
      <c r="Z170" s="31">
        <v>0.56521739130434778</v>
      </c>
      <c r="AA170" s="31">
        <v>7.5435869565217377</v>
      </c>
      <c r="AB170" s="31">
        <v>0</v>
      </c>
      <c r="AC170" s="31">
        <v>10.0875</v>
      </c>
      <c r="AD170" s="31">
        <v>0</v>
      </c>
      <c r="AE170" s="31">
        <v>0</v>
      </c>
      <c r="AF170" t="s">
        <v>66</v>
      </c>
      <c r="AG170" s="32">
        <v>5</v>
      </c>
      <c r="AH170"/>
    </row>
    <row r="171" spans="1:34" x14ac:dyDescent="0.25">
      <c r="A171" t="s">
        <v>2337</v>
      </c>
      <c r="B171" t="s">
        <v>1201</v>
      </c>
      <c r="C171" t="s">
        <v>1908</v>
      </c>
      <c r="D171" t="s">
        <v>2235</v>
      </c>
      <c r="E171" s="31">
        <v>42.032608695652172</v>
      </c>
      <c r="F171" s="31">
        <v>4.0145746056374447</v>
      </c>
      <c r="G171" s="31">
        <v>3.6158158779415572</v>
      </c>
      <c r="H171" s="31">
        <v>0.80647271786914931</v>
      </c>
      <c r="I171" s="31">
        <v>0.490336177915697</v>
      </c>
      <c r="J171" s="31">
        <v>168.74304347826086</v>
      </c>
      <c r="K171" s="31">
        <v>151.98217391304348</v>
      </c>
      <c r="L171" s="31">
        <v>33.898152173913047</v>
      </c>
      <c r="M171" s="31">
        <v>20.610108695652176</v>
      </c>
      <c r="N171" s="31">
        <v>7.7445652173913047</v>
      </c>
      <c r="O171" s="31">
        <v>5.5434782608695654</v>
      </c>
      <c r="P171" s="31">
        <v>34.427826086956522</v>
      </c>
      <c r="Q171" s="31">
        <v>30.955000000000002</v>
      </c>
      <c r="R171" s="31">
        <v>3.472826086956522</v>
      </c>
      <c r="S171" s="31">
        <v>100.41706521739131</v>
      </c>
      <c r="T171" s="31">
        <v>86.387173913043483</v>
      </c>
      <c r="U171" s="31">
        <v>14.029891304347826</v>
      </c>
      <c r="V171" s="31">
        <v>0</v>
      </c>
      <c r="W171" s="31">
        <v>7.3433695652173903</v>
      </c>
      <c r="X171" s="31">
        <v>1.9619565217391304</v>
      </c>
      <c r="Y171" s="31">
        <v>0</v>
      </c>
      <c r="Z171" s="31">
        <v>0</v>
      </c>
      <c r="AA171" s="31">
        <v>5.3814130434782603</v>
      </c>
      <c r="AB171" s="31">
        <v>0</v>
      </c>
      <c r="AC171" s="31">
        <v>0</v>
      </c>
      <c r="AD171" s="31">
        <v>0</v>
      </c>
      <c r="AE171" s="31">
        <v>0</v>
      </c>
      <c r="AF171" t="s">
        <v>262</v>
      </c>
      <c r="AG171" s="32">
        <v>5</v>
      </c>
      <c r="AH171"/>
    </row>
    <row r="172" spans="1:34" x14ac:dyDescent="0.25">
      <c r="A172" t="s">
        <v>2337</v>
      </c>
      <c r="B172" t="s">
        <v>1547</v>
      </c>
      <c r="C172" t="s">
        <v>2026</v>
      </c>
      <c r="D172" t="s">
        <v>2215</v>
      </c>
      <c r="E172" s="31">
        <v>20.358695652173914</v>
      </c>
      <c r="F172" s="31">
        <v>4.1555152162306452</v>
      </c>
      <c r="G172" s="31">
        <v>4.0860384410037369</v>
      </c>
      <c r="H172" s="31">
        <v>0.55364655632674853</v>
      </c>
      <c r="I172" s="31">
        <v>0.48660971703150024</v>
      </c>
      <c r="J172" s="31">
        <v>84.60086956521738</v>
      </c>
      <c r="K172" s="31">
        <v>83.186413043478254</v>
      </c>
      <c r="L172" s="31">
        <v>11.271521739130435</v>
      </c>
      <c r="M172" s="31">
        <v>9.9067391304347829</v>
      </c>
      <c r="N172" s="31">
        <v>0.23902173913043481</v>
      </c>
      <c r="O172" s="31">
        <v>1.1257608695652173</v>
      </c>
      <c r="P172" s="31">
        <v>18.322065217391309</v>
      </c>
      <c r="Q172" s="31">
        <v>18.272391304347831</v>
      </c>
      <c r="R172" s="31">
        <v>4.9673913043478263E-2</v>
      </c>
      <c r="S172" s="31">
        <v>55.00728260869564</v>
      </c>
      <c r="T172" s="31">
        <v>55.00728260869564</v>
      </c>
      <c r="U172" s="31">
        <v>0</v>
      </c>
      <c r="V172" s="31">
        <v>0</v>
      </c>
      <c r="W172" s="31">
        <v>1.1395652173913045</v>
      </c>
      <c r="X172" s="31">
        <v>0.90054347826086956</v>
      </c>
      <c r="Y172" s="31">
        <v>0.23902173913043481</v>
      </c>
      <c r="Z172" s="31">
        <v>0</v>
      </c>
      <c r="AA172" s="31">
        <v>0</v>
      </c>
      <c r="AB172" s="31">
        <v>0</v>
      </c>
      <c r="AC172" s="31">
        <v>0</v>
      </c>
      <c r="AD172" s="31">
        <v>0</v>
      </c>
      <c r="AE172" s="31">
        <v>0</v>
      </c>
      <c r="AF172" t="s">
        <v>615</v>
      </c>
      <c r="AG172" s="32">
        <v>5</v>
      </c>
      <c r="AH172"/>
    </row>
    <row r="173" spans="1:34" x14ac:dyDescent="0.25">
      <c r="A173" t="s">
        <v>2337</v>
      </c>
      <c r="B173" t="s">
        <v>1565</v>
      </c>
      <c r="C173" t="s">
        <v>2141</v>
      </c>
      <c r="D173" t="s">
        <v>2245</v>
      </c>
      <c r="E173" s="31">
        <v>144.32608695652175</v>
      </c>
      <c r="F173" s="31">
        <v>3.0769054074408793</v>
      </c>
      <c r="G173" s="31">
        <v>2.9329402018376256</v>
      </c>
      <c r="H173" s="31">
        <v>0.59600015062509404</v>
      </c>
      <c r="I173" s="31">
        <v>0.49568383792739862</v>
      </c>
      <c r="J173" s="31">
        <v>444.0777173913043</v>
      </c>
      <c r="K173" s="31">
        <v>423.29978260869558</v>
      </c>
      <c r="L173" s="31">
        <v>86.018369565217384</v>
      </c>
      <c r="M173" s="31">
        <v>71.540108695652165</v>
      </c>
      <c r="N173" s="31">
        <v>9.1739130434782616</v>
      </c>
      <c r="O173" s="31">
        <v>5.3043478260869561</v>
      </c>
      <c r="P173" s="31">
        <v>161.34793478260869</v>
      </c>
      <c r="Q173" s="31">
        <v>155.04826086956521</v>
      </c>
      <c r="R173" s="31">
        <v>6.2996739130434776</v>
      </c>
      <c r="S173" s="31">
        <v>196.71141304347822</v>
      </c>
      <c r="T173" s="31">
        <v>196.71141304347822</v>
      </c>
      <c r="U173" s="31">
        <v>0</v>
      </c>
      <c r="V173" s="31">
        <v>0</v>
      </c>
      <c r="W173" s="31">
        <v>0</v>
      </c>
      <c r="X173" s="31">
        <v>0</v>
      </c>
      <c r="Y173" s="31">
        <v>0</v>
      </c>
      <c r="Z173" s="31">
        <v>0</v>
      </c>
      <c r="AA173" s="31">
        <v>0</v>
      </c>
      <c r="AB173" s="31">
        <v>0</v>
      </c>
      <c r="AC173" s="31">
        <v>0</v>
      </c>
      <c r="AD173" s="31">
        <v>0</v>
      </c>
      <c r="AE173" s="31">
        <v>0</v>
      </c>
      <c r="AF173" t="s">
        <v>633</v>
      </c>
      <c r="AG173" s="32">
        <v>5</v>
      </c>
      <c r="AH173"/>
    </row>
    <row r="174" spans="1:34" x14ac:dyDescent="0.25">
      <c r="A174" t="s">
        <v>2337</v>
      </c>
      <c r="B174" t="s">
        <v>1695</v>
      </c>
      <c r="C174" t="s">
        <v>1931</v>
      </c>
      <c r="D174" t="s">
        <v>2245</v>
      </c>
      <c r="E174" s="31">
        <v>43.141304347826086</v>
      </c>
      <c r="F174" s="31">
        <v>3.0036482741244646</v>
      </c>
      <c r="G174" s="31">
        <v>2.7211463844797175</v>
      </c>
      <c r="H174" s="31">
        <v>0.43694885361552022</v>
      </c>
      <c r="I174" s="31">
        <v>0.15444696397077348</v>
      </c>
      <c r="J174" s="31">
        <v>129.58130434782609</v>
      </c>
      <c r="K174" s="31">
        <v>117.39380434782608</v>
      </c>
      <c r="L174" s="31">
        <v>18.850543478260867</v>
      </c>
      <c r="M174" s="31">
        <v>6.6630434782608692</v>
      </c>
      <c r="N174" s="31">
        <v>6.6222826086956523</v>
      </c>
      <c r="O174" s="31">
        <v>5.5652173913043477</v>
      </c>
      <c r="P174" s="31">
        <v>39.872282608695649</v>
      </c>
      <c r="Q174" s="31">
        <v>39.872282608695649</v>
      </c>
      <c r="R174" s="31">
        <v>0</v>
      </c>
      <c r="S174" s="31">
        <v>70.85847826086956</v>
      </c>
      <c r="T174" s="31">
        <v>57.127499999999998</v>
      </c>
      <c r="U174" s="31">
        <v>13.730978260869565</v>
      </c>
      <c r="V174" s="31">
        <v>0</v>
      </c>
      <c r="W174" s="31">
        <v>8.2228260869565215</v>
      </c>
      <c r="X174" s="31">
        <v>0</v>
      </c>
      <c r="Y174" s="31">
        <v>0</v>
      </c>
      <c r="Z174" s="31">
        <v>0</v>
      </c>
      <c r="AA174" s="31">
        <v>0.25</v>
      </c>
      <c r="AB174" s="31">
        <v>0</v>
      </c>
      <c r="AC174" s="31">
        <v>7.9728260869565215</v>
      </c>
      <c r="AD174" s="31">
        <v>0</v>
      </c>
      <c r="AE174" s="31">
        <v>0</v>
      </c>
      <c r="AF174" t="s">
        <v>766</v>
      </c>
      <c r="AG174" s="32">
        <v>5</v>
      </c>
      <c r="AH174"/>
    </row>
    <row r="175" spans="1:34" x14ac:dyDescent="0.25">
      <c r="A175" t="s">
        <v>2337</v>
      </c>
      <c r="B175" t="s">
        <v>1280</v>
      </c>
      <c r="C175" t="s">
        <v>1931</v>
      </c>
      <c r="D175" t="s">
        <v>2245</v>
      </c>
      <c r="E175" s="31">
        <v>73.467391304347828</v>
      </c>
      <c r="F175" s="31">
        <v>3.9882704542092018</v>
      </c>
      <c r="G175" s="31">
        <v>3.6789791389258761</v>
      </c>
      <c r="H175" s="31">
        <v>0.57708240864033133</v>
      </c>
      <c r="I175" s="31">
        <v>0.45687231839029446</v>
      </c>
      <c r="J175" s="31">
        <v>293.00782608695647</v>
      </c>
      <c r="K175" s="31">
        <v>270.28499999999997</v>
      </c>
      <c r="L175" s="31">
        <v>42.396739130434781</v>
      </c>
      <c r="M175" s="31">
        <v>33.565217391304351</v>
      </c>
      <c r="N175" s="31">
        <v>3.2663043478260869</v>
      </c>
      <c r="O175" s="31">
        <v>5.5652173913043477</v>
      </c>
      <c r="P175" s="31">
        <v>91.502717391304358</v>
      </c>
      <c r="Q175" s="31">
        <v>77.611413043478265</v>
      </c>
      <c r="R175" s="31">
        <v>13.891304347826088</v>
      </c>
      <c r="S175" s="31">
        <v>159.10836956521737</v>
      </c>
      <c r="T175" s="31">
        <v>157.13010869565215</v>
      </c>
      <c r="U175" s="31">
        <v>1.9782608695652173</v>
      </c>
      <c r="V175" s="31">
        <v>0</v>
      </c>
      <c r="W175" s="31">
        <v>75.268695652173903</v>
      </c>
      <c r="X175" s="31">
        <v>5.9402173913043477</v>
      </c>
      <c r="Y175" s="31">
        <v>0</v>
      </c>
      <c r="Z175" s="31">
        <v>0</v>
      </c>
      <c r="AA175" s="31">
        <v>12.092391304347826</v>
      </c>
      <c r="AB175" s="31">
        <v>0</v>
      </c>
      <c r="AC175" s="31">
        <v>57.236086956521739</v>
      </c>
      <c r="AD175" s="31">
        <v>0</v>
      </c>
      <c r="AE175" s="31">
        <v>0</v>
      </c>
      <c r="AF175" t="s">
        <v>342</v>
      </c>
      <c r="AG175" s="32">
        <v>5</v>
      </c>
      <c r="AH175"/>
    </row>
    <row r="176" spans="1:34" x14ac:dyDescent="0.25">
      <c r="A176" t="s">
        <v>2337</v>
      </c>
      <c r="B176" t="s">
        <v>949</v>
      </c>
      <c r="C176" t="s">
        <v>2006</v>
      </c>
      <c r="D176" t="s">
        <v>2267</v>
      </c>
      <c r="E176" s="31">
        <v>105.89130434782609</v>
      </c>
      <c r="F176" s="31">
        <v>3.0721145555327447</v>
      </c>
      <c r="G176" s="31">
        <v>2.8290114966126056</v>
      </c>
      <c r="H176" s="31">
        <v>0.55635598439745448</v>
      </c>
      <c r="I176" s="31">
        <v>0.36909156230753459</v>
      </c>
      <c r="J176" s="31">
        <v>325.31021739130438</v>
      </c>
      <c r="K176" s="31">
        <v>299.56771739130443</v>
      </c>
      <c r="L176" s="31">
        <v>58.913260869565242</v>
      </c>
      <c r="M176" s="31">
        <v>39.083586956521764</v>
      </c>
      <c r="N176" s="31">
        <v>12.788369565217394</v>
      </c>
      <c r="O176" s="31">
        <v>7.0413043478260837</v>
      </c>
      <c r="P176" s="31">
        <v>129.20467391304351</v>
      </c>
      <c r="Q176" s="31">
        <v>123.29184782608698</v>
      </c>
      <c r="R176" s="31">
        <v>5.912826086956521</v>
      </c>
      <c r="S176" s="31">
        <v>137.19228260869565</v>
      </c>
      <c r="T176" s="31">
        <v>137.19228260869565</v>
      </c>
      <c r="U176" s="31">
        <v>0</v>
      </c>
      <c r="V176" s="31">
        <v>0</v>
      </c>
      <c r="W176" s="31">
        <v>121.88347826086957</v>
      </c>
      <c r="X176" s="31">
        <v>25.491195652173918</v>
      </c>
      <c r="Y176" s="31">
        <v>1.5472826086956533</v>
      </c>
      <c r="Z176" s="31">
        <v>0</v>
      </c>
      <c r="AA176" s="31">
        <v>45.938586956521732</v>
      </c>
      <c r="AB176" s="31">
        <v>0</v>
      </c>
      <c r="AC176" s="31">
        <v>48.906413043478267</v>
      </c>
      <c r="AD176" s="31">
        <v>0</v>
      </c>
      <c r="AE176" s="31">
        <v>0</v>
      </c>
      <c r="AF176" t="s">
        <v>6</v>
      </c>
      <c r="AG176" s="32">
        <v>5</v>
      </c>
      <c r="AH176"/>
    </row>
    <row r="177" spans="1:34" x14ac:dyDescent="0.25">
      <c r="A177" t="s">
        <v>2337</v>
      </c>
      <c r="B177" t="s">
        <v>1072</v>
      </c>
      <c r="C177" t="s">
        <v>2045</v>
      </c>
      <c r="D177" t="s">
        <v>2255</v>
      </c>
      <c r="E177" s="31">
        <v>67.163043478260875</v>
      </c>
      <c r="F177" s="31">
        <v>3.0064800129470792</v>
      </c>
      <c r="G177" s="31">
        <v>2.7214257970545397</v>
      </c>
      <c r="H177" s="31">
        <v>0.5118142094189998</v>
      </c>
      <c r="I177" s="31">
        <v>0.28460106813400221</v>
      </c>
      <c r="J177" s="31">
        <v>201.924347826087</v>
      </c>
      <c r="K177" s="31">
        <v>182.7792391304348</v>
      </c>
      <c r="L177" s="31">
        <v>34.375</v>
      </c>
      <c r="M177" s="31">
        <v>19.114673913043475</v>
      </c>
      <c r="N177" s="31">
        <v>9.5211956521739154</v>
      </c>
      <c r="O177" s="31">
        <v>5.7391304347826084</v>
      </c>
      <c r="P177" s="31">
        <v>45.794565217391295</v>
      </c>
      <c r="Q177" s="31">
        <v>41.909782608695643</v>
      </c>
      <c r="R177" s="31">
        <v>3.8847826086956525</v>
      </c>
      <c r="S177" s="31">
        <v>121.75478260869569</v>
      </c>
      <c r="T177" s="31">
        <v>121.75478260869569</v>
      </c>
      <c r="U177" s="31">
        <v>0</v>
      </c>
      <c r="V177" s="31">
        <v>0</v>
      </c>
      <c r="W177" s="31">
        <v>9.9429347826086953</v>
      </c>
      <c r="X177" s="31">
        <v>0</v>
      </c>
      <c r="Y177" s="31">
        <v>1.0815217391304348</v>
      </c>
      <c r="Z177" s="31">
        <v>0</v>
      </c>
      <c r="AA177" s="31">
        <v>0</v>
      </c>
      <c r="AB177" s="31">
        <v>0</v>
      </c>
      <c r="AC177" s="31">
        <v>8.8614130434782599</v>
      </c>
      <c r="AD177" s="31">
        <v>0</v>
      </c>
      <c r="AE177" s="31">
        <v>0</v>
      </c>
      <c r="AF177" t="s">
        <v>131</v>
      </c>
      <c r="AG177" s="32">
        <v>5</v>
      </c>
      <c r="AH177"/>
    </row>
    <row r="178" spans="1:34" x14ac:dyDescent="0.25">
      <c r="A178" t="s">
        <v>2337</v>
      </c>
      <c r="B178" t="s">
        <v>1818</v>
      </c>
      <c r="C178" t="s">
        <v>2196</v>
      </c>
      <c r="D178" t="s">
        <v>2274</v>
      </c>
      <c r="E178" s="31">
        <v>17.902173913043477</v>
      </c>
      <c r="F178" s="31">
        <v>5.0790528233151191</v>
      </c>
      <c r="G178" s="31">
        <v>4.4756830601092901</v>
      </c>
      <c r="H178" s="31">
        <v>1.1456891317547058</v>
      </c>
      <c r="I178" s="31">
        <v>0.54231936854887686</v>
      </c>
      <c r="J178" s="31">
        <v>90.926086956521743</v>
      </c>
      <c r="K178" s="31">
        <v>80.124456521739134</v>
      </c>
      <c r="L178" s="31">
        <v>20.510326086956525</v>
      </c>
      <c r="M178" s="31">
        <v>9.7086956521739136</v>
      </c>
      <c r="N178" s="31">
        <v>10.394021739130435</v>
      </c>
      <c r="O178" s="31">
        <v>0.40760869565217389</v>
      </c>
      <c r="P178" s="31">
        <v>31.472826086956523</v>
      </c>
      <c r="Q178" s="31">
        <v>31.472826086956523</v>
      </c>
      <c r="R178" s="31">
        <v>0</v>
      </c>
      <c r="S178" s="31">
        <v>38.942934782608695</v>
      </c>
      <c r="T178" s="31">
        <v>38.942934782608695</v>
      </c>
      <c r="U178" s="31">
        <v>0</v>
      </c>
      <c r="V178" s="31">
        <v>0</v>
      </c>
      <c r="W178" s="31">
        <v>0</v>
      </c>
      <c r="X178" s="31">
        <v>0</v>
      </c>
      <c r="Y178" s="31">
        <v>0</v>
      </c>
      <c r="Z178" s="31">
        <v>0</v>
      </c>
      <c r="AA178" s="31">
        <v>0</v>
      </c>
      <c r="AB178" s="31">
        <v>0</v>
      </c>
      <c r="AC178" s="31">
        <v>0</v>
      </c>
      <c r="AD178" s="31">
        <v>0</v>
      </c>
      <c r="AE178" s="31">
        <v>0</v>
      </c>
      <c r="AF178" t="s">
        <v>890</v>
      </c>
      <c r="AG178" s="32">
        <v>5</v>
      </c>
      <c r="AH178"/>
    </row>
    <row r="179" spans="1:34" x14ac:dyDescent="0.25">
      <c r="A179" t="s">
        <v>2337</v>
      </c>
      <c r="B179" t="s">
        <v>1698</v>
      </c>
      <c r="C179" t="s">
        <v>2073</v>
      </c>
      <c r="D179" t="s">
        <v>2248</v>
      </c>
      <c r="E179" s="31">
        <v>40.760869565217391</v>
      </c>
      <c r="F179" s="31">
        <v>3.1882293333333336</v>
      </c>
      <c r="G179" s="31">
        <v>2.9564293333333338</v>
      </c>
      <c r="H179" s="31">
        <v>0.42857066666666671</v>
      </c>
      <c r="I179" s="31">
        <v>0.30697066666666672</v>
      </c>
      <c r="J179" s="31">
        <v>129.95500000000001</v>
      </c>
      <c r="K179" s="31">
        <v>120.50663043478262</v>
      </c>
      <c r="L179" s="31">
        <v>17.468913043478263</v>
      </c>
      <c r="M179" s="31">
        <v>12.512391304347828</v>
      </c>
      <c r="N179" s="31">
        <v>0</v>
      </c>
      <c r="O179" s="31">
        <v>4.9565217391304346</v>
      </c>
      <c r="P179" s="31">
        <v>39.225217391304348</v>
      </c>
      <c r="Q179" s="31">
        <v>34.733369565217394</v>
      </c>
      <c r="R179" s="31">
        <v>4.4918478260869561</v>
      </c>
      <c r="S179" s="31">
        <v>73.260869565217391</v>
      </c>
      <c r="T179" s="31">
        <v>70.603260869565219</v>
      </c>
      <c r="U179" s="31">
        <v>2.6576086956521738</v>
      </c>
      <c r="V179" s="31">
        <v>0</v>
      </c>
      <c r="W179" s="31">
        <v>7.9658695652173916</v>
      </c>
      <c r="X179" s="31">
        <v>1.2324999999999999</v>
      </c>
      <c r="Y179" s="31">
        <v>0</v>
      </c>
      <c r="Z179" s="31">
        <v>0</v>
      </c>
      <c r="AA179" s="31">
        <v>6.7333695652173917</v>
      </c>
      <c r="AB179" s="31">
        <v>0</v>
      </c>
      <c r="AC179" s="31">
        <v>0</v>
      </c>
      <c r="AD179" s="31">
        <v>0</v>
      </c>
      <c r="AE179" s="31">
        <v>0</v>
      </c>
      <c r="AF179" t="s">
        <v>769</v>
      </c>
      <c r="AG179" s="32">
        <v>5</v>
      </c>
      <c r="AH179"/>
    </row>
    <row r="180" spans="1:34" x14ac:dyDescent="0.25">
      <c r="A180" t="s">
        <v>2337</v>
      </c>
      <c r="B180" t="s">
        <v>1166</v>
      </c>
      <c r="C180" t="s">
        <v>2073</v>
      </c>
      <c r="D180" t="s">
        <v>2248</v>
      </c>
      <c r="E180" s="31">
        <v>31.119565217391305</v>
      </c>
      <c r="F180" s="31">
        <v>3.8903737338456166</v>
      </c>
      <c r="G180" s="31">
        <v>3.4797904296192801</v>
      </c>
      <c r="H180" s="31">
        <v>1.3093957387355919</v>
      </c>
      <c r="I180" s="31">
        <v>1.0554662940971007</v>
      </c>
      <c r="J180" s="31">
        <v>121.06673913043478</v>
      </c>
      <c r="K180" s="31">
        <v>108.2895652173913</v>
      </c>
      <c r="L180" s="31">
        <v>40.747826086956515</v>
      </c>
      <c r="M180" s="31">
        <v>32.845652173913038</v>
      </c>
      <c r="N180" s="31">
        <v>2.1630434782608696</v>
      </c>
      <c r="O180" s="31">
        <v>5.7391304347826084</v>
      </c>
      <c r="P180" s="31">
        <v>28.604239130434784</v>
      </c>
      <c r="Q180" s="31">
        <v>23.729239130434784</v>
      </c>
      <c r="R180" s="31">
        <v>4.875</v>
      </c>
      <c r="S180" s="31">
        <v>51.714673913043484</v>
      </c>
      <c r="T180" s="31">
        <v>36.660326086956523</v>
      </c>
      <c r="U180" s="31">
        <v>15.054347826086957</v>
      </c>
      <c r="V180" s="31">
        <v>0</v>
      </c>
      <c r="W180" s="31">
        <v>8.9960869565217418</v>
      </c>
      <c r="X180" s="31">
        <v>8.003260869565219</v>
      </c>
      <c r="Y180" s="31">
        <v>0</v>
      </c>
      <c r="Z180" s="31">
        <v>0</v>
      </c>
      <c r="AA180" s="31">
        <v>0.93847826086956521</v>
      </c>
      <c r="AB180" s="31">
        <v>0</v>
      </c>
      <c r="AC180" s="31">
        <v>5.434782608695652E-2</v>
      </c>
      <c r="AD180" s="31">
        <v>0</v>
      </c>
      <c r="AE180" s="31">
        <v>0</v>
      </c>
      <c r="AF180" t="s">
        <v>227</v>
      </c>
      <c r="AG180" s="32">
        <v>5</v>
      </c>
      <c r="AH180"/>
    </row>
    <row r="181" spans="1:34" x14ac:dyDescent="0.25">
      <c r="A181" t="s">
        <v>2337</v>
      </c>
      <c r="B181" t="s">
        <v>1335</v>
      </c>
      <c r="C181" t="s">
        <v>1944</v>
      </c>
      <c r="D181" t="s">
        <v>2216</v>
      </c>
      <c r="E181" s="31">
        <v>74.358695652173907</v>
      </c>
      <c r="F181" s="31">
        <v>3.0725361789212107</v>
      </c>
      <c r="G181" s="31">
        <v>2.5149890366905421</v>
      </c>
      <c r="H181" s="31">
        <v>0.6439058617161233</v>
      </c>
      <c r="I181" s="31">
        <v>0.33373921941236651</v>
      </c>
      <c r="J181" s="31">
        <v>228.46978260869565</v>
      </c>
      <c r="K181" s="31">
        <v>187.01130434782607</v>
      </c>
      <c r="L181" s="31">
        <v>47.879999999999988</v>
      </c>
      <c r="M181" s="31">
        <v>24.816413043478253</v>
      </c>
      <c r="N181" s="31">
        <v>16.194021739130431</v>
      </c>
      <c r="O181" s="31">
        <v>6.8695652173913047</v>
      </c>
      <c r="P181" s="31">
        <v>71.852391304347833</v>
      </c>
      <c r="Q181" s="31">
        <v>53.45750000000001</v>
      </c>
      <c r="R181" s="31">
        <v>18.394891304347823</v>
      </c>
      <c r="S181" s="31">
        <v>108.73739130434782</v>
      </c>
      <c r="T181" s="31">
        <v>108.73739130434782</v>
      </c>
      <c r="U181" s="31">
        <v>0</v>
      </c>
      <c r="V181" s="31">
        <v>0</v>
      </c>
      <c r="W181" s="31">
        <v>165.29467391304348</v>
      </c>
      <c r="X181" s="31">
        <v>19.009673913043475</v>
      </c>
      <c r="Y181" s="31">
        <v>10.714673913043478</v>
      </c>
      <c r="Z181" s="31">
        <v>5.8260869565217392</v>
      </c>
      <c r="AA181" s="31">
        <v>38.929782608695653</v>
      </c>
      <c r="AB181" s="31">
        <v>18.394891304347823</v>
      </c>
      <c r="AC181" s="31">
        <v>72.419565217391323</v>
      </c>
      <c r="AD181" s="31">
        <v>0</v>
      </c>
      <c r="AE181" s="31">
        <v>0</v>
      </c>
      <c r="AF181" t="s">
        <v>398</v>
      </c>
      <c r="AG181" s="32">
        <v>5</v>
      </c>
      <c r="AH181"/>
    </row>
    <row r="182" spans="1:34" x14ac:dyDescent="0.25">
      <c r="A182" t="s">
        <v>2337</v>
      </c>
      <c r="B182" t="s">
        <v>1311</v>
      </c>
      <c r="C182" t="s">
        <v>2007</v>
      </c>
      <c r="D182" t="s">
        <v>2243</v>
      </c>
      <c r="E182" s="31">
        <v>65.195652173913047</v>
      </c>
      <c r="F182" s="31">
        <v>4.8425558519506495</v>
      </c>
      <c r="G182" s="31">
        <v>4.6994248082694225</v>
      </c>
      <c r="H182" s="31">
        <v>0.27827442480826942</v>
      </c>
      <c r="I182" s="31">
        <v>0.1662370790263421</v>
      </c>
      <c r="J182" s="31">
        <v>315.71358695652168</v>
      </c>
      <c r="K182" s="31">
        <v>306.3820652173913</v>
      </c>
      <c r="L182" s="31">
        <v>18.142282608695652</v>
      </c>
      <c r="M182" s="31">
        <v>10.837934782608695</v>
      </c>
      <c r="N182" s="31">
        <v>0.34782608695652173</v>
      </c>
      <c r="O182" s="31">
        <v>6.9565217391304346</v>
      </c>
      <c r="P182" s="31">
        <v>97.152173913043541</v>
      </c>
      <c r="Q182" s="31">
        <v>95.125000000000057</v>
      </c>
      <c r="R182" s="31">
        <v>2.027173913043478</v>
      </c>
      <c r="S182" s="31">
        <v>200.41913043478252</v>
      </c>
      <c r="T182" s="31">
        <v>200.41913043478252</v>
      </c>
      <c r="U182" s="31">
        <v>0</v>
      </c>
      <c r="V182" s="31">
        <v>0</v>
      </c>
      <c r="W182" s="31">
        <v>88.980217391304365</v>
      </c>
      <c r="X182" s="31">
        <v>0.61173913043478267</v>
      </c>
      <c r="Y182" s="31">
        <v>0</v>
      </c>
      <c r="Z182" s="31">
        <v>0</v>
      </c>
      <c r="AA182" s="31">
        <v>18.62065217391304</v>
      </c>
      <c r="AB182" s="31">
        <v>0</v>
      </c>
      <c r="AC182" s="31">
        <v>69.747826086956536</v>
      </c>
      <c r="AD182" s="31">
        <v>0</v>
      </c>
      <c r="AE182" s="31">
        <v>0</v>
      </c>
      <c r="AF182" t="s">
        <v>373</v>
      </c>
      <c r="AG182" s="32">
        <v>5</v>
      </c>
      <c r="AH182"/>
    </row>
    <row r="183" spans="1:34" x14ac:dyDescent="0.25">
      <c r="A183" t="s">
        <v>2337</v>
      </c>
      <c r="B183" t="s">
        <v>1148</v>
      </c>
      <c r="C183" t="s">
        <v>2068</v>
      </c>
      <c r="D183" t="s">
        <v>2252</v>
      </c>
      <c r="E183" s="31">
        <v>70.847826086956516</v>
      </c>
      <c r="F183" s="31">
        <v>3.5283691316354715</v>
      </c>
      <c r="G183" s="31">
        <v>3.3062457809143919</v>
      </c>
      <c r="H183" s="31">
        <v>0.77095734888002454</v>
      </c>
      <c r="I183" s="31">
        <v>0.61449831236575625</v>
      </c>
      <c r="J183" s="31">
        <v>249.97728260869567</v>
      </c>
      <c r="K183" s="31">
        <v>234.24032608695657</v>
      </c>
      <c r="L183" s="31">
        <v>54.620652173913037</v>
      </c>
      <c r="M183" s="31">
        <v>43.535869565217382</v>
      </c>
      <c r="N183" s="31">
        <v>4.8891304347826088</v>
      </c>
      <c r="O183" s="31">
        <v>6.1956521739130439</v>
      </c>
      <c r="P183" s="31">
        <v>58.000978260869566</v>
      </c>
      <c r="Q183" s="31">
        <v>53.348804347826089</v>
      </c>
      <c r="R183" s="31">
        <v>4.6521739130434785</v>
      </c>
      <c r="S183" s="31">
        <v>137.35565217391309</v>
      </c>
      <c r="T183" s="31">
        <v>133.22054347826091</v>
      </c>
      <c r="U183" s="31">
        <v>4.135108695652173</v>
      </c>
      <c r="V183" s="31">
        <v>0</v>
      </c>
      <c r="W183" s="31">
        <v>1.2255434782608694</v>
      </c>
      <c r="X183" s="31">
        <v>0</v>
      </c>
      <c r="Y183" s="31">
        <v>0</v>
      </c>
      <c r="Z183" s="31">
        <v>0</v>
      </c>
      <c r="AA183" s="31">
        <v>0.18478260869565216</v>
      </c>
      <c r="AB183" s="31">
        <v>0</v>
      </c>
      <c r="AC183" s="31">
        <v>1.0407608695652173</v>
      </c>
      <c r="AD183" s="31">
        <v>0</v>
      </c>
      <c r="AE183" s="31">
        <v>0</v>
      </c>
      <c r="AF183" t="s">
        <v>209</v>
      </c>
      <c r="AG183" s="32">
        <v>5</v>
      </c>
      <c r="AH183"/>
    </row>
    <row r="184" spans="1:34" x14ac:dyDescent="0.25">
      <c r="A184" t="s">
        <v>2337</v>
      </c>
      <c r="B184" t="s">
        <v>1293</v>
      </c>
      <c r="C184" t="s">
        <v>2115</v>
      </c>
      <c r="D184" t="s">
        <v>2297</v>
      </c>
      <c r="E184" s="31">
        <v>70.793478260869563</v>
      </c>
      <c r="F184" s="31">
        <v>2.8046491632120372</v>
      </c>
      <c r="G184" s="31">
        <v>2.5791463227391369</v>
      </c>
      <c r="H184" s="31">
        <v>0.54650852141870121</v>
      </c>
      <c r="I184" s="31">
        <v>0.4731168432366038</v>
      </c>
      <c r="J184" s="31">
        <v>198.55086956521737</v>
      </c>
      <c r="K184" s="31">
        <v>182.58673913043475</v>
      </c>
      <c r="L184" s="31">
        <v>38.689239130434792</v>
      </c>
      <c r="M184" s="31">
        <v>33.493586956521746</v>
      </c>
      <c r="N184" s="31">
        <v>0.84782608695652173</v>
      </c>
      <c r="O184" s="31">
        <v>4.3478260869565215</v>
      </c>
      <c r="P184" s="31">
        <v>65.894456521739102</v>
      </c>
      <c r="Q184" s="31">
        <v>55.125978260869545</v>
      </c>
      <c r="R184" s="31">
        <v>10.768478260869564</v>
      </c>
      <c r="S184" s="31">
        <v>93.967173913043482</v>
      </c>
      <c r="T184" s="31">
        <v>93.836739130434779</v>
      </c>
      <c r="U184" s="31">
        <v>0.13043478260869565</v>
      </c>
      <c r="V184" s="31">
        <v>0</v>
      </c>
      <c r="W184" s="31">
        <v>35.259891304347832</v>
      </c>
      <c r="X184" s="31">
        <v>2.5716304347826089</v>
      </c>
      <c r="Y184" s="31">
        <v>0</v>
      </c>
      <c r="Z184" s="31">
        <v>0</v>
      </c>
      <c r="AA184" s="31">
        <v>8.5275000000000016</v>
      </c>
      <c r="AB184" s="31">
        <v>0</v>
      </c>
      <c r="AC184" s="31">
        <v>24.160760869565223</v>
      </c>
      <c r="AD184" s="31">
        <v>0</v>
      </c>
      <c r="AE184" s="31">
        <v>0</v>
      </c>
      <c r="AF184" t="s">
        <v>355</v>
      </c>
      <c r="AG184" s="32">
        <v>5</v>
      </c>
      <c r="AH184"/>
    </row>
    <row r="185" spans="1:34" x14ac:dyDescent="0.25">
      <c r="A185" t="s">
        <v>2337</v>
      </c>
      <c r="B185" t="s">
        <v>1655</v>
      </c>
      <c r="C185" t="s">
        <v>2054</v>
      </c>
      <c r="D185" t="s">
        <v>2256</v>
      </c>
      <c r="E185" s="31">
        <v>28.478260869565219</v>
      </c>
      <c r="F185" s="31">
        <v>3.4033702290076335</v>
      </c>
      <c r="G185" s="31">
        <v>3.2296106870229009</v>
      </c>
      <c r="H185" s="31">
        <v>0.62108778625954197</v>
      </c>
      <c r="I185" s="31">
        <v>0.44732824427480916</v>
      </c>
      <c r="J185" s="31">
        <v>96.922065217391307</v>
      </c>
      <c r="K185" s="31">
        <v>91.973695652173916</v>
      </c>
      <c r="L185" s="31">
        <v>17.6875</v>
      </c>
      <c r="M185" s="31">
        <v>12.739130434782609</v>
      </c>
      <c r="N185" s="31">
        <v>0</v>
      </c>
      <c r="O185" s="31">
        <v>4.9483695652173916</v>
      </c>
      <c r="P185" s="31">
        <v>18.758152173913043</v>
      </c>
      <c r="Q185" s="31">
        <v>18.758152173913043</v>
      </c>
      <c r="R185" s="31">
        <v>0</v>
      </c>
      <c r="S185" s="31">
        <v>60.47641304347826</v>
      </c>
      <c r="T185" s="31">
        <v>60.47641304347826</v>
      </c>
      <c r="U185" s="31">
        <v>0</v>
      </c>
      <c r="V185" s="31">
        <v>0</v>
      </c>
      <c r="W185" s="31">
        <v>8.6739130434782599</v>
      </c>
      <c r="X185" s="31">
        <v>0</v>
      </c>
      <c r="Y185" s="31">
        <v>0</v>
      </c>
      <c r="Z185" s="31">
        <v>0</v>
      </c>
      <c r="AA185" s="31">
        <v>0.13043478260869565</v>
      </c>
      <c r="AB185" s="31">
        <v>0</v>
      </c>
      <c r="AC185" s="31">
        <v>8.5434782608695645</v>
      </c>
      <c r="AD185" s="31">
        <v>0</v>
      </c>
      <c r="AE185" s="31">
        <v>0</v>
      </c>
      <c r="AF185" t="s">
        <v>726</v>
      </c>
      <c r="AG185" s="32">
        <v>5</v>
      </c>
      <c r="AH185"/>
    </row>
    <row r="186" spans="1:34" x14ac:dyDescent="0.25">
      <c r="A186" t="s">
        <v>2337</v>
      </c>
      <c r="B186" t="s">
        <v>1535</v>
      </c>
      <c r="C186" t="s">
        <v>2162</v>
      </c>
      <c r="D186" t="s">
        <v>2226</v>
      </c>
      <c r="E186" s="31">
        <v>99.782608695652172</v>
      </c>
      <c r="F186" s="31">
        <v>3.4617755991285413</v>
      </c>
      <c r="G186" s="31">
        <v>2.9876633986928103</v>
      </c>
      <c r="H186" s="31">
        <v>0.41741285403050138</v>
      </c>
      <c r="I186" s="31">
        <v>0.15239651416122005</v>
      </c>
      <c r="J186" s="31">
        <v>345.42500000000007</v>
      </c>
      <c r="K186" s="31">
        <v>298.11684782608694</v>
      </c>
      <c r="L186" s="31">
        <v>41.6505434782609</v>
      </c>
      <c r="M186" s="31">
        <v>15.206521739130435</v>
      </c>
      <c r="N186" s="31">
        <v>20.878804347826112</v>
      </c>
      <c r="O186" s="31">
        <v>5.5652173913043477</v>
      </c>
      <c r="P186" s="31">
        <v>127.81521739130434</v>
      </c>
      <c r="Q186" s="31">
        <v>106.95108695652173</v>
      </c>
      <c r="R186" s="31">
        <v>20.864130434782609</v>
      </c>
      <c r="S186" s="31">
        <v>175.95923913043478</v>
      </c>
      <c r="T186" s="31">
        <v>175.95923913043478</v>
      </c>
      <c r="U186" s="31">
        <v>0</v>
      </c>
      <c r="V186" s="31">
        <v>0</v>
      </c>
      <c r="W186" s="31">
        <v>11.96304347826087</v>
      </c>
      <c r="X186" s="31">
        <v>0.80978260869565222</v>
      </c>
      <c r="Y186" s="31">
        <v>5.3597826086956513</v>
      </c>
      <c r="Z186" s="31">
        <v>3.7391304347826089</v>
      </c>
      <c r="AA186" s="31">
        <v>1.3478260869565217</v>
      </c>
      <c r="AB186" s="31">
        <v>0</v>
      </c>
      <c r="AC186" s="31">
        <v>0.70652173913043481</v>
      </c>
      <c r="AD186" s="31">
        <v>0</v>
      </c>
      <c r="AE186" s="31">
        <v>0</v>
      </c>
      <c r="AF186" t="s">
        <v>602</v>
      </c>
      <c r="AG186" s="32">
        <v>5</v>
      </c>
      <c r="AH186"/>
    </row>
    <row r="187" spans="1:34" x14ac:dyDescent="0.25">
      <c r="A187" t="s">
        <v>2337</v>
      </c>
      <c r="B187" t="s">
        <v>1466</v>
      </c>
      <c r="C187" t="s">
        <v>1869</v>
      </c>
      <c r="D187" t="s">
        <v>2298</v>
      </c>
      <c r="E187" s="31">
        <v>30.858695652173914</v>
      </c>
      <c r="F187" s="31">
        <v>4.7745685100387458</v>
      </c>
      <c r="G187" s="31">
        <v>4.6104262064107076</v>
      </c>
      <c r="H187" s="31">
        <v>0.63182458612187387</v>
      </c>
      <c r="I187" s="31">
        <v>0.46768228249383587</v>
      </c>
      <c r="J187" s="31">
        <v>147.33695652173913</v>
      </c>
      <c r="K187" s="31">
        <v>142.27173913043478</v>
      </c>
      <c r="L187" s="31">
        <v>19.497282608695652</v>
      </c>
      <c r="M187" s="31">
        <v>14.432065217391305</v>
      </c>
      <c r="N187" s="31">
        <v>1.4130434782608696</v>
      </c>
      <c r="O187" s="31">
        <v>3.652173913043478</v>
      </c>
      <c r="P187" s="31">
        <v>69.065217391304344</v>
      </c>
      <c r="Q187" s="31">
        <v>69.065217391304344</v>
      </c>
      <c r="R187" s="31">
        <v>0</v>
      </c>
      <c r="S187" s="31">
        <v>58.774456521739125</v>
      </c>
      <c r="T187" s="31">
        <v>58.277173913043477</v>
      </c>
      <c r="U187" s="31">
        <v>0.49728260869565216</v>
      </c>
      <c r="V187" s="31">
        <v>0</v>
      </c>
      <c r="W187" s="31">
        <v>27.880434782608695</v>
      </c>
      <c r="X187" s="31">
        <v>4.3097826086956523</v>
      </c>
      <c r="Y187" s="31">
        <v>1.173913043478261</v>
      </c>
      <c r="Z187" s="31">
        <v>0</v>
      </c>
      <c r="AA187" s="31">
        <v>22.396739130434781</v>
      </c>
      <c r="AB187" s="31">
        <v>0</v>
      </c>
      <c r="AC187" s="31">
        <v>0</v>
      </c>
      <c r="AD187" s="31">
        <v>0</v>
      </c>
      <c r="AE187" s="31">
        <v>0</v>
      </c>
      <c r="AF187" t="s">
        <v>533</v>
      </c>
      <c r="AG187" s="32">
        <v>5</v>
      </c>
      <c r="AH187"/>
    </row>
    <row r="188" spans="1:34" x14ac:dyDescent="0.25">
      <c r="A188" t="s">
        <v>2337</v>
      </c>
      <c r="B188" t="s">
        <v>1125</v>
      </c>
      <c r="C188" t="s">
        <v>2031</v>
      </c>
      <c r="D188" t="s">
        <v>2281</v>
      </c>
      <c r="E188" s="31">
        <v>67.010869565217391</v>
      </c>
      <c r="F188" s="31">
        <v>2.9367445255474456</v>
      </c>
      <c r="G188" s="31">
        <v>2.6695101378751018</v>
      </c>
      <c r="H188" s="31">
        <v>0.50881589618815892</v>
      </c>
      <c r="I188" s="31">
        <v>0.25326034063260339</v>
      </c>
      <c r="J188" s="31">
        <v>196.7938043478261</v>
      </c>
      <c r="K188" s="31">
        <v>178.88619565217394</v>
      </c>
      <c r="L188" s="31">
        <v>34.096195652173911</v>
      </c>
      <c r="M188" s="31">
        <v>16.971195652173911</v>
      </c>
      <c r="N188" s="31">
        <v>17.125</v>
      </c>
      <c r="O188" s="31">
        <v>0</v>
      </c>
      <c r="P188" s="31">
        <v>51.896413043478262</v>
      </c>
      <c r="Q188" s="31">
        <v>51.11380434782609</v>
      </c>
      <c r="R188" s="31">
        <v>0.78260869565217395</v>
      </c>
      <c r="S188" s="31">
        <v>110.80119565217392</v>
      </c>
      <c r="T188" s="31">
        <v>92.689239130434785</v>
      </c>
      <c r="U188" s="31">
        <v>18.111956521739128</v>
      </c>
      <c r="V188" s="31">
        <v>0</v>
      </c>
      <c r="W188" s="31">
        <v>6</v>
      </c>
      <c r="X188" s="31">
        <v>0</v>
      </c>
      <c r="Y188" s="31">
        <v>0</v>
      </c>
      <c r="Z188" s="31">
        <v>0</v>
      </c>
      <c r="AA188" s="31">
        <v>1.5217391304347827</v>
      </c>
      <c r="AB188" s="31">
        <v>0</v>
      </c>
      <c r="AC188" s="31">
        <v>4.4782608695652177</v>
      </c>
      <c r="AD188" s="31">
        <v>0</v>
      </c>
      <c r="AE188" s="31">
        <v>0</v>
      </c>
      <c r="AF188" t="s">
        <v>185</v>
      </c>
      <c r="AG188" s="32">
        <v>5</v>
      </c>
      <c r="AH188"/>
    </row>
    <row r="189" spans="1:34" x14ac:dyDescent="0.25">
      <c r="A189" t="s">
        <v>2337</v>
      </c>
      <c r="B189" t="s">
        <v>1409</v>
      </c>
      <c r="C189" t="s">
        <v>1915</v>
      </c>
      <c r="D189" t="s">
        <v>2267</v>
      </c>
      <c r="E189" s="31">
        <v>94.619565217391298</v>
      </c>
      <c r="F189" s="31">
        <v>2.7420735209649627</v>
      </c>
      <c r="G189" s="31">
        <v>2.6134692705341762</v>
      </c>
      <c r="H189" s="31">
        <v>0.27464101091326826</v>
      </c>
      <c r="I189" s="31">
        <v>0.16987363584147042</v>
      </c>
      <c r="J189" s="31">
        <v>259.45380434782606</v>
      </c>
      <c r="K189" s="31">
        <v>247.28532608695653</v>
      </c>
      <c r="L189" s="31">
        <v>25.986413043478262</v>
      </c>
      <c r="M189" s="31">
        <v>16.073369565217391</v>
      </c>
      <c r="N189" s="31">
        <v>4.1739130434782608</v>
      </c>
      <c r="O189" s="31">
        <v>5.7391304347826084</v>
      </c>
      <c r="P189" s="31">
        <v>63.459239130434781</v>
      </c>
      <c r="Q189" s="31">
        <v>61.203804347826086</v>
      </c>
      <c r="R189" s="31">
        <v>2.2554347826086958</v>
      </c>
      <c r="S189" s="31">
        <v>170.00815217391306</v>
      </c>
      <c r="T189" s="31">
        <v>162.3233695652174</v>
      </c>
      <c r="U189" s="31">
        <v>0</v>
      </c>
      <c r="V189" s="31">
        <v>7.6847826086956523</v>
      </c>
      <c r="W189" s="31">
        <v>0</v>
      </c>
      <c r="X189" s="31">
        <v>0</v>
      </c>
      <c r="Y189" s="31">
        <v>0</v>
      </c>
      <c r="Z189" s="31">
        <v>0</v>
      </c>
      <c r="AA189" s="31">
        <v>0</v>
      </c>
      <c r="AB189" s="31">
        <v>0</v>
      </c>
      <c r="AC189" s="31">
        <v>0</v>
      </c>
      <c r="AD189" s="31">
        <v>0</v>
      </c>
      <c r="AE189" s="31">
        <v>0</v>
      </c>
      <c r="AF189" t="s">
        <v>474</v>
      </c>
      <c r="AG189" s="32">
        <v>5</v>
      </c>
      <c r="AH189"/>
    </row>
    <row r="190" spans="1:34" x14ac:dyDescent="0.25">
      <c r="A190" t="s">
        <v>2337</v>
      </c>
      <c r="B190" t="s">
        <v>1668</v>
      </c>
      <c r="C190" t="s">
        <v>2184</v>
      </c>
      <c r="D190" t="s">
        <v>2275</v>
      </c>
      <c r="E190" s="31">
        <v>47.260869565217391</v>
      </c>
      <c r="F190" s="31">
        <v>2.9099034038638458</v>
      </c>
      <c r="G190" s="31">
        <v>2.6003426862925485</v>
      </c>
      <c r="H190" s="31">
        <v>0.70752989880404771</v>
      </c>
      <c r="I190" s="31">
        <v>0.60081416743330263</v>
      </c>
      <c r="J190" s="31">
        <v>137.52456521739131</v>
      </c>
      <c r="K190" s="31">
        <v>122.89445652173914</v>
      </c>
      <c r="L190" s="31">
        <v>33.438478260869559</v>
      </c>
      <c r="M190" s="31">
        <v>28.394999999999996</v>
      </c>
      <c r="N190" s="31">
        <v>0</v>
      </c>
      <c r="O190" s="31">
        <v>5.0434782608695654</v>
      </c>
      <c r="P190" s="31">
        <v>34.578043478260867</v>
      </c>
      <c r="Q190" s="31">
        <v>24.991413043478257</v>
      </c>
      <c r="R190" s="31">
        <v>9.5866304347826095</v>
      </c>
      <c r="S190" s="31">
        <v>69.508043478260888</v>
      </c>
      <c r="T190" s="31">
        <v>69.508043478260888</v>
      </c>
      <c r="U190" s="31">
        <v>0</v>
      </c>
      <c r="V190" s="31">
        <v>0</v>
      </c>
      <c r="W190" s="31">
        <v>0</v>
      </c>
      <c r="X190" s="31">
        <v>0</v>
      </c>
      <c r="Y190" s="31">
        <v>0</v>
      </c>
      <c r="Z190" s="31">
        <v>0</v>
      </c>
      <c r="AA190" s="31">
        <v>0</v>
      </c>
      <c r="AB190" s="31">
        <v>0</v>
      </c>
      <c r="AC190" s="31">
        <v>0</v>
      </c>
      <c r="AD190" s="31">
        <v>0</v>
      </c>
      <c r="AE190" s="31">
        <v>0</v>
      </c>
      <c r="AF190" t="s">
        <v>739</v>
      </c>
      <c r="AG190" s="32">
        <v>5</v>
      </c>
      <c r="AH190"/>
    </row>
    <row r="191" spans="1:34" x14ac:dyDescent="0.25">
      <c r="A191" t="s">
        <v>2337</v>
      </c>
      <c r="B191" t="s">
        <v>1028</v>
      </c>
      <c r="C191" t="s">
        <v>2007</v>
      </c>
      <c r="D191" t="s">
        <v>2243</v>
      </c>
      <c r="E191" s="31">
        <v>131.41304347826087</v>
      </c>
      <c r="F191" s="31">
        <v>2.4391224152191895</v>
      </c>
      <c r="G191" s="31">
        <v>2.326843672456576</v>
      </c>
      <c r="H191" s="31">
        <v>0.28858312655086843</v>
      </c>
      <c r="I191" s="31">
        <v>0.28692886683209257</v>
      </c>
      <c r="J191" s="31">
        <v>320.53250000000003</v>
      </c>
      <c r="K191" s="31">
        <v>305.77760869565225</v>
      </c>
      <c r="L191" s="31">
        <v>37.923586956521731</v>
      </c>
      <c r="M191" s="31">
        <v>37.706195652173903</v>
      </c>
      <c r="N191" s="31">
        <v>0.21739130434782608</v>
      </c>
      <c r="O191" s="31">
        <v>0</v>
      </c>
      <c r="P191" s="31">
        <v>90.607391304347829</v>
      </c>
      <c r="Q191" s="31">
        <v>76.069891304347834</v>
      </c>
      <c r="R191" s="31">
        <v>14.5375</v>
      </c>
      <c r="S191" s="31">
        <v>192.00152173913048</v>
      </c>
      <c r="T191" s="31">
        <v>192.00152173913048</v>
      </c>
      <c r="U191" s="31">
        <v>0</v>
      </c>
      <c r="V191" s="31">
        <v>0</v>
      </c>
      <c r="W191" s="31">
        <v>60.427608695652161</v>
      </c>
      <c r="X191" s="31">
        <v>7.662934782608696</v>
      </c>
      <c r="Y191" s="31">
        <v>0</v>
      </c>
      <c r="Z191" s="31">
        <v>0</v>
      </c>
      <c r="AA191" s="31">
        <v>35.083260869565208</v>
      </c>
      <c r="AB191" s="31">
        <v>0</v>
      </c>
      <c r="AC191" s="31">
        <v>17.681413043478258</v>
      </c>
      <c r="AD191" s="31">
        <v>0</v>
      </c>
      <c r="AE191" s="31">
        <v>0</v>
      </c>
      <c r="AF191" t="s">
        <v>85</v>
      </c>
      <c r="AG191" s="32">
        <v>5</v>
      </c>
      <c r="AH191"/>
    </row>
    <row r="192" spans="1:34" x14ac:dyDescent="0.25">
      <c r="A192" t="s">
        <v>2337</v>
      </c>
      <c r="B192" t="s">
        <v>1179</v>
      </c>
      <c r="C192" t="s">
        <v>2007</v>
      </c>
      <c r="D192" t="s">
        <v>2243</v>
      </c>
      <c r="E192" s="31">
        <v>96.913043478260875</v>
      </c>
      <c r="F192" s="31">
        <v>3.0180865859129651</v>
      </c>
      <c r="G192" s="31">
        <v>2.6702288021534315</v>
      </c>
      <c r="H192" s="31">
        <v>0.45542620008972623</v>
      </c>
      <c r="I192" s="31">
        <v>0.20629542395693132</v>
      </c>
      <c r="J192" s="31">
        <v>292.4919565217391</v>
      </c>
      <c r="K192" s="31">
        <v>258.77999999999997</v>
      </c>
      <c r="L192" s="31">
        <v>44.136739130434776</v>
      </c>
      <c r="M192" s="31">
        <v>19.992717391304346</v>
      </c>
      <c r="N192" s="31">
        <v>18.913043478260871</v>
      </c>
      <c r="O192" s="31">
        <v>5.2309782608695654</v>
      </c>
      <c r="P192" s="31">
        <v>82.058152173913044</v>
      </c>
      <c r="Q192" s="31">
        <v>72.490217391304355</v>
      </c>
      <c r="R192" s="31">
        <v>9.5679347826086953</v>
      </c>
      <c r="S192" s="31">
        <v>166.29706521739129</v>
      </c>
      <c r="T192" s="31">
        <v>166.29706521739129</v>
      </c>
      <c r="U192" s="31">
        <v>0</v>
      </c>
      <c r="V192" s="31">
        <v>0</v>
      </c>
      <c r="W192" s="31">
        <v>15.210108695652172</v>
      </c>
      <c r="X192" s="31">
        <v>7.5389130434782601</v>
      </c>
      <c r="Y192" s="31">
        <v>0</v>
      </c>
      <c r="Z192" s="31">
        <v>0</v>
      </c>
      <c r="AA192" s="31">
        <v>0.75815217391304346</v>
      </c>
      <c r="AB192" s="31">
        <v>0</v>
      </c>
      <c r="AC192" s="31">
        <v>6.9130434782608692</v>
      </c>
      <c r="AD192" s="31">
        <v>0</v>
      </c>
      <c r="AE192" s="31">
        <v>0</v>
      </c>
      <c r="AF192" t="s">
        <v>240</v>
      </c>
      <c r="AG192" s="32">
        <v>5</v>
      </c>
      <c r="AH192"/>
    </row>
    <row r="193" spans="1:34" x14ac:dyDescent="0.25">
      <c r="A193" t="s">
        <v>2337</v>
      </c>
      <c r="B193" t="s">
        <v>1644</v>
      </c>
      <c r="C193" t="s">
        <v>1923</v>
      </c>
      <c r="D193" t="s">
        <v>2255</v>
      </c>
      <c r="E193" s="31">
        <v>26.391304347826086</v>
      </c>
      <c r="F193" s="31">
        <v>2.358801482701812</v>
      </c>
      <c r="G193" s="31">
        <v>2.281783360790774</v>
      </c>
      <c r="H193" s="31">
        <v>0.12519357495881384</v>
      </c>
      <c r="I193" s="31">
        <v>4.8175453047775957E-2</v>
      </c>
      <c r="J193" s="31">
        <v>62.251847826086951</v>
      </c>
      <c r="K193" s="31">
        <v>60.219239130434779</v>
      </c>
      <c r="L193" s="31">
        <v>3.3040217391304347</v>
      </c>
      <c r="M193" s="31">
        <v>1.2714130434782611</v>
      </c>
      <c r="N193" s="31">
        <v>1.3097826086956521</v>
      </c>
      <c r="O193" s="31">
        <v>0.72282608695652173</v>
      </c>
      <c r="P193" s="31">
        <v>17.876956521739139</v>
      </c>
      <c r="Q193" s="31">
        <v>17.876956521739139</v>
      </c>
      <c r="R193" s="31">
        <v>0</v>
      </c>
      <c r="S193" s="31">
        <v>41.070869565217379</v>
      </c>
      <c r="T193" s="31">
        <v>41.070869565217379</v>
      </c>
      <c r="U193" s="31">
        <v>0</v>
      </c>
      <c r="V193" s="31">
        <v>0</v>
      </c>
      <c r="W193" s="31">
        <v>0.375</v>
      </c>
      <c r="X193" s="31">
        <v>0</v>
      </c>
      <c r="Y193" s="31">
        <v>0</v>
      </c>
      <c r="Z193" s="31">
        <v>0.375</v>
      </c>
      <c r="AA193" s="31">
        <v>0</v>
      </c>
      <c r="AB193" s="31">
        <v>0</v>
      </c>
      <c r="AC193" s="31">
        <v>0</v>
      </c>
      <c r="AD193" s="31">
        <v>0</v>
      </c>
      <c r="AE193" s="31">
        <v>0</v>
      </c>
      <c r="AF193" t="s">
        <v>715</v>
      </c>
      <c r="AG193" s="32">
        <v>5</v>
      </c>
      <c r="AH193"/>
    </row>
    <row r="194" spans="1:34" x14ac:dyDescent="0.25">
      <c r="A194" t="s">
        <v>2337</v>
      </c>
      <c r="B194" t="s">
        <v>1388</v>
      </c>
      <c r="C194" t="s">
        <v>1902</v>
      </c>
      <c r="D194" t="s">
        <v>2217</v>
      </c>
      <c r="E194" s="31">
        <v>82.739130434782609</v>
      </c>
      <c r="F194" s="31">
        <v>2.9740212821860221</v>
      </c>
      <c r="G194" s="31">
        <v>2.8252101944298476</v>
      </c>
      <c r="H194" s="31">
        <v>0.48637020493956917</v>
      </c>
      <c r="I194" s="31">
        <v>0.36767603783499736</v>
      </c>
      <c r="J194" s="31">
        <v>246.06793478260869</v>
      </c>
      <c r="K194" s="31">
        <v>233.75543478260869</v>
      </c>
      <c r="L194" s="31">
        <v>40.241847826086961</v>
      </c>
      <c r="M194" s="31">
        <v>30.421195652173914</v>
      </c>
      <c r="N194" s="31">
        <v>2.347826086956522</v>
      </c>
      <c r="O194" s="31">
        <v>7.4728260869565215</v>
      </c>
      <c r="P194" s="31">
        <v>54.758152173913039</v>
      </c>
      <c r="Q194" s="31">
        <v>52.266304347826086</v>
      </c>
      <c r="R194" s="31">
        <v>2.4918478260869565</v>
      </c>
      <c r="S194" s="31">
        <v>151.06793478260869</v>
      </c>
      <c r="T194" s="31">
        <v>151.06793478260869</v>
      </c>
      <c r="U194" s="31">
        <v>0</v>
      </c>
      <c r="V194" s="31">
        <v>0</v>
      </c>
      <c r="W194" s="31">
        <v>2.0869565217391304</v>
      </c>
      <c r="X194" s="31">
        <v>0</v>
      </c>
      <c r="Y194" s="31">
        <v>2.0869565217391304</v>
      </c>
      <c r="Z194" s="31">
        <v>0</v>
      </c>
      <c r="AA194" s="31">
        <v>0</v>
      </c>
      <c r="AB194" s="31">
        <v>0</v>
      </c>
      <c r="AC194" s="31">
        <v>0</v>
      </c>
      <c r="AD194" s="31">
        <v>0</v>
      </c>
      <c r="AE194" s="31">
        <v>0</v>
      </c>
      <c r="AF194" t="s">
        <v>452</v>
      </c>
      <c r="AG194" s="32">
        <v>5</v>
      </c>
      <c r="AH194"/>
    </row>
    <row r="195" spans="1:34" x14ac:dyDescent="0.25">
      <c r="A195" t="s">
        <v>2337</v>
      </c>
      <c r="B195" t="s">
        <v>1097</v>
      </c>
      <c r="C195" t="s">
        <v>2055</v>
      </c>
      <c r="D195" t="s">
        <v>2217</v>
      </c>
      <c r="E195" s="31">
        <v>83.978260869565219</v>
      </c>
      <c r="F195" s="31">
        <v>3.0824501682630072</v>
      </c>
      <c r="G195" s="31">
        <v>2.9042544654413662</v>
      </c>
      <c r="H195" s="31">
        <v>0.46630468547760806</v>
      </c>
      <c r="I195" s="31">
        <v>0.34980326171369397</v>
      </c>
      <c r="J195" s="31">
        <v>258.85880434782604</v>
      </c>
      <c r="K195" s="31">
        <v>243.89423913043476</v>
      </c>
      <c r="L195" s="31">
        <v>39.159456521739131</v>
      </c>
      <c r="M195" s="31">
        <v>29.375869565217386</v>
      </c>
      <c r="N195" s="31">
        <v>9.7835869565217415</v>
      </c>
      <c r="O195" s="31">
        <v>0</v>
      </c>
      <c r="P195" s="31">
        <v>63.173152173913032</v>
      </c>
      <c r="Q195" s="31">
        <v>57.992173913043466</v>
      </c>
      <c r="R195" s="31">
        <v>5.1809782608695647</v>
      </c>
      <c r="S195" s="31">
        <v>156.5261956521739</v>
      </c>
      <c r="T195" s="31">
        <v>156.5261956521739</v>
      </c>
      <c r="U195" s="31">
        <v>0</v>
      </c>
      <c r="V195" s="31">
        <v>0</v>
      </c>
      <c r="W195" s="31">
        <v>0</v>
      </c>
      <c r="X195" s="31">
        <v>0</v>
      </c>
      <c r="Y195" s="31">
        <v>0</v>
      </c>
      <c r="Z195" s="31">
        <v>0</v>
      </c>
      <c r="AA195" s="31">
        <v>0</v>
      </c>
      <c r="AB195" s="31">
        <v>0</v>
      </c>
      <c r="AC195" s="31">
        <v>0</v>
      </c>
      <c r="AD195" s="31">
        <v>0</v>
      </c>
      <c r="AE195" s="31">
        <v>0</v>
      </c>
      <c r="AF195" t="s">
        <v>157</v>
      </c>
      <c r="AG195" s="32">
        <v>5</v>
      </c>
      <c r="AH195"/>
    </row>
    <row r="196" spans="1:34" x14ac:dyDescent="0.25">
      <c r="A196" t="s">
        <v>2337</v>
      </c>
      <c r="B196" t="s">
        <v>1277</v>
      </c>
      <c r="C196" t="s">
        <v>1902</v>
      </c>
      <c r="D196" t="s">
        <v>2217</v>
      </c>
      <c r="E196" s="31">
        <v>91.010869565217391</v>
      </c>
      <c r="F196" s="31">
        <v>2.9189215335005381</v>
      </c>
      <c r="G196" s="31">
        <v>2.6645957243520848</v>
      </c>
      <c r="H196" s="31">
        <v>0.31470201839245193</v>
      </c>
      <c r="I196" s="31">
        <v>0.23665352920100324</v>
      </c>
      <c r="J196" s="31">
        <v>265.65358695652179</v>
      </c>
      <c r="K196" s="31">
        <v>242.50717391304354</v>
      </c>
      <c r="L196" s="31">
        <v>28.641304347826086</v>
      </c>
      <c r="M196" s="31">
        <v>21.538043478260871</v>
      </c>
      <c r="N196" s="31">
        <v>1.7119565217391304</v>
      </c>
      <c r="O196" s="31">
        <v>5.3913043478260869</v>
      </c>
      <c r="P196" s="31">
        <v>93.506413043478247</v>
      </c>
      <c r="Q196" s="31">
        <v>77.463260869565204</v>
      </c>
      <c r="R196" s="31">
        <v>16.043152173913043</v>
      </c>
      <c r="S196" s="31">
        <v>143.50586956521747</v>
      </c>
      <c r="T196" s="31">
        <v>142.7290217391305</v>
      </c>
      <c r="U196" s="31">
        <v>0.77684782608695646</v>
      </c>
      <c r="V196" s="31">
        <v>0</v>
      </c>
      <c r="W196" s="31">
        <v>0.12554347826086956</v>
      </c>
      <c r="X196" s="31">
        <v>0</v>
      </c>
      <c r="Y196" s="31">
        <v>0</v>
      </c>
      <c r="Z196" s="31">
        <v>0</v>
      </c>
      <c r="AA196" s="31">
        <v>0.12554347826086956</v>
      </c>
      <c r="AB196" s="31">
        <v>0</v>
      </c>
      <c r="AC196" s="31">
        <v>0</v>
      </c>
      <c r="AD196" s="31">
        <v>0</v>
      </c>
      <c r="AE196" s="31">
        <v>0</v>
      </c>
      <c r="AF196" t="s">
        <v>339</v>
      </c>
      <c r="AG196" s="32">
        <v>5</v>
      </c>
      <c r="AH196"/>
    </row>
    <row r="197" spans="1:34" x14ac:dyDescent="0.25">
      <c r="A197" t="s">
        <v>2337</v>
      </c>
      <c r="B197" t="s">
        <v>929</v>
      </c>
      <c r="C197" t="s">
        <v>1994</v>
      </c>
      <c r="D197" t="s">
        <v>2252</v>
      </c>
      <c r="E197" s="31">
        <v>54.586956521739133</v>
      </c>
      <c r="F197" s="31">
        <v>4.1151672640382326</v>
      </c>
      <c r="G197" s="31">
        <v>3.7706829948227805</v>
      </c>
      <c r="H197" s="31">
        <v>1.1347072879330942</v>
      </c>
      <c r="I197" s="31">
        <v>0.84916367980884111</v>
      </c>
      <c r="J197" s="31">
        <v>224.63445652173917</v>
      </c>
      <c r="K197" s="31">
        <v>205.83010869565223</v>
      </c>
      <c r="L197" s="31">
        <v>61.940217391304344</v>
      </c>
      <c r="M197" s="31">
        <v>46.353260869565219</v>
      </c>
      <c r="N197" s="31">
        <v>9.9347826086956506</v>
      </c>
      <c r="O197" s="31">
        <v>5.6521739130434785</v>
      </c>
      <c r="P197" s="31">
        <v>78.204891304347854</v>
      </c>
      <c r="Q197" s="31">
        <v>74.987500000000026</v>
      </c>
      <c r="R197" s="31">
        <v>3.2173913043478262</v>
      </c>
      <c r="S197" s="31">
        <v>84.48934782608697</v>
      </c>
      <c r="T197" s="31">
        <v>78.624130434782614</v>
      </c>
      <c r="U197" s="31">
        <v>5.8652173913043493</v>
      </c>
      <c r="V197" s="31">
        <v>0</v>
      </c>
      <c r="W197" s="31">
        <v>14.190978260869567</v>
      </c>
      <c r="X197" s="31">
        <v>2.8315217391304346</v>
      </c>
      <c r="Y197" s="31">
        <v>0</v>
      </c>
      <c r="Z197" s="31">
        <v>0</v>
      </c>
      <c r="AA197" s="31">
        <v>3.7820652173913043</v>
      </c>
      <c r="AB197" s="31">
        <v>0</v>
      </c>
      <c r="AC197" s="31">
        <v>7.4958695652173928</v>
      </c>
      <c r="AD197" s="31">
        <v>8.1521739130434784E-2</v>
      </c>
      <c r="AE197" s="31">
        <v>0</v>
      </c>
      <c r="AF197" t="s">
        <v>411</v>
      </c>
      <c r="AG197" s="32">
        <v>5</v>
      </c>
      <c r="AH197"/>
    </row>
    <row r="198" spans="1:34" x14ac:dyDescent="0.25">
      <c r="A198" t="s">
        <v>2337</v>
      </c>
      <c r="B198" t="s">
        <v>1414</v>
      </c>
      <c r="C198" t="s">
        <v>1979</v>
      </c>
      <c r="D198" t="s">
        <v>2264</v>
      </c>
      <c r="E198" s="31">
        <v>36.119565217391305</v>
      </c>
      <c r="F198" s="31">
        <v>3.2294673487812218</v>
      </c>
      <c r="G198" s="31">
        <v>2.8981402347276561</v>
      </c>
      <c r="H198" s="31">
        <v>0.81397833283177867</v>
      </c>
      <c r="I198" s="31">
        <v>0.55908817333734584</v>
      </c>
      <c r="J198" s="31">
        <v>116.64695652173913</v>
      </c>
      <c r="K198" s="31">
        <v>104.67956521739131</v>
      </c>
      <c r="L198" s="31">
        <v>29.400543478260875</v>
      </c>
      <c r="M198" s="31">
        <v>20.194021739130438</v>
      </c>
      <c r="N198" s="31">
        <v>4.2826086956521738</v>
      </c>
      <c r="O198" s="31">
        <v>4.9239130434782608</v>
      </c>
      <c r="P198" s="31">
        <v>27.66847826086957</v>
      </c>
      <c r="Q198" s="31">
        <v>24.907608695652179</v>
      </c>
      <c r="R198" s="31">
        <v>2.7608695652173911</v>
      </c>
      <c r="S198" s="31">
        <v>59.577934782608686</v>
      </c>
      <c r="T198" s="31">
        <v>59.577934782608686</v>
      </c>
      <c r="U198" s="31">
        <v>0</v>
      </c>
      <c r="V198" s="31">
        <v>0</v>
      </c>
      <c r="W198" s="31">
        <v>42.456739130434798</v>
      </c>
      <c r="X198" s="31">
        <v>8.5418478260869559</v>
      </c>
      <c r="Y198" s="31">
        <v>0</v>
      </c>
      <c r="Z198" s="31">
        <v>0</v>
      </c>
      <c r="AA198" s="31">
        <v>19.404891304347835</v>
      </c>
      <c r="AB198" s="31">
        <v>0</v>
      </c>
      <c r="AC198" s="31">
        <v>14.510000000000002</v>
      </c>
      <c r="AD198" s="31">
        <v>0</v>
      </c>
      <c r="AE198" s="31">
        <v>0</v>
      </c>
      <c r="AF198" t="s">
        <v>479</v>
      </c>
      <c r="AG198" s="32">
        <v>5</v>
      </c>
      <c r="AH198"/>
    </row>
    <row r="199" spans="1:34" x14ac:dyDescent="0.25">
      <c r="A199" t="s">
        <v>2337</v>
      </c>
      <c r="B199" t="s">
        <v>1450</v>
      </c>
      <c r="C199" t="s">
        <v>1999</v>
      </c>
      <c r="D199" t="s">
        <v>2282</v>
      </c>
      <c r="E199" s="31">
        <v>24.239130434782609</v>
      </c>
      <c r="F199" s="31">
        <v>3.2773094170403581</v>
      </c>
      <c r="G199" s="31">
        <v>2.9526457399103139</v>
      </c>
      <c r="H199" s="31">
        <v>1.0433856502242151</v>
      </c>
      <c r="I199" s="31">
        <v>0.74562780269058293</v>
      </c>
      <c r="J199" s="31">
        <v>79.439130434782598</v>
      </c>
      <c r="K199" s="31">
        <v>71.5695652173913</v>
      </c>
      <c r="L199" s="31">
        <v>25.290760869565215</v>
      </c>
      <c r="M199" s="31">
        <v>18.073369565217391</v>
      </c>
      <c r="N199" s="31">
        <v>2.0869565217391304</v>
      </c>
      <c r="O199" s="31">
        <v>5.1304347826086953</v>
      </c>
      <c r="P199" s="31">
        <v>11.546195652173914</v>
      </c>
      <c r="Q199" s="31">
        <v>10.894021739130435</v>
      </c>
      <c r="R199" s="31">
        <v>0.65217391304347827</v>
      </c>
      <c r="S199" s="31">
        <v>42.602173913043472</v>
      </c>
      <c r="T199" s="31">
        <v>39.778695652173909</v>
      </c>
      <c r="U199" s="31">
        <v>2.8234782608695652</v>
      </c>
      <c r="V199" s="31">
        <v>0</v>
      </c>
      <c r="W199" s="31">
        <v>38.809782608695649</v>
      </c>
      <c r="X199" s="31">
        <v>2.3369565217391304</v>
      </c>
      <c r="Y199" s="31">
        <v>0</v>
      </c>
      <c r="Z199" s="31">
        <v>0</v>
      </c>
      <c r="AA199" s="31">
        <v>0.48641304347826086</v>
      </c>
      <c r="AB199" s="31">
        <v>0</v>
      </c>
      <c r="AC199" s="31">
        <v>35.986413043478258</v>
      </c>
      <c r="AD199" s="31">
        <v>0</v>
      </c>
      <c r="AE199" s="31">
        <v>0</v>
      </c>
      <c r="AF199" t="s">
        <v>517</v>
      </c>
      <c r="AG199" s="32">
        <v>5</v>
      </c>
      <c r="AH199"/>
    </row>
    <row r="200" spans="1:34" x14ac:dyDescent="0.25">
      <c r="A200" t="s">
        <v>2337</v>
      </c>
      <c r="B200" t="s">
        <v>948</v>
      </c>
      <c r="C200" t="s">
        <v>1951</v>
      </c>
      <c r="D200" t="s">
        <v>2261</v>
      </c>
      <c r="E200" s="31">
        <v>81.739130434782609</v>
      </c>
      <c r="F200" s="31">
        <v>2.9694428191489362</v>
      </c>
      <c r="G200" s="31">
        <v>2.7258922872340428</v>
      </c>
      <c r="H200" s="31">
        <v>0.39002659574468085</v>
      </c>
      <c r="I200" s="31">
        <v>0.28317819148936169</v>
      </c>
      <c r="J200" s="31">
        <v>242.71967391304349</v>
      </c>
      <c r="K200" s="31">
        <v>222.81206521739131</v>
      </c>
      <c r="L200" s="31">
        <v>31.880434782608695</v>
      </c>
      <c r="M200" s="31">
        <v>23.146739130434781</v>
      </c>
      <c r="N200" s="31">
        <v>3.0815217391304346</v>
      </c>
      <c r="O200" s="31">
        <v>5.6521739130434785</v>
      </c>
      <c r="P200" s="31">
        <v>64.118478260869566</v>
      </c>
      <c r="Q200" s="31">
        <v>52.9445652173913</v>
      </c>
      <c r="R200" s="31">
        <v>11.173913043478262</v>
      </c>
      <c r="S200" s="31">
        <v>146.72076086956523</v>
      </c>
      <c r="T200" s="31">
        <v>139.45173913043479</v>
      </c>
      <c r="U200" s="31">
        <v>7.2690217391304346</v>
      </c>
      <c r="V200" s="31">
        <v>0</v>
      </c>
      <c r="W200" s="31">
        <v>40.749565217391307</v>
      </c>
      <c r="X200" s="31">
        <v>0</v>
      </c>
      <c r="Y200" s="31">
        <v>0</v>
      </c>
      <c r="Z200" s="31">
        <v>0</v>
      </c>
      <c r="AA200" s="31">
        <v>16.069565217391304</v>
      </c>
      <c r="AB200" s="31">
        <v>0</v>
      </c>
      <c r="AC200" s="31">
        <v>24.68</v>
      </c>
      <c r="AD200" s="31">
        <v>0</v>
      </c>
      <c r="AE200" s="31">
        <v>0</v>
      </c>
      <c r="AF200" t="s">
        <v>5</v>
      </c>
      <c r="AG200" s="32">
        <v>5</v>
      </c>
      <c r="AH200"/>
    </row>
    <row r="201" spans="1:34" x14ac:dyDescent="0.25">
      <c r="A201" t="s">
        <v>2337</v>
      </c>
      <c r="B201" t="s">
        <v>1763</v>
      </c>
      <c r="C201" t="s">
        <v>2051</v>
      </c>
      <c r="D201" t="s">
        <v>2283</v>
      </c>
      <c r="E201" s="31">
        <v>60.021739130434781</v>
      </c>
      <c r="F201" s="31">
        <v>3.6116262223831934</v>
      </c>
      <c r="G201" s="31">
        <v>3.2582216588192674</v>
      </c>
      <c r="H201" s="31">
        <v>0.59456718580224566</v>
      </c>
      <c r="I201" s="31">
        <v>0.32808764940239049</v>
      </c>
      <c r="J201" s="31">
        <v>216.77608695652168</v>
      </c>
      <c r="K201" s="31">
        <v>195.56413043478256</v>
      </c>
      <c r="L201" s="31">
        <v>35.686956521739134</v>
      </c>
      <c r="M201" s="31">
        <v>19.692391304347829</v>
      </c>
      <c r="N201" s="31">
        <v>10.358695652173912</v>
      </c>
      <c r="O201" s="31">
        <v>5.6358695652173916</v>
      </c>
      <c r="P201" s="31">
        <v>54.445652173913032</v>
      </c>
      <c r="Q201" s="31">
        <v>49.228260869565204</v>
      </c>
      <c r="R201" s="31">
        <v>5.2173913043478262</v>
      </c>
      <c r="S201" s="31">
        <v>126.64347826086953</v>
      </c>
      <c r="T201" s="31">
        <v>126.64347826086953</v>
      </c>
      <c r="U201" s="31">
        <v>0</v>
      </c>
      <c r="V201" s="31">
        <v>0</v>
      </c>
      <c r="W201" s="31">
        <v>2.3891304347826088</v>
      </c>
      <c r="X201" s="31">
        <v>0.66847826086956519</v>
      </c>
      <c r="Y201" s="31">
        <v>0</v>
      </c>
      <c r="Z201" s="31">
        <v>0</v>
      </c>
      <c r="AA201" s="31">
        <v>0.78260869565217395</v>
      </c>
      <c r="AB201" s="31">
        <v>0</v>
      </c>
      <c r="AC201" s="31">
        <v>0.93804347826086953</v>
      </c>
      <c r="AD201" s="31">
        <v>0</v>
      </c>
      <c r="AE201" s="31">
        <v>0</v>
      </c>
      <c r="AF201" t="s">
        <v>835</v>
      </c>
      <c r="AG201" s="32">
        <v>5</v>
      </c>
      <c r="AH201"/>
    </row>
    <row r="202" spans="1:34" x14ac:dyDescent="0.25">
      <c r="A202" t="s">
        <v>2337</v>
      </c>
      <c r="B202" t="s">
        <v>1823</v>
      </c>
      <c r="C202" t="s">
        <v>1871</v>
      </c>
      <c r="D202" t="s">
        <v>2240</v>
      </c>
      <c r="E202" s="31">
        <v>51.163043478260867</v>
      </c>
      <c r="F202" s="31">
        <v>3.3739111960909285</v>
      </c>
      <c r="G202" s="31">
        <v>2.8917038453367323</v>
      </c>
      <c r="H202" s="31">
        <v>0.91799447631187603</v>
      </c>
      <c r="I202" s="31">
        <v>0.45905035054174637</v>
      </c>
      <c r="J202" s="31">
        <v>172.61956521739131</v>
      </c>
      <c r="K202" s="31">
        <v>147.94836956521738</v>
      </c>
      <c r="L202" s="31">
        <v>46.967391304347828</v>
      </c>
      <c r="M202" s="31">
        <v>23.486413043478262</v>
      </c>
      <c r="N202" s="31">
        <v>16.758152173913043</v>
      </c>
      <c r="O202" s="31">
        <v>6.7228260869565215</v>
      </c>
      <c r="P202" s="31">
        <v>36.701086956521742</v>
      </c>
      <c r="Q202" s="31">
        <v>35.510869565217391</v>
      </c>
      <c r="R202" s="31">
        <v>1.1902173913043479</v>
      </c>
      <c r="S202" s="31">
        <v>88.951086956521735</v>
      </c>
      <c r="T202" s="31">
        <v>88.951086956521735</v>
      </c>
      <c r="U202" s="31">
        <v>0</v>
      </c>
      <c r="V202" s="31">
        <v>0</v>
      </c>
      <c r="W202" s="31">
        <v>0</v>
      </c>
      <c r="X202" s="31">
        <v>0</v>
      </c>
      <c r="Y202" s="31">
        <v>0</v>
      </c>
      <c r="Z202" s="31">
        <v>0</v>
      </c>
      <c r="AA202" s="31">
        <v>0</v>
      </c>
      <c r="AB202" s="31">
        <v>0</v>
      </c>
      <c r="AC202" s="31">
        <v>0</v>
      </c>
      <c r="AD202" s="31">
        <v>0</v>
      </c>
      <c r="AE202" s="31">
        <v>0</v>
      </c>
      <c r="AF202" t="s">
        <v>895</v>
      </c>
      <c r="AG202" s="32">
        <v>5</v>
      </c>
      <c r="AH202"/>
    </row>
    <row r="203" spans="1:34" x14ac:dyDescent="0.25">
      <c r="A203" t="s">
        <v>2337</v>
      </c>
      <c r="B203" t="s">
        <v>1691</v>
      </c>
      <c r="C203" t="s">
        <v>2128</v>
      </c>
      <c r="D203" t="s">
        <v>2269</v>
      </c>
      <c r="E203" s="31">
        <v>42.608695652173914</v>
      </c>
      <c r="F203" s="31">
        <v>4.4388469387755105</v>
      </c>
      <c r="G203" s="31">
        <v>3.9181198979591838</v>
      </c>
      <c r="H203" s="31">
        <v>0.80503826530612232</v>
      </c>
      <c r="I203" s="31">
        <v>0.40969387755102038</v>
      </c>
      <c r="J203" s="31">
        <v>189.13347826086957</v>
      </c>
      <c r="K203" s="31">
        <v>166.94597826086957</v>
      </c>
      <c r="L203" s="31">
        <v>34.301630434782602</v>
      </c>
      <c r="M203" s="31">
        <v>17.456521739130434</v>
      </c>
      <c r="N203" s="31">
        <v>12.671195652173912</v>
      </c>
      <c r="O203" s="31">
        <v>4.1739130434782608</v>
      </c>
      <c r="P203" s="31">
        <v>47.345978260869565</v>
      </c>
      <c r="Q203" s="31">
        <v>42.003586956521737</v>
      </c>
      <c r="R203" s="31">
        <v>5.3423913043478262</v>
      </c>
      <c r="S203" s="31">
        <v>107.4858695652174</v>
      </c>
      <c r="T203" s="31">
        <v>107.4858695652174</v>
      </c>
      <c r="U203" s="31">
        <v>0</v>
      </c>
      <c r="V203" s="31">
        <v>0</v>
      </c>
      <c r="W203" s="31">
        <v>3.484565217391304</v>
      </c>
      <c r="X203" s="31">
        <v>0.17934782608695651</v>
      </c>
      <c r="Y203" s="31">
        <v>0</v>
      </c>
      <c r="Z203" s="31">
        <v>0</v>
      </c>
      <c r="AA203" s="31">
        <v>2.6530434782608694</v>
      </c>
      <c r="AB203" s="31">
        <v>0</v>
      </c>
      <c r="AC203" s="31">
        <v>0.65217391304347827</v>
      </c>
      <c r="AD203" s="31">
        <v>0</v>
      </c>
      <c r="AE203" s="31">
        <v>0</v>
      </c>
      <c r="AF203" t="s">
        <v>762</v>
      </c>
      <c r="AG203" s="32">
        <v>5</v>
      </c>
      <c r="AH203"/>
    </row>
    <row r="204" spans="1:34" x14ac:dyDescent="0.25">
      <c r="A204" t="s">
        <v>2337</v>
      </c>
      <c r="B204" t="s">
        <v>1211</v>
      </c>
      <c r="C204" t="s">
        <v>2077</v>
      </c>
      <c r="D204" t="s">
        <v>2251</v>
      </c>
      <c r="E204" s="31">
        <v>45.315217391304351</v>
      </c>
      <c r="F204" s="31">
        <v>3.0007723674742137</v>
      </c>
      <c r="G204" s="31">
        <v>2.8779611417606135</v>
      </c>
      <c r="H204" s="31">
        <v>0.79717678100263845</v>
      </c>
      <c r="I204" s="31">
        <v>0.67436555528903808</v>
      </c>
      <c r="J204" s="31">
        <v>135.98065217391303</v>
      </c>
      <c r="K204" s="31">
        <v>130.41543478260868</v>
      </c>
      <c r="L204" s="31">
        <v>36.124239130434781</v>
      </c>
      <c r="M204" s="31">
        <v>30.559021739130433</v>
      </c>
      <c r="N204" s="31">
        <v>0</v>
      </c>
      <c r="O204" s="31">
        <v>5.5652173913043477</v>
      </c>
      <c r="P204" s="31">
        <v>43.788478260869553</v>
      </c>
      <c r="Q204" s="31">
        <v>43.788478260869553</v>
      </c>
      <c r="R204" s="31">
        <v>0</v>
      </c>
      <c r="S204" s="31">
        <v>56.067934782608695</v>
      </c>
      <c r="T204" s="31">
        <v>56.067934782608695</v>
      </c>
      <c r="U204" s="31">
        <v>0</v>
      </c>
      <c r="V204" s="31">
        <v>0</v>
      </c>
      <c r="W204" s="31">
        <v>4.7511956521739123</v>
      </c>
      <c r="X204" s="31">
        <v>0.47826086956521741</v>
      </c>
      <c r="Y204" s="31">
        <v>0</v>
      </c>
      <c r="Z204" s="31">
        <v>0</v>
      </c>
      <c r="AA204" s="31">
        <v>0.74456521739130432</v>
      </c>
      <c r="AB204" s="31">
        <v>0</v>
      </c>
      <c r="AC204" s="31">
        <v>3.5283695652173908</v>
      </c>
      <c r="AD204" s="31">
        <v>0</v>
      </c>
      <c r="AE204" s="31">
        <v>0</v>
      </c>
      <c r="AF204" t="s">
        <v>272</v>
      </c>
      <c r="AG204" s="32">
        <v>5</v>
      </c>
      <c r="AH204"/>
    </row>
    <row r="205" spans="1:34" x14ac:dyDescent="0.25">
      <c r="A205" t="s">
        <v>2337</v>
      </c>
      <c r="B205" t="s">
        <v>1083</v>
      </c>
      <c r="C205" t="s">
        <v>2050</v>
      </c>
      <c r="D205" t="s">
        <v>2288</v>
      </c>
      <c r="E205" s="31">
        <v>98.336956521739125</v>
      </c>
      <c r="F205" s="31">
        <v>2.959983419918204</v>
      </c>
      <c r="G205" s="31">
        <v>2.7595943406654135</v>
      </c>
      <c r="H205" s="31">
        <v>0.32212003979219622</v>
      </c>
      <c r="I205" s="31">
        <v>0.16295125455952245</v>
      </c>
      <c r="J205" s="31">
        <v>291.0757608695651</v>
      </c>
      <c r="K205" s="31">
        <v>271.37010869565211</v>
      </c>
      <c r="L205" s="31">
        <v>31.676304347826079</v>
      </c>
      <c r="M205" s="31">
        <v>16.024130434782602</v>
      </c>
      <c r="N205" s="31">
        <v>10.086956521739131</v>
      </c>
      <c r="O205" s="31">
        <v>5.5652173913043477</v>
      </c>
      <c r="P205" s="31">
        <v>89.084999999999965</v>
      </c>
      <c r="Q205" s="31">
        <v>85.031521739130397</v>
      </c>
      <c r="R205" s="31">
        <v>4.0534782608695652</v>
      </c>
      <c r="S205" s="31">
        <v>170.31445652173909</v>
      </c>
      <c r="T205" s="31">
        <v>142.09836956521735</v>
      </c>
      <c r="U205" s="31">
        <v>28.216086956521725</v>
      </c>
      <c r="V205" s="31">
        <v>0</v>
      </c>
      <c r="W205" s="31">
        <v>0</v>
      </c>
      <c r="X205" s="31">
        <v>0</v>
      </c>
      <c r="Y205" s="31">
        <v>0</v>
      </c>
      <c r="Z205" s="31">
        <v>0</v>
      </c>
      <c r="AA205" s="31">
        <v>0</v>
      </c>
      <c r="AB205" s="31">
        <v>0</v>
      </c>
      <c r="AC205" s="31">
        <v>0</v>
      </c>
      <c r="AD205" s="31">
        <v>0</v>
      </c>
      <c r="AE205" s="31">
        <v>0</v>
      </c>
      <c r="AF205" t="s">
        <v>142</v>
      </c>
      <c r="AG205" s="32">
        <v>5</v>
      </c>
      <c r="AH205"/>
    </row>
    <row r="206" spans="1:34" x14ac:dyDescent="0.25">
      <c r="A206" t="s">
        <v>2337</v>
      </c>
      <c r="B206" t="s">
        <v>1599</v>
      </c>
      <c r="C206" t="s">
        <v>2173</v>
      </c>
      <c r="D206" t="s">
        <v>2288</v>
      </c>
      <c r="E206" s="31">
        <v>67.597826086956516</v>
      </c>
      <c r="F206" s="31">
        <v>2.7474963820549929</v>
      </c>
      <c r="G206" s="31">
        <v>2.5255957549445252</v>
      </c>
      <c r="H206" s="31">
        <v>0.44010773436243777</v>
      </c>
      <c r="I206" s="31">
        <v>0.29474674384949362</v>
      </c>
      <c r="J206" s="31">
        <v>185.72478260869565</v>
      </c>
      <c r="K206" s="31">
        <v>170.72478260869565</v>
      </c>
      <c r="L206" s="31">
        <v>29.750326086956527</v>
      </c>
      <c r="M206" s="31">
        <v>19.924239130434788</v>
      </c>
      <c r="N206" s="31">
        <v>4.3478260869565215</v>
      </c>
      <c r="O206" s="31">
        <v>5.4782608695652177</v>
      </c>
      <c r="P206" s="31">
        <v>57.112500000000004</v>
      </c>
      <c r="Q206" s="31">
        <v>51.938586956521746</v>
      </c>
      <c r="R206" s="31">
        <v>5.1739130434782608</v>
      </c>
      <c r="S206" s="31">
        <v>98.861956521739131</v>
      </c>
      <c r="T206" s="31">
        <v>92.630543478260876</v>
      </c>
      <c r="U206" s="31">
        <v>6.2314130434782626</v>
      </c>
      <c r="V206" s="31">
        <v>0</v>
      </c>
      <c r="W206" s="31">
        <v>0</v>
      </c>
      <c r="X206" s="31">
        <v>0</v>
      </c>
      <c r="Y206" s="31">
        <v>0</v>
      </c>
      <c r="Z206" s="31">
        <v>0</v>
      </c>
      <c r="AA206" s="31">
        <v>0</v>
      </c>
      <c r="AB206" s="31">
        <v>0</v>
      </c>
      <c r="AC206" s="31">
        <v>0</v>
      </c>
      <c r="AD206" s="31">
        <v>0</v>
      </c>
      <c r="AE206" s="31">
        <v>0</v>
      </c>
      <c r="AF206" t="s">
        <v>668</v>
      </c>
      <c r="AG206" s="32">
        <v>5</v>
      </c>
      <c r="AH206"/>
    </row>
    <row r="207" spans="1:34" x14ac:dyDescent="0.25">
      <c r="A207" t="s">
        <v>2337</v>
      </c>
      <c r="B207" t="s">
        <v>1689</v>
      </c>
      <c r="C207" t="s">
        <v>2050</v>
      </c>
      <c r="D207" t="s">
        <v>2288</v>
      </c>
      <c r="E207" s="31">
        <v>76.315217391304344</v>
      </c>
      <c r="F207" s="31">
        <v>2.9154707306651471</v>
      </c>
      <c r="G207" s="31">
        <v>2.6480387409200969</v>
      </c>
      <c r="H207" s="31">
        <v>0.36966671414328439</v>
      </c>
      <c r="I207" s="31">
        <v>0.24204956558894741</v>
      </c>
      <c r="J207" s="31">
        <v>222.49478260869563</v>
      </c>
      <c r="K207" s="31">
        <v>202.08565217391305</v>
      </c>
      <c r="L207" s="31">
        <v>28.21119565217391</v>
      </c>
      <c r="M207" s="31">
        <v>18.4720652173913</v>
      </c>
      <c r="N207" s="31">
        <v>4.7826086956521738</v>
      </c>
      <c r="O207" s="31">
        <v>4.9565217391304346</v>
      </c>
      <c r="P207" s="31">
        <v>56.132826086956555</v>
      </c>
      <c r="Q207" s="31">
        <v>45.462826086956554</v>
      </c>
      <c r="R207" s="31">
        <v>10.67</v>
      </c>
      <c r="S207" s="31">
        <v>138.15076086956518</v>
      </c>
      <c r="T207" s="31">
        <v>138.15076086956518</v>
      </c>
      <c r="U207" s="31">
        <v>0</v>
      </c>
      <c r="V207" s="31">
        <v>0</v>
      </c>
      <c r="W207" s="31">
        <v>0</v>
      </c>
      <c r="X207" s="31">
        <v>0</v>
      </c>
      <c r="Y207" s="31">
        <v>0</v>
      </c>
      <c r="Z207" s="31">
        <v>0</v>
      </c>
      <c r="AA207" s="31">
        <v>0</v>
      </c>
      <c r="AB207" s="31">
        <v>0</v>
      </c>
      <c r="AC207" s="31">
        <v>0</v>
      </c>
      <c r="AD207" s="31">
        <v>0</v>
      </c>
      <c r="AE207" s="31">
        <v>0</v>
      </c>
      <c r="AF207" t="s">
        <v>760</v>
      </c>
      <c r="AG207" s="32">
        <v>5</v>
      </c>
      <c r="AH207"/>
    </row>
    <row r="208" spans="1:34" x14ac:dyDescent="0.25">
      <c r="A208" t="s">
        <v>2337</v>
      </c>
      <c r="B208" t="s">
        <v>1285</v>
      </c>
      <c r="C208" t="s">
        <v>2111</v>
      </c>
      <c r="D208" t="s">
        <v>2294</v>
      </c>
      <c r="E208" s="31">
        <v>63.663043478260867</v>
      </c>
      <c r="F208" s="31">
        <v>2.7359586819190715</v>
      </c>
      <c r="G208" s="31">
        <v>2.4661806385521601</v>
      </c>
      <c r="H208" s="31">
        <v>0.84584599624381096</v>
      </c>
      <c r="I208" s="31">
        <v>0.67590916851630534</v>
      </c>
      <c r="J208" s="31">
        <v>174.17945652173916</v>
      </c>
      <c r="K208" s="31">
        <v>157.0045652173913</v>
      </c>
      <c r="L208" s="31">
        <v>53.849130434782616</v>
      </c>
      <c r="M208" s="31">
        <v>43.030434782608701</v>
      </c>
      <c r="N208" s="31">
        <v>5.4273913043478252</v>
      </c>
      <c r="O208" s="31">
        <v>5.3913043478260869</v>
      </c>
      <c r="P208" s="31">
        <v>35.224782608695648</v>
      </c>
      <c r="Q208" s="31">
        <v>28.868586956521739</v>
      </c>
      <c r="R208" s="31">
        <v>6.3561956521739118</v>
      </c>
      <c r="S208" s="31">
        <v>85.105543478260884</v>
      </c>
      <c r="T208" s="31">
        <v>78.879565217391317</v>
      </c>
      <c r="U208" s="31">
        <v>6.2259782608695637</v>
      </c>
      <c r="V208" s="31">
        <v>0</v>
      </c>
      <c r="W208" s="31">
        <v>0</v>
      </c>
      <c r="X208" s="31">
        <v>0</v>
      </c>
      <c r="Y208" s="31">
        <v>0</v>
      </c>
      <c r="Z208" s="31">
        <v>0</v>
      </c>
      <c r="AA208" s="31">
        <v>0</v>
      </c>
      <c r="AB208" s="31">
        <v>0</v>
      </c>
      <c r="AC208" s="31">
        <v>0</v>
      </c>
      <c r="AD208" s="31">
        <v>0</v>
      </c>
      <c r="AE208" s="31">
        <v>0</v>
      </c>
      <c r="AF208" t="s">
        <v>347</v>
      </c>
      <c r="AG208" s="32">
        <v>5</v>
      </c>
      <c r="AH208"/>
    </row>
    <row r="209" spans="1:34" x14ac:dyDescent="0.25">
      <c r="A209" t="s">
        <v>2337</v>
      </c>
      <c r="B209" t="s">
        <v>1777</v>
      </c>
      <c r="C209" t="s">
        <v>2050</v>
      </c>
      <c r="D209" t="s">
        <v>2288</v>
      </c>
      <c r="E209" s="31">
        <v>18.684782608695652</v>
      </c>
      <c r="F209" s="31">
        <v>5.2002734147760323</v>
      </c>
      <c r="G209" s="31">
        <v>4.1921116928446764</v>
      </c>
      <c r="H209" s="31">
        <v>0.98898778359511341</v>
      </c>
      <c r="I209" s="31">
        <v>0.67457242582897026</v>
      </c>
      <c r="J209" s="31">
        <v>97.165978260869565</v>
      </c>
      <c r="K209" s="31">
        <v>78.328695652173906</v>
      </c>
      <c r="L209" s="31">
        <v>18.479021739130435</v>
      </c>
      <c r="M209" s="31">
        <v>12.604239130434781</v>
      </c>
      <c r="N209" s="31">
        <v>0</v>
      </c>
      <c r="O209" s="31">
        <v>5.8747826086956527</v>
      </c>
      <c r="P209" s="31">
        <v>32.561304347826095</v>
      </c>
      <c r="Q209" s="31">
        <v>19.598804347826093</v>
      </c>
      <c r="R209" s="31">
        <v>12.962500000000002</v>
      </c>
      <c r="S209" s="31">
        <v>46.125652173913039</v>
      </c>
      <c r="T209" s="31">
        <v>46.125652173913039</v>
      </c>
      <c r="U209" s="31">
        <v>0</v>
      </c>
      <c r="V209" s="31">
        <v>0</v>
      </c>
      <c r="W209" s="31">
        <v>0</v>
      </c>
      <c r="X209" s="31">
        <v>0</v>
      </c>
      <c r="Y209" s="31">
        <v>0</v>
      </c>
      <c r="Z209" s="31">
        <v>0</v>
      </c>
      <c r="AA209" s="31">
        <v>0</v>
      </c>
      <c r="AB209" s="31">
        <v>0</v>
      </c>
      <c r="AC209" s="31">
        <v>0</v>
      </c>
      <c r="AD209" s="31">
        <v>0</v>
      </c>
      <c r="AE209" s="31">
        <v>0</v>
      </c>
      <c r="AF209" t="s">
        <v>849</v>
      </c>
      <c r="AG209" s="32">
        <v>5</v>
      </c>
      <c r="AH209"/>
    </row>
    <row r="210" spans="1:34" x14ac:dyDescent="0.25">
      <c r="A210" t="s">
        <v>2337</v>
      </c>
      <c r="B210" t="s">
        <v>1653</v>
      </c>
      <c r="C210" t="s">
        <v>2050</v>
      </c>
      <c r="D210" t="s">
        <v>2288</v>
      </c>
      <c r="E210" s="31">
        <v>63.532608695652172</v>
      </c>
      <c r="F210" s="31">
        <v>2.787493584260051</v>
      </c>
      <c r="G210" s="31">
        <v>2.4426757912745933</v>
      </c>
      <c r="H210" s="31">
        <v>0.3028947818648417</v>
      </c>
      <c r="I210" s="31">
        <v>0.20708639863130873</v>
      </c>
      <c r="J210" s="31">
        <v>177.09673913043477</v>
      </c>
      <c r="K210" s="31">
        <v>155.18956521739128</v>
      </c>
      <c r="L210" s="31">
        <v>19.243695652173908</v>
      </c>
      <c r="M210" s="31">
        <v>13.156739130434778</v>
      </c>
      <c r="N210" s="31">
        <v>0.2608695652173913</v>
      </c>
      <c r="O210" s="31">
        <v>5.8260869565217392</v>
      </c>
      <c r="P210" s="31">
        <v>76.032391304347854</v>
      </c>
      <c r="Q210" s="31">
        <v>60.2121739130435</v>
      </c>
      <c r="R210" s="31">
        <v>15.82021739130435</v>
      </c>
      <c r="S210" s="31">
        <v>81.820652173913004</v>
      </c>
      <c r="T210" s="31">
        <v>73.073804347826041</v>
      </c>
      <c r="U210" s="31">
        <v>8.7468478260869578</v>
      </c>
      <c r="V210" s="31">
        <v>0</v>
      </c>
      <c r="W210" s="31">
        <v>0</v>
      </c>
      <c r="X210" s="31">
        <v>0</v>
      </c>
      <c r="Y210" s="31">
        <v>0</v>
      </c>
      <c r="Z210" s="31">
        <v>0</v>
      </c>
      <c r="AA210" s="31">
        <v>0</v>
      </c>
      <c r="AB210" s="31">
        <v>0</v>
      </c>
      <c r="AC210" s="31">
        <v>0</v>
      </c>
      <c r="AD210" s="31">
        <v>0</v>
      </c>
      <c r="AE210" s="31">
        <v>0</v>
      </c>
      <c r="AF210" t="s">
        <v>724</v>
      </c>
      <c r="AG210" s="32">
        <v>5</v>
      </c>
      <c r="AH210"/>
    </row>
    <row r="211" spans="1:34" x14ac:dyDescent="0.25">
      <c r="A211" t="s">
        <v>2337</v>
      </c>
      <c r="B211" t="s">
        <v>1376</v>
      </c>
      <c r="C211" t="s">
        <v>2028</v>
      </c>
      <c r="D211" t="s">
        <v>2269</v>
      </c>
      <c r="E211" s="31">
        <v>72.260869565217391</v>
      </c>
      <c r="F211" s="31">
        <v>2.6358002406738863</v>
      </c>
      <c r="G211" s="31">
        <v>2.5208589049338137</v>
      </c>
      <c r="H211" s="31">
        <v>0.48523465703971108</v>
      </c>
      <c r="I211" s="31">
        <v>0.39528279181708781</v>
      </c>
      <c r="J211" s="31">
        <v>190.46521739130429</v>
      </c>
      <c r="K211" s="31">
        <v>182.15945652173906</v>
      </c>
      <c r="L211" s="31">
        <v>35.063478260869559</v>
      </c>
      <c r="M211" s="31">
        <v>28.563478260869562</v>
      </c>
      <c r="N211" s="31">
        <v>0</v>
      </c>
      <c r="O211" s="31">
        <v>6.5</v>
      </c>
      <c r="P211" s="31">
        <v>43.461413043478245</v>
      </c>
      <c r="Q211" s="31">
        <v>41.655652173913026</v>
      </c>
      <c r="R211" s="31">
        <v>1.805760869565217</v>
      </c>
      <c r="S211" s="31">
        <v>111.94032608695647</v>
      </c>
      <c r="T211" s="31">
        <v>99.50043478260865</v>
      </c>
      <c r="U211" s="31">
        <v>12.439891304347825</v>
      </c>
      <c r="V211" s="31">
        <v>0</v>
      </c>
      <c r="W211" s="31">
        <v>0</v>
      </c>
      <c r="X211" s="31">
        <v>0</v>
      </c>
      <c r="Y211" s="31">
        <v>0</v>
      </c>
      <c r="Z211" s="31">
        <v>0</v>
      </c>
      <c r="AA211" s="31">
        <v>0</v>
      </c>
      <c r="AB211" s="31">
        <v>0</v>
      </c>
      <c r="AC211" s="31">
        <v>0</v>
      </c>
      <c r="AD211" s="31">
        <v>0</v>
      </c>
      <c r="AE211" s="31">
        <v>0</v>
      </c>
      <c r="AF211" t="s">
        <v>440</v>
      </c>
      <c r="AG211" s="32">
        <v>5</v>
      </c>
      <c r="AH211"/>
    </row>
    <row r="212" spans="1:34" x14ac:dyDescent="0.25">
      <c r="A212" t="s">
        <v>2337</v>
      </c>
      <c r="B212" t="s">
        <v>1543</v>
      </c>
      <c r="C212" t="s">
        <v>2166</v>
      </c>
      <c r="D212" t="s">
        <v>2217</v>
      </c>
      <c r="E212" s="31">
        <v>61.184782608695649</v>
      </c>
      <c r="F212" s="31">
        <v>3.3446544679339136</v>
      </c>
      <c r="G212" s="31">
        <v>2.9897885947770466</v>
      </c>
      <c r="H212" s="31">
        <v>0.38636347486232026</v>
      </c>
      <c r="I212" s="31">
        <v>0.27693018298099142</v>
      </c>
      <c r="J212" s="31">
        <v>204.6419565217391</v>
      </c>
      <c r="K212" s="31">
        <v>182.92956521739126</v>
      </c>
      <c r="L212" s="31">
        <v>23.639565217391311</v>
      </c>
      <c r="M212" s="31">
        <v>16.943913043478268</v>
      </c>
      <c r="N212" s="31">
        <v>0.95652173913043481</v>
      </c>
      <c r="O212" s="31">
        <v>5.7391304347826084</v>
      </c>
      <c r="P212" s="31">
        <v>74.011521739130416</v>
      </c>
      <c r="Q212" s="31">
        <v>58.994782608695637</v>
      </c>
      <c r="R212" s="31">
        <v>15.016739130434784</v>
      </c>
      <c r="S212" s="31">
        <v>106.99086956521734</v>
      </c>
      <c r="T212" s="31">
        <v>99.151304347826041</v>
      </c>
      <c r="U212" s="31">
        <v>7.8395652173913035</v>
      </c>
      <c r="V212" s="31">
        <v>0</v>
      </c>
      <c r="W212" s="31">
        <v>0</v>
      </c>
      <c r="X212" s="31">
        <v>0</v>
      </c>
      <c r="Y212" s="31">
        <v>0</v>
      </c>
      <c r="Z212" s="31">
        <v>0</v>
      </c>
      <c r="AA212" s="31">
        <v>0</v>
      </c>
      <c r="AB212" s="31">
        <v>0</v>
      </c>
      <c r="AC212" s="31">
        <v>0</v>
      </c>
      <c r="AD212" s="31">
        <v>0</v>
      </c>
      <c r="AE212" s="31">
        <v>0</v>
      </c>
      <c r="AF212" t="s">
        <v>611</v>
      </c>
      <c r="AG212" s="32">
        <v>5</v>
      </c>
      <c r="AH212"/>
    </row>
    <row r="213" spans="1:34" x14ac:dyDescent="0.25">
      <c r="A213" t="s">
        <v>2337</v>
      </c>
      <c r="B213" t="s">
        <v>1688</v>
      </c>
      <c r="C213" t="s">
        <v>2189</v>
      </c>
      <c r="D213" t="s">
        <v>2294</v>
      </c>
      <c r="E213" s="31">
        <v>58.586956521739133</v>
      </c>
      <c r="F213" s="31">
        <v>2.8993061224489796</v>
      </c>
      <c r="G213" s="31">
        <v>2.623922077922078</v>
      </c>
      <c r="H213" s="31">
        <v>0.7426679035250463</v>
      </c>
      <c r="I213" s="31">
        <v>0.48218552875695719</v>
      </c>
      <c r="J213" s="31">
        <v>169.86152173913044</v>
      </c>
      <c r="K213" s="31">
        <v>153.72760869565218</v>
      </c>
      <c r="L213" s="31">
        <v>43.510652173913037</v>
      </c>
      <c r="M213" s="31">
        <v>28.249782608695647</v>
      </c>
      <c r="N213" s="31">
        <v>9.6086956521739122</v>
      </c>
      <c r="O213" s="31">
        <v>5.6521739130434785</v>
      </c>
      <c r="P213" s="31">
        <v>25.626847826086955</v>
      </c>
      <c r="Q213" s="31">
        <v>24.753804347826087</v>
      </c>
      <c r="R213" s="31">
        <v>0.87304347826086948</v>
      </c>
      <c r="S213" s="31">
        <v>100.72402173913045</v>
      </c>
      <c r="T213" s="31">
        <v>95.553478260869582</v>
      </c>
      <c r="U213" s="31">
        <v>5.1705434782608668</v>
      </c>
      <c r="V213" s="31">
        <v>0</v>
      </c>
      <c r="W213" s="31">
        <v>0</v>
      </c>
      <c r="X213" s="31">
        <v>0</v>
      </c>
      <c r="Y213" s="31">
        <v>0</v>
      </c>
      <c r="Z213" s="31">
        <v>0</v>
      </c>
      <c r="AA213" s="31">
        <v>0</v>
      </c>
      <c r="AB213" s="31">
        <v>0</v>
      </c>
      <c r="AC213" s="31">
        <v>0</v>
      </c>
      <c r="AD213" s="31">
        <v>0</v>
      </c>
      <c r="AE213" s="31">
        <v>0</v>
      </c>
      <c r="AF213" t="s">
        <v>759</v>
      </c>
      <c r="AG213" s="32">
        <v>5</v>
      </c>
      <c r="AH213"/>
    </row>
    <row r="214" spans="1:34" x14ac:dyDescent="0.25">
      <c r="A214" t="s">
        <v>2337</v>
      </c>
      <c r="B214" t="s">
        <v>1144</v>
      </c>
      <c r="C214" t="s">
        <v>1951</v>
      </c>
      <c r="D214" t="s">
        <v>2261</v>
      </c>
      <c r="E214" s="31">
        <v>58.989130434782609</v>
      </c>
      <c r="F214" s="31">
        <v>2.8213727658006267</v>
      </c>
      <c r="G214" s="31">
        <v>2.4381960567532706</v>
      </c>
      <c r="H214" s="31">
        <v>0.45880597014925373</v>
      </c>
      <c r="I214" s="31">
        <v>0.10824396535839326</v>
      </c>
      <c r="J214" s="31">
        <v>166.43032608695654</v>
      </c>
      <c r="K214" s="31">
        <v>143.82706521739129</v>
      </c>
      <c r="L214" s="31">
        <v>27.064565217391305</v>
      </c>
      <c r="M214" s="31">
        <v>6.3852173913043497</v>
      </c>
      <c r="N214" s="31">
        <v>15.027173913043478</v>
      </c>
      <c r="O214" s="31">
        <v>5.6521739130434785</v>
      </c>
      <c r="P214" s="31">
        <v>61.676739130434783</v>
      </c>
      <c r="Q214" s="31">
        <v>59.752826086956524</v>
      </c>
      <c r="R214" s="31">
        <v>1.923913043478261</v>
      </c>
      <c r="S214" s="31">
        <v>77.689021739130439</v>
      </c>
      <c r="T214" s="31">
        <v>77.689021739130439</v>
      </c>
      <c r="U214" s="31">
        <v>0</v>
      </c>
      <c r="V214" s="31">
        <v>0</v>
      </c>
      <c r="W214" s="31">
        <v>16.002717391304351</v>
      </c>
      <c r="X214" s="31">
        <v>0.54434782608695653</v>
      </c>
      <c r="Y214" s="31">
        <v>0</v>
      </c>
      <c r="Z214" s="31">
        <v>0</v>
      </c>
      <c r="AA214" s="31">
        <v>5.2934782608695663</v>
      </c>
      <c r="AB214" s="31">
        <v>0</v>
      </c>
      <c r="AC214" s="31">
        <v>10.164891304347828</v>
      </c>
      <c r="AD214" s="31">
        <v>0</v>
      </c>
      <c r="AE214" s="31">
        <v>0</v>
      </c>
      <c r="AF214" t="s">
        <v>204</v>
      </c>
      <c r="AG214" s="32">
        <v>5</v>
      </c>
      <c r="AH214"/>
    </row>
    <row r="215" spans="1:34" x14ac:dyDescent="0.25">
      <c r="A215" t="s">
        <v>2337</v>
      </c>
      <c r="B215" t="s">
        <v>1299</v>
      </c>
      <c r="C215" t="s">
        <v>1907</v>
      </c>
      <c r="D215" t="s">
        <v>2217</v>
      </c>
      <c r="E215" s="31">
        <v>46.206521739130437</v>
      </c>
      <c r="F215" s="31">
        <v>3.5092095977417084</v>
      </c>
      <c r="G215" s="31">
        <v>3.3356621971300875</v>
      </c>
      <c r="H215" s="31">
        <v>0.79040225829216659</v>
      </c>
      <c r="I215" s="31">
        <v>0.61685485768054571</v>
      </c>
      <c r="J215" s="31">
        <v>162.14836956521742</v>
      </c>
      <c r="K215" s="31">
        <v>154.12934782608698</v>
      </c>
      <c r="L215" s="31">
        <v>36.521739130434788</v>
      </c>
      <c r="M215" s="31">
        <v>28.502717391304348</v>
      </c>
      <c r="N215" s="31">
        <v>5.9320652173913047</v>
      </c>
      <c r="O215" s="31">
        <v>2.0869565217391304</v>
      </c>
      <c r="P215" s="31">
        <v>39.195543478260873</v>
      </c>
      <c r="Q215" s="31">
        <v>39.195543478260873</v>
      </c>
      <c r="R215" s="31">
        <v>0</v>
      </c>
      <c r="S215" s="31">
        <v>86.431086956521753</v>
      </c>
      <c r="T215" s="31">
        <v>86.431086956521753</v>
      </c>
      <c r="U215" s="31">
        <v>0</v>
      </c>
      <c r="V215" s="31">
        <v>0</v>
      </c>
      <c r="W215" s="31">
        <v>9.27336956521739</v>
      </c>
      <c r="X215" s="31">
        <v>0</v>
      </c>
      <c r="Y215" s="31">
        <v>3.3043478260869565</v>
      </c>
      <c r="Z215" s="31">
        <v>0</v>
      </c>
      <c r="AA215" s="31">
        <v>0.99445652173913035</v>
      </c>
      <c r="AB215" s="31">
        <v>0</v>
      </c>
      <c r="AC215" s="31">
        <v>4.9745652173913042</v>
      </c>
      <c r="AD215" s="31">
        <v>0</v>
      </c>
      <c r="AE215" s="31">
        <v>0</v>
      </c>
      <c r="AF215" t="s">
        <v>361</v>
      </c>
      <c r="AG215" s="32">
        <v>5</v>
      </c>
      <c r="AH215"/>
    </row>
    <row r="216" spans="1:34" x14ac:dyDescent="0.25">
      <c r="A216" t="s">
        <v>2337</v>
      </c>
      <c r="B216" t="s">
        <v>1340</v>
      </c>
      <c r="C216" t="s">
        <v>2128</v>
      </c>
      <c r="D216" t="s">
        <v>2269</v>
      </c>
      <c r="E216" s="31">
        <v>101.1304347826087</v>
      </c>
      <c r="F216" s="31">
        <v>2.9906341358555451</v>
      </c>
      <c r="G216" s="31">
        <v>2.8410672828890786</v>
      </c>
      <c r="H216" s="31">
        <v>0.53273000859845221</v>
      </c>
      <c r="I216" s="31">
        <v>0.46759673258813406</v>
      </c>
      <c r="J216" s="31">
        <v>302.44413043478255</v>
      </c>
      <c r="K216" s="31">
        <v>287.31836956521727</v>
      </c>
      <c r="L216" s="31">
        <v>53.875217391304339</v>
      </c>
      <c r="M216" s="31">
        <v>47.288260869565214</v>
      </c>
      <c r="N216" s="31">
        <v>1.5434782608695652</v>
      </c>
      <c r="O216" s="31">
        <v>5.0434782608695654</v>
      </c>
      <c r="P216" s="31">
        <v>82.986630434782583</v>
      </c>
      <c r="Q216" s="31">
        <v>74.447826086956496</v>
      </c>
      <c r="R216" s="31">
        <v>8.5388043478260869</v>
      </c>
      <c r="S216" s="31">
        <v>165.58228260869558</v>
      </c>
      <c r="T216" s="31">
        <v>165.58228260869558</v>
      </c>
      <c r="U216" s="31">
        <v>0</v>
      </c>
      <c r="V216" s="31">
        <v>0</v>
      </c>
      <c r="W216" s="31">
        <v>35.924130434782619</v>
      </c>
      <c r="X216" s="31">
        <v>8.2673913043478269</v>
      </c>
      <c r="Y216" s="31">
        <v>0</v>
      </c>
      <c r="Z216" s="31">
        <v>0</v>
      </c>
      <c r="AA216" s="31">
        <v>13.599456521739137</v>
      </c>
      <c r="AB216" s="31">
        <v>0</v>
      </c>
      <c r="AC216" s="31">
        <v>14.057282608695656</v>
      </c>
      <c r="AD216" s="31">
        <v>0</v>
      </c>
      <c r="AE216" s="31">
        <v>0</v>
      </c>
      <c r="AF216" t="s">
        <v>403</v>
      </c>
      <c r="AG216" s="32">
        <v>5</v>
      </c>
      <c r="AH216"/>
    </row>
    <row r="217" spans="1:34" x14ac:dyDescent="0.25">
      <c r="A217" t="s">
        <v>2337</v>
      </c>
      <c r="B217" t="s">
        <v>1367</v>
      </c>
      <c r="C217" t="s">
        <v>1999</v>
      </c>
      <c r="D217" t="s">
        <v>2282</v>
      </c>
      <c r="E217" s="31">
        <v>44.836956521739133</v>
      </c>
      <c r="F217" s="31">
        <v>3.1129430303030303</v>
      </c>
      <c r="G217" s="31">
        <v>2.8721551515151509</v>
      </c>
      <c r="H217" s="31">
        <v>0.35957575757575755</v>
      </c>
      <c r="I217" s="31">
        <v>0.21915151515151512</v>
      </c>
      <c r="J217" s="31">
        <v>139.57489130434783</v>
      </c>
      <c r="K217" s="31">
        <v>128.77869565217389</v>
      </c>
      <c r="L217" s="31">
        <v>16.122282608695652</v>
      </c>
      <c r="M217" s="31">
        <v>9.8260869565217384</v>
      </c>
      <c r="N217" s="31">
        <v>0.75271739130434778</v>
      </c>
      <c r="O217" s="31">
        <v>5.5434782608695654</v>
      </c>
      <c r="P217" s="31">
        <v>46.744565217391305</v>
      </c>
      <c r="Q217" s="31">
        <v>42.244565217391305</v>
      </c>
      <c r="R217" s="31">
        <v>4.5</v>
      </c>
      <c r="S217" s="31">
        <v>76.708043478260862</v>
      </c>
      <c r="T217" s="31">
        <v>59.468913043478246</v>
      </c>
      <c r="U217" s="31">
        <v>17.239130434782609</v>
      </c>
      <c r="V217" s="31">
        <v>0</v>
      </c>
      <c r="W217" s="31">
        <v>25.797717391304353</v>
      </c>
      <c r="X217" s="31">
        <v>5.4375</v>
      </c>
      <c r="Y217" s="31">
        <v>0</v>
      </c>
      <c r="Z217" s="31">
        <v>2.4239130434782608</v>
      </c>
      <c r="AA217" s="31">
        <v>0</v>
      </c>
      <c r="AB217" s="31">
        <v>0</v>
      </c>
      <c r="AC217" s="31">
        <v>11.640108695652177</v>
      </c>
      <c r="AD217" s="31">
        <v>6.2961956521739131</v>
      </c>
      <c r="AE217" s="31">
        <v>0</v>
      </c>
      <c r="AF217" t="s">
        <v>431</v>
      </c>
      <c r="AG217" s="32">
        <v>5</v>
      </c>
      <c r="AH217"/>
    </row>
    <row r="218" spans="1:34" x14ac:dyDescent="0.25">
      <c r="A218" t="s">
        <v>2337</v>
      </c>
      <c r="B218" t="s">
        <v>1253</v>
      </c>
      <c r="C218" t="s">
        <v>2007</v>
      </c>
      <c r="D218" t="s">
        <v>2243</v>
      </c>
      <c r="E218" s="31">
        <v>47.532608695652172</v>
      </c>
      <c r="F218" s="31">
        <v>3.2887537159844502</v>
      </c>
      <c r="G218" s="31">
        <v>2.9946764235078893</v>
      </c>
      <c r="H218" s="31">
        <v>0.36023096272581756</v>
      </c>
      <c r="I218" s="31">
        <v>6.6153670249256807E-2</v>
      </c>
      <c r="J218" s="31">
        <v>156.32304347826087</v>
      </c>
      <c r="K218" s="31">
        <v>142.34478260869565</v>
      </c>
      <c r="L218" s="31">
        <v>17.122717391304349</v>
      </c>
      <c r="M218" s="31">
        <v>3.1444565217391305</v>
      </c>
      <c r="N218" s="31">
        <v>9.0434782608695645</v>
      </c>
      <c r="O218" s="31">
        <v>4.9347826086956523</v>
      </c>
      <c r="P218" s="31">
        <v>53.156630434782599</v>
      </c>
      <c r="Q218" s="31">
        <v>53.156630434782599</v>
      </c>
      <c r="R218" s="31">
        <v>0</v>
      </c>
      <c r="S218" s="31">
        <v>86.043695652173923</v>
      </c>
      <c r="T218" s="31">
        <v>85.793695652173923</v>
      </c>
      <c r="U218" s="31">
        <v>0.25</v>
      </c>
      <c r="V218" s="31">
        <v>0</v>
      </c>
      <c r="W218" s="31">
        <v>5.1467391304347831</v>
      </c>
      <c r="X218" s="31">
        <v>0</v>
      </c>
      <c r="Y218" s="31">
        <v>0</v>
      </c>
      <c r="Z218" s="31">
        <v>0</v>
      </c>
      <c r="AA218" s="31">
        <v>1.6956521739130435</v>
      </c>
      <c r="AB218" s="31">
        <v>0</v>
      </c>
      <c r="AC218" s="31">
        <v>3.2010869565217392</v>
      </c>
      <c r="AD218" s="31">
        <v>0.25</v>
      </c>
      <c r="AE218" s="31">
        <v>0</v>
      </c>
      <c r="AF218" t="s">
        <v>315</v>
      </c>
      <c r="AG218" s="32">
        <v>5</v>
      </c>
      <c r="AH218"/>
    </row>
    <row r="219" spans="1:34" x14ac:dyDescent="0.25">
      <c r="A219" t="s">
        <v>2337</v>
      </c>
      <c r="B219" t="s">
        <v>1499</v>
      </c>
      <c r="C219" t="s">
        <v>2054</v>
      </c>
      <c r="D219" t="s">
        <v>2256</v>
      </c>
      <c r="E219" s="31">
        <v>46.902173913043477</v>
      </c>
      <c r="F219" s="31">
        <v>3.3287137891077632</v>
      </c>
      <c r="G219" s="31">
        <v>3.0856129779837773</v>
      </c>
      <c r="H219" s="31">
        <v>0.47485052143684814</v>
      </c>
      <c r="I219" s="31">
        <v>0.23174971031286212</v>
      </c>
      <c r="J219" s="31">
        <v>156.12391304347824</v>
      </c>
      <c r="K219" s="31">
        <v>144.72195652173912</v>
      </c>
      <c r="L219" s="31">
        <v>22.271521739130431</v>
      </c>
      <c r="M219" s="31">
        <v>10.869565217391305</v>
      </c>
      <c r="N219" s="31">
        <v>7.4564130434782587</v>
      </c>
      <c r="O219" s="31">
        <v>3.9455434782608689</v>
      </c>
      <c r="P219" s="31">
        <v>43.559782608695649</v>
      </c>
      <c r="Q219" s="31">
        <v>43.559782608695649</v>
      </c>
      <c r="R219" s="31">
        <v>0</v>
      </c>
      <c r="S219" s="31">
        <v>90.292608695652177</v>
      </c>
      <c r="T219" s="31">
        <v>90.292608695652177</v>
      </c>
      <c r="U219" s="31">
        <v>0</v>
      </c>
      <c r="V219" s="31">
        <v>0</v>
      </c>
      <c r="W219" s="31">
        <v>1.173913043478261</v>
      </c>
      <c r="X219" s="31">
        <v>0</v>
      </c>
      <c r="Y219" s="31">
        <v>1.173913043478261</v>
      </c>
      <c r="Z219" s="31">
        <v>0</v>
      </c>
      <c r="AA219" s="31">
        <v>0</v>
      </c>
      <c r="AB219" s="31">
        <v>0</v>
      </c>
      <c r="AC219" s="31">
        <v>0</v>
      </c>
      <c r="AD219" s="31">
        <v>0</v>
      </c>
      <c r="AE219" s="31">
        <v>0</v>
      </c>
      <c r="AF219" t="s">
        <v>566</v>
      </c>
      <c r="AG219" s="32">
        <v>5</v>
      </c>
      <c r="AH219"/>
    </row>
    <row r="220" spans="1:34" x14ac:dyDescent="0.25">
      <c r="A220" t="s">
        <v>2337</v>
      </c>
      <c r="B220" t="s">
        <v>1246</v>
      </c>
      <c r="C220" t="s">
        <v>2027</v>
      </c>
      <c r="D220" t="s">
        <v>2280</v>
      </c>
      <c r="E220" s="31">
        <v>63.728260869565219</v>
      </c>
      <c r="F220" s="31">
        <v>2.9048200579907899</v>
      </c>
      <c r="G220" s="31">
        <v>2.6522650520211499</v>
      </c>
      <c r="H220" s="31">
        <v>0.52410711239979524</v>
      </c>
      <c r="I220" s="31">
        <v>0.37179089203479437</v>
      </c>
      <c r="J220" s="31">
        <v>185.11913043478262</v>
      </c>
      <c r="K220" s="31">
        <v>169.02423913043481</v>
      </c>
      <c r="L220" s="31">
        <v>33.400434782608691</v>
      </c>
      <c r="M220" s="31">
        <v>23.693586956521735</v>
      </c>
      <c r="N220" s="31">
        <v>5.7430434782608684</v>
      </c>
      <c r="O220" s="31">
        <v>3.9638043478260876</v>
      </c>
      <c r="P220" s="31">
        <v>32.014239130434788</v>
      </c>
      <c r="Q220" s="31">
        <v>25.626195652173916</v>
      </c>
      <c r="R220" s="31">
        <v>6.3880434782608715</v>
      </c>
      <c r="S220" s="31">
        <v>119.70445652173915</v>
      </c>
      <c r="T220" s="31">
        <v>119.70445652173915</v>
      </c>
      <c r="U220" s="31">
        <v>0</v>
      </c>
      <c r="V220" s="31">
        <v>0</v>
      </c>
      <c r="W220" s="31">
        <v>1.0869565217391304</v>
      </c>
      <c r="X220" s="31">
        <v>0</v>
      </c>
      <c r="Y220" s="31">
        <v>0.69565217391304346</v>
      </c>
      <c r="Z220" s="31">
        <v>0</v>
      </c>
      <c r="AA220" s="31">
        <v>0</v>
      </c>
      <c r="AB220" s="31">
        <v>0</v>
      </c>
      <c r="AC220" s="31">
        <v>0.39130434782608697</v>
      </c>
      <c r="AD220" s="31">
        <v>0</v>
      </c>
      <c r="AE220" s="31">
        <v>0</v>
      </c>
      <c r="AF220" t="s">
        <v>308</v>
      </c>
      <c r="AG220" s="32">
        <v>5</v>
      </c>
      <c r="AH220"/>
    </row>
    <row r="221" spans="1:34" x14ac:dyDescent="0.25">
      <c r="A221" t="s">
        <v>2337</v>
      </c>
      <c r="B221" t="s">
        <v>1368</v>
      </c>
      <c r="C221" t="s">
        <v>1930</v>
      </c>
      <c r="D221" t="s">
        <v>2248</v>
      </c>
      <c r="E221" s="31">
        <v>64.260869565217391</v>
      </c>
      <c r="F221" s="31">
        <v>3.4013041271989177</v>
      </c>
      <c r="G221" s="31">
        <v>2.9819079837618405</v>
      </c>
      <c r="H221" s="31">
        <v>0.70031461434370779</v>
      </c>
      <c r="I221" s="31">
        <v>0.28091847090663069</v>
      </c>
      <c r="J221" s="31">
        <v>218.57076086956522</v>
      </c>
      <c r="K221" s="31">
        <v>191.62</v>
      </c>
      <c r="L221" s="31">
        <v>45.002826086956524</v>
      </c>
      <c r="M221" s="31">
        <v>18.052065217391313</v>
      </c>
      <c r="N221" s="31">
        <v>20.722934782608689</v>
      </c>
      <c r="O221" s="31">
        <v>6.2278260869565205</v>
      </c>
      <c r="P221" s="31">
        <v>44.399456521739133</v>
      </c>
      <c r="Q221" s="31">
        <v>44.399456521739133</v>
      </c>
      <c r="R221" s="31">
        <v>0</v>
      </c>
      <c r="S221" s="31">
        <v>129.16847826086956</v>
      </c>
      <c r="T221" s="31">
        <v>129.16847826086956</v>
      </c>
      <c r="U221" s="31">
        <v>0</v>
      </c>
      <c r="V221" s="31">
        <v>0</v>
      </c>
      <c r="W221" s="31">
        <v>2.652173913043478</v>
      </c>
      <c r="X221" s="31">
        <v>0</v>
      </c>
      <c r="Y221" s="31">
        <v>2.652173913043478</v>
      </c>
      <c r="Z221" s="31">
        <v>0</v>
      </c>
      <c r="AA221" s="31">
        <v>0</v>
      </c>
      <c r="AB221" s="31">
        <v>0</v>
      </c>
      <c r="AC221" s="31">
        <v>0</v>
      </c>
      <c r="AD221" s="31">
        <v>0</v>
      </c>
      <c r="AE221" s="31">
        <v>0</v>
      </c>
      <c r="AF221" t="s">
        <v>432</v>
      </c>
      <c r="AG221" s="32">
        <v>5</v>
      </c>
      <c r="AH221"/>
    </row>
    <row r="222" spans="1:34" x14ac:dyDescent="0.25">
      <c r="A222" t="s">
        <v>2337</v>
      </c>
      <c r="B222" t="s">
        <v>1286</v>
      </c>
      <c r="C222" t="s">
        <v>1976</v>
      </c>
      <c r="D222" t="s">
        <v>2294</v>
      </c>
      <c r="E222" s="31">
        <v>48.380434782608695</v>
      </c>
      <c r="F222" s="31">
        <v>3.220179734891035</v>
      </c>
      <c r="G222" s="31">
        <v>2.843394742754437</v>
      </c>
      <c r="H222" s="31">
        <v>1.1066501909683215</v>
      </c>
      <c r="I222" s="31">
        <v>0.93474500112334291</v>
      </c>
      <c r="J222" s="31">
        <v>155.79369565217388</v>
      </c>
      <c r="K222" s="31">
        <v>137.56467391304346</v>
      </c>
      <c r="L222" s="31">
        <v>53.540217391304338</v>
      </c>
      <c r="M222" s="31">
        <v>45.223369565217382</v>
      </c>
      <c r="N222" s="31">
        <v>2.4217391304347826</v>
      </c>
      <c r="O222" s="31">
        <v>5.8951086956521745</v>
      </c>
      <c r="P222" s="31">
        <v>16.030652173913044</v>
      </c>
      <c r="Q222" s="31">
        <v>6.1184782608695647</v>
      </c>
      <c r="R222" s="31">
        <v>9.9121739130434801</v>
      </c>
      <c r="S222" s="31">
        <v>86.222826086956516</v>
      </c>
      <c r="T222" s="31">
        <v>86.222826086956516</v>
      </c>
      <c r="U222" s="31">
        <v>0</v>
      </c>
      <c r="V222" s="31">
        <v>0</v>
      </c>
      <c r="W222" s="31">
        <v>0.2608695652173913</v>
      </c>
      <c r="X222" s="31">
        <v>0</v>
      </c>
      <c r="Y222" s="31">
        <v>0.2608695652173913</v>
      </c>
      <c r="Z222" s="31">
        <v>0</v>
      </c>
      <c r="AA222" s="31">
        <v>0</v>
      </c>
      <c r="AB222" s="31">
        <v>0</v>
      </c>
      <c r="AC222" s="31">
        <v>0</v>
      </c>
      <c r="AD222" s="31">
        <v>0</v>
      </c>
      <c r="AE222" s="31">
        <v>0</v>
      </c>
      <c r="AF222" t="s">
        <v>348</v>
      </c>
      <c r="AG222" s="32">
        <v>5</v>
      </c>
      <c r="AH222"/>
    </row>
    <row r="223" spans="1:34" x14ac:dyDescent="0.25">
      <c r="A223" t="s">
        <v>2337</v>
      </c>
      <c r="B223" t="s">
        <v>1008</v>
      </c>
      <c r="C223" t="s">
        <v>1930</v>
      </c>
      <c r="D223" t="s">
        <v>2248</v>
      </c>
      <c r="E223" s="31">
        <v>45.684782608695649</v>
      </c>
      <c r="F223" s="31">
        <v>3.7451820128479656</v>
      </c>
      <c r="G223" s="31">
        <v>3.4635974304068524</v>
      </c>
      <c r="H223" s="31">
        <v>0.75356887937187733</v>
      </c>
      <c r="I223" s="31">
        <v>0.57090173685462764</v>
      </c>
      <c r="J223" s="31">
        <v>171.0978260869565</v>
      </c>
      <c r="K223" s="31">
        <v>158.23369565217391</v>
      </c>
      <c r="L223" s="31">
        <v>34.426630434782609</v>
      </c>
      <c r="M223" s="31">
        <v>26.081521739130434</v>
      </c>
      <c r="N223" s="31">
        <v>4.4836956521739131</v>
      </c>
      <c r="O223" s="31">
        <v>3.8614130434782608</v>
      </c>
      <c r="P223" s="31">
        <v>33.336956521739133</v>
      </c>
      <c r="Q223" s="31">
        <v>28.817934782608695</v>
      </c>
      <c r="R223" s="31">
        <v>4.5190217391304346</v>
      </c>
      <c r="S223" s="31">
        <v>103.33423913043478</v>
      </c>
      <c r="T223" s="31">
        <v>103.33423913043478</v>
      </c>
      <c r="U223" s="31">
        <v>0</v>
      </c>
      <c r="V223" s="31">
        <v>0</v>
      </c>
      <c r="W223" s="31">
        <v>0.85597826086956519</v>
      </c>
      <c r="X223" s="31">
        <v>0</v>
      </c>
      <c r="Y223" s="31">
        <v>0</v>
      </c>
      <c r="Z223" s="31">
        <v>0</v>
      </c>
      <c r="AA223" s="31">
        <v>0.78532608695652173</v>
      </c>
      <c r="AB223" s="31">
        <v>0</v>
      </c>
      <c r="AC223" s="31">
        <v>7.0652173913043473E-2</v>
      </c>
      <c r="AD223" s="31">
        <v>0</v>
      </c>
      <c r="AE223" s="31">
        <v>0</v>
      </c>
      <c r="AF223" t="s">
        <v>65</v>
      </c>
      <c r="AG223" s="32">
        <v>5</v>
      </c>
      <c r="AH223"/>
    </row>
    <row r="224" spans="1:34" x14ac:dyDescent="0.25">
      <c r="A224" t="s">
        <v>2337</v>
      </c>
      <c r="B224" t="s">
        <v>1621</v>
      </c>
      <c r="C224" t="s">
        <v>1947</v>
      </c>
      <c r="D224" t="s">
        <v>2239</v>
      </c>
      <c r="E224" s="31">
        <v>82.554347826086953</v>
      </c>
      <c r="F224" s="31">
        <v>2.9632323897300856</v>
      </c>
      <c r="G224" s="31">
        <v>2.7380842659644502</v>
      </c>
      <c r="H224" s="31">
        <v>0.26764318630678074</v>
      </c>
      <c r="I224" s="31">
        <v>0.16020408163265307</v>
      </c>
      <c r="J224" s="31">
        <v>244.62771739130434</v>
      </c>
      <c r="K224" s="31">
        <v>226.04076086956522</v>
      </c>
      <c r="L224" s="31">
        <v>22.095108695652172</v>
      </c>
      <c r="M224" s="31">
        <v>13.225543478260869</v>
      </c>
      <c r="N224" s="31">
        <v>5.3043478260869561</v>
      </c>
      <c r="O224" s="31">
        <v>3.5652173913043477</v>
      </c>
      <c r="P224" s="31">
        <v>86.241847826086953</v>
      </c>
      <c r="Q224" s="31">
        <v>76.524456521739125</v>
      </c>
      <c r="R224" s="31">
        <v>9.7173913043478262</v>
      </c>
      <c r="S224" s="31">
        <v>136.29076086956522</v>
      </c>
      <c r="T224" s="31">
        <v>136.12228260869566</v>
      </c>
      <c r="U224" s="31">
        <v>0.16847826086956522</v>
      </c>
      <c r="V224" s="31">
        <v>0</v>
      </c>
      <c r="W224" s="31">
        <v>45.581521739130437</v>
      </c>
      <c r="X224" s="31">
        <v>1.763586956521739</v>
      </c>
      <c r="Y224" s="31">
        <v>0</v>
      </c>
      <c r="Z224" s="31">
        <v>0</v>
      </c>
      <c r="AA224" s="31">
        <v>12.505434782608695</v>
      </c>
      <c r="AB224" s="31">
        <v>0</v>
      </c>
      <c r="AC224" s="31">
        <v>31.3125</v>
      </c>
      <c r="AD224" s="31">
        <v>0</v>
      </c>
      <c r="AE224" s="31">
        <v>0</v>
      </c>
      <c r="AF224" t="s">
        <v>690</v>
      </c>
      <c r="AG224" s="32">
        <v>5</v>
      </c>
      <c r="AH224"/>
    </row>
    <row r="225" spans="1:34" x14ac:dyDescent="0.25">
      <c r="A225" t="s">
        <v>2337</v>
      </c>
      <c r="B225" t="s">
        <v>1477</v>
      </c>
      <c r="C225" t="s">
        <v>2065</v>
      </c>
      <c r="D225" t="s">
        <v>2252</v>
      </c>
      <c r="E225" s="31">
        <v>72.478260869565219</v>
      </c>
      <c r="F225" s="31">
        <v>3.3346685662867421</v>
      </c>
      <c r="G225" s="31">
        <v>3.1239577084583079</v>
      </c>
      <c r="H225" s="31">
        <v>0.87474955008998179</v>
      </c>
      <c r="I225" s="31">
        <v>0.66403869226154755</v>
      </c>
      <c r="J225" s="31">
        <v>241.69097826086954</v>
      </c>
      <c r="K225" s="31">
        <v>226.41902173913041</v>
      </c>
      <c r="L225" s="31">
        <v>63.400326086956511</v>
      </c>
      <c r="M225" s="31">
        <v>48.128369565217383</v>
      </c>
      <c r="N225" s="31">
        <v>10.141413043478261</v>
      </c>
      <c r="O225" s="31">
        <v>5.1305434782608694</v>
      </c>
      <c r="P225" s="31">
        <v>26.063369565217389</v>
      </c>
      <c r="Q225" s="31">
        <v>26.063369565217389</v>
      </c>
      <c r="R225" s="31">
        <v>0</v>
      </c>
      <c r="S225" s="31">
        <v>152.22728260869565</v>
      </c>
      <c r="T225" s="31">
        <v>138.4745652173913</v>
      </c>
      <c r="U225" s="31">
        <v>13.752717391304348</v>
      </c>
      <c r="V225" s="31">
        <v>0</v>
      </c>
      <c r="W225" s="31">
        <v>0.33967391304347827</v>
      </c>
      <c r="X225" s="31">
        <v>0</v>
      </c>
      <c r="Y225" s="31">
        <v>0</v>
      </c>
      <c r="Z225" s="31">
        <v>0</v>
      </c>
      <c r="AA225" s="31">
        <v>0</v>
      </c>
      <c r="AB225" s="31">
        <v>0</v>
      </c>
      <c r="AC225" s="31">
        <v>0.33967391304347827</v>
      </c>
      <c r="AD225" s="31">
        <v>0</v>
      </c>
      <c r="AE225" s="31">
        <v>0</v>
      </c>
      <c r="AF225" t="s">
        <v>544</v>
      </c>
      <c r="AG225" s="32">
        <v>5</v>
      </c>
      <c r="AH225"/>
    </row>
    <row r="226" spans="1:34" x14ac:dyDescent="0.25">
      <c r="A226" t="s">
        <v>2337</v>
      </c>
      <c r="B226" t="s">
        <v>1489</v>
      </c>
      <c r="C226" t="s">
        <v>2153</v>
      </c>
      <c r="D226" t="s">
        <v>2249</v>
      </c>
      <c r="E226" s="31">
        <v>37.25</v>
      </c>
      <c r="F226" s="31">
        <v>3.3784184417858185</v>
      </c>
      <c r="G226" s="31">
        <v>2.9276334986868986</v>
      </c>
      <c r="H226" s="31">
        <v>0.50535161949226726</v>
      </c>
      <c r="I226" s="31">
        <v>0.21235774730084622</v>
      </c>
      <c r="J226" s="31">
        <v>125.84608695652175</v>
      </c>
      <c r="K226" s="31">
        <v>109.05434782608697</v>
      </c>
      <c r="L226" s="31">
        <v>18.824347826086957</v>
      </c>
      <c r="M226" s="31">
        <v>7.9103260869565215</v>
      </c>
      <c r="N226" s="31">
        <v>5.2038043478260869</v>
      </c>
      <c r="O226" s="31">
        <v>5.7102173913043481</v>
      </c>
      <c r="P226" s="31">
        <v>39.532608695652172</v>
      </c>
      <c r="Q226" s="31">
        <v>33.654891304347828</v>
      </c>
      <c r="R226" s="31">
        <v>5.8777173913043477</v>
      </c>
      <c r="S226" s="31">
        <v>67.489130434782609</v>
      </c>
      <c r="T226" s="31">
        <v>67.489130434782609</v>
      </c>
      <c r="U226" s="31">
        <v>0</v>
      </c>
      <c r="V226" s="31">
        <v>0</v>
      </c>
      <c r="W226" s="31">
        <v>19.875</v>
      </c>
      <c r="X226" s="31">
        <v>0</v>
      </c>
      <c r="Y226" s="31">
        <v>0</v>
      </c>
      <c r="Z226" s="31">
        <v>0</v>
      </c>
      <c r="AA226" s="31">
        <v>4.4293478260869561</v>
      </c>
      <c r="AB226" s="31">
        <v>0</v>
      </c>
      <c r="AC226" s="31">
        <v>15.445652173913043</v>
      </c>
      <c r="AD226" s="31">
        <v>0</v>
      </c>
      <c r="AE226" s="31">
        <v>0</v>
      </c>
      <c r="AF226" t="s">
        <v>556</v>
      </c>
      <c r="AG226" s="32">
        <v>5</v>
      </c>
      <c r="AH226"/>
    </row>
    <row r="227" spans="1:34" x14ac:dyDescent="0.25">
      <c r="A227" t="s">
        <v>2337</v>
      </c>
      <c r="B227" t="s">
        <v>1640</v>
      </c>
      <c r="C227" t="s">
        <v>2035</v>
      </c>
      <c r="D227" t="s">
        <v>2247</v>
      </c>
      <c r="E227" s="31">
        <v>41.565217391304351</v>
      </c>
      <c r="F227" s="31">
        <v>2.579767259414226</v>
      </c>
      <c r="G227" s="31">
        <v>2.2681171548117156</v>
      </c>
      <c r="H227" s="31">
        <v>0.55929654811715479</v>
      </c>
      <c r="I227" s="31">
        <v>0.28837604602510458</v>
      </c>
      <c r="J227" s="31">
        <v>107.22858695652175</v>
      </c>
      <c r="K227" s="31">
        <v>94.274782608695674</v>
      </c>
      <c r="L227" s="31">
        <v>23.247282608695652</v>
      </c>
      <c r="M227" s="31">
        <v>11.986413043478262</v>
      </c>
      <c r="N227" s="31">
        <v>4.5652173913043477</v>
      </c>
      <c r="O227" s="31">
        <v>6.6956521739130439</v>
      </c>
      <c r="P227" s="31">
        <v>35.075869565217396</v>
      </c>
      <c r="Q227" s="31">
        <v>33.3829347826087</v>
      </c>
      <c r="R227" s="31">
        <v>1.6929347826086956</v>
      </c>
      <c r="S227" s="31">
        <v>48.905434782608708</v>
      </c>
      <c r="T227" s="31">
        <v>48.905434782608708</v>
      </c>
      <c r="U227" s="31">
        <v>0</v>
      </c>
      <c r="V227" s="31">
        <v>0</v>
      </c>
      <c r="W227" s="31">
        <v>0</v>
      </c>
      <c r="X227" s="31">
        <v>0</v>
      </c>
      <c r="Y227" s="31">
        <v>0</v>
      </c>
      <c r="Z227" s="31">
        <v>0</v>
      </c>
      <c r="AA227" s="31">
        <v>0</v>
      </c>
      <c r="AB227" s="31">
        <v>0</v>
      </c>
      <c r="AC227" s="31">
        <v>0</v>
      </c>
      <c r="AD227" s="31">
        <v>0</v>
      </c>
      <c r="AE227" s="31">
        <v>0</v>
      </c>
      <c r="AF227" t="s">
        <v>711</v>
      </c>
      <c r="AG227" s="32">
        <v>5</v>
      </c>
      <c r="AH227"/>
    </row>
    <row r="228" spans="1:34" x14ac:dyDescent="0.25">
      <c r="A228" t="s">
        <v>2337</v>
      </c>
      <c r="B228" t="s">
        <v>1344</v>
      </c>
      <c r="C228" t="s">
        <v>2129</v>
      </c>
      <c r="D228" t="s">
        <v>2256</v>
      </c>
      <c r="E228" s="31">
        <v>86.967391304347828</v>
      </c>
      <c r="F228" s="31">
        <v>3.3913323334583176</v>
      </c>
      <c r="G228" s="31">
        <v>3.1288651418572684</v>
      </c>
      <c r="H228" s="31">
        <v>0.42761904761904757</v>
      </c>
      <c r="I228" s="31">
        <v>0.2151456067991501</v>
      </c>
      <c r="J228" s="31">
        <v>294.93532608695654</v>
      </c>
      <c r="K228" s="31">
        <v>272.10923913043484</v>
      </c>
      <c r="L228" s="31">
        <v>37.188913043478259</v>
      </c>
      <c r="M228" s="31">
        <v>18.710652173913044</v>
      </c>
      <c r="N228" s="31">
        <v>17.434782608695652</v>
      </c>
      <c r="O228" s="31">
        <v>1.0434782608695652</v>
      </c>
      <c r="P228" s="31">
        <v>89.048152173913039</v>
      </c>
      <c r="Q228" s="31">
        <v>84.700326086956522</v>
      </c>
      <c r="R228" s="31">
        <v>4.3478260869565215</v>
      </c>
      <c r="S228" s="31">
        <v>168.69826086956525</v>
      </c>
      <c r="T228" s="31">
        <v>163.19826086956525</v>
      </c>
      <c r="U228" s="31">
        <v>5.5</v>
      </c>
      <c r="V228" s="31">
        <v>0</v>
      </c>
      <c r="W228" s="31">
        <v>3.6331521739130439</v>
      </c>
      <c r="X228" s="31">
        <v>0.5</v>
      </c>
      <c r="Y228" s="31">
        <v>0</v>
      </c>
      <c r="Z228" s="31">
        <v>0</v>
      </c>
      <c r="AA228" s="31">
        <v>1.8858695652173914</v>
      </c>
      <c r="AB228" s="31">
        <v>0</v>
      </c>
      <c r="AC228" s="31">
        <v>1.2472826086956521</v>
      </c>
      <c r="AD228" s="31">
        <v>0</v>
      </c>
      <c r="AE228" s="31">
        <v>0</v>
      </c>
      <c r="AF228" t="s">
        <v>407</v>
      </c>
      <c r="AG228" s="32">
        <v>5</v>
      </c>
      <c r="AH228"/>
    </row>
    <row r="229" spans="1:34" x14ac:dyDescent="0.25">
      <c r="A229" t="s">
        <v>2337</v>
      </c>
      <c r="B229" t="s">
        <v>1096</v>
      </c>
      <c r="C229" t="s">
        <v>1872</v>
      </c>
      <c r="D229" t="s">
        <v>2273</v>
      </c>
      <c r="E229" s="31">
        <v>59.347826086956523</v>
      </c>
      <c r="F229" s="31">
        <v>2.9750073260073253</v>
      </c>
      <c r="G229" s="31">
        <v>2.6705659340659338</v>
      </c>
      <c r="H229" s="31">
        <v>0.54625457875457872</v>
      </c>
      <c r="I229" s="31">
        <v>0.33119047619047615</v>
      </c>
      <c r="J229" s="31">
        <v>176.56021739130432</v>
      </c>
      <c r="K229" s="31">
        <v>158.49228260869563</v>
      </c>
      <c r="L229" s="31">
        <v>32.419021739130436</v>
      </c>
      <c r="M229" s="31">
        <v>19.655434782608694</v>
      </c>
      <c r="N229" s="31">
        <v>7.7554347826086953</v>
      </c>
      <c r="O229" s="31">
        <v>5.0081521739130439</v>
      </c>
      <c r="P229" s="31">
        <v>50.404891304347821</v>
      </c>
      <c r="Q229" s="31">
        <v>45.100543478260867</v>
      </c>
      <c r="R229" s="31">
        <v>5.3043478260869561</v>
      </c>
      <c r="S229" s="31">
        <v>93.736304347826064</v>
      </c>
      <c r="T229" s="31">
        <v>91.923804347826064</v>
      </c>
      <c r="U229" s="31">
        <v>1.8125</v>
      </c>
      <c r="V229" s="31">
        <v>0</v>
      </c>
      <c r="W229" s="31">
        <v>4.9591304347826082</v>
      </c>
      <c r="X229" s="31">
        <v>0</v>
      </c>
      <c r="Y229" s="31">
        <v>0</v>
      </c>
      <c r="Z229" s="31">
        <v>0</v>
      </c>
      <c r="AA229" s="31">
        <v>0.27445652173913043</v>
      </c>
      <c r="AB229" s="31">
        <v>0</v>
      </c>
      <c r="AC229" s="31">
        <v>4.6846739130434774</v>
      </c>
      <c r="AD229" s="31">
        <v>0</v>
      </c>
      <c r="AE229" s="31">
        <v>0</v>
      </c>
      <c r="AF229" t="s">
        <v>156</v>
      </c>
      <c r="AG229" s="32">
        <v>5</v>
      </c>
      <c r="AH229"/>
    </row>
    <row r="230" spans="1:34" x14ac:dyDescent="0.25">
      <c r="A230" t="s">
        <v>2337</v>
      </c>
      <c r="B230" t="s">
        <v>1438</v>
      </c>
      <c r="C230" t="s">
        <v>2036</v>
      </c>
      <c r="D230" t="s">
        <v>2225</v>
      </c>
      <c r="E230" s="31">
        <v>87.195652173913047</v>
      </c>
      <c r="F230" s="31">
        <v>2.9578596360009972</v>
      </c>
      <c r="G230" s="31">
        <v>2.6436237845923709</v>
      </c>
      <c r="H230" s="31">
        <v>0.70305410122164036</v>
      </c>
      <c r="I230" s="31">
        <v>0.38881824981301416</v>
      </c>
      <c r="J230" s="31">
        <v>257.91250000000002</v>
      </c>
      <c r="K230" s="31">
        <v>230.51250000000002</v>
      </c>
      <c r="L230" s="31">
        <v>61.303260869565207</v>
      </c>
      <c r="M230" s="31">
        <v>33.903260869565216</v>
      </c>
      <c r="N230" s="31">
        <v>22.095652173913042</v>
      </c>
      <c r="O230" s="31">
        <v>5.3043478260869561</v>
      </c>
      <c r="P230" s="31">
        <v>58.828260869565206</v>
      </c>
      <c r="Q230" s="31">
        <v>58.828260869565206</v>
      </c>
      <c r="R230" s="31">
        <v>0</v>
      </c>
      <c r="S230" s="31">
        <v>137.7809782608696</v>
      </c>
      <c r="T230" s="31">
        <v>137.58858695652177</v>
      </c>
      <c r="U230" s="31">
        <v>0.19239130434782609</v>
      </c>
      <c r="V230" s="31">
        <v>0</v>
      </c>
      <c r="W230" s="31">
        <v>2.1331521739130435</v>
      </c>
      <c r="X230" s="31">
        <v>0</v>
      </c>
      <c r="Y230" s="31">
        <v>0.28804347826086957</v>
      </c>
      <c r="Z230" s="31">
        <v>0</v>
      </c>
      <c r="AA230" s="31">
        <v>0</v>
      </c>
      <c r="AB230" s="31">
        <v>0</v>
      </c>
      <c r="AC230" s="31">
        <v>1.8451086956521738</v>
      </c>
      <c r="AD230" s="31">
        <v>0</v>
      </c>
      <c r="AE230" s="31">
        <v>0</v>
      </c>
      <c r="AF230" t="s">
        <v>505</v>
      </c>
      <c r="AG230" s="32">
        <v>5</v>
      </c>
      <c r="AH230"/>
    </row>
    <row r="231" spans="1:34" x14ac:dyDescent="0.25">
      <c r="A231" t="s">
        <v>2337</v>
      </c>
      <c r="B231" t="s">
        <v>1357</v>
      </c>
      <c r="C231" t="s">
        <v>2007</v>
      </c>
      <c r="D231" t="s">
        <v>2243</v>
      </c>
      <c r="E231" s="31">
        <v>41.760869565217391</v>
      </c>
      <c r="F231" s="31">
        <v>3.5643727225403441</v>
      </c>
      <c r="G231" s="31">
        <v>3.1949687662675692</v>
      </c>
      <c r="H231" s="31">
        <v>1.0747006767308693</v>
      </c>
      <c r="I231" s="31">
        <v>0.70581728266527854</v>
      </c>
      <c r="J231" s="31">
        <v>148.8513043478261</v>
      </c>
      <c r="K231" s="31">
        <v>133.42467391304348</v>
      </c>
      <c r="L231" s="31">
        <v>44.880434782608695</v>
      </c>
      <c r="M231" s="31">
        <v>29.475543478260871</v>
      </c>
      <c r="N231" s="31">
        <v>10.855978260869565</v>
      </c>
      <c r="O231" s="31">
        <v>4.5489130434782608</v>
      </c>
      <c r="P231" s="31">
        <v>29.192934782608695</v>
      </c>
      <c r="Q231" s="31">
        <v>29.171195652173914</v>
      </c>
      <c r="R231" s="31">
        <v>2.1739130434782608E-2</v>
      </c>
      <c r="S231" s="31">
        <v>74.777934782608696</v>
      </c>
      <c r="T231" s="31">
        <v>74.777934782608696</v>
      </c>
      <c r="U231" s="31">
        <v>0</v>
      </c>
      <c r="V231" s="31">
        <v>0</v>
      </c>
      <c r="W231" s="31">
        <v>13.539347826086956</v>
      </c>
      <c r="X231" s="31">
        <v>0</v>
      </c>
      <c r="Y231" s="31">
        <v>2.1739130434782608E-2</v>
      </c>
      <c r="Z231" s="31">
        <v>0</v>
      </c>
      <c r="AA231" s="31">
        <v>0.62315217391304345</v>
      </c>
      <c r="AB231" s="31">
        <v>2.1739130434782608E-2</v>
      </c>
      <c r="AC231" s="31">
        <v>12.872717391304347</v>
      </c>
      <c r="AD231" s="31">
        <v>0</v>
      </c>
      <c r="AE231" s="31">
        <v>0</v>
      </c>
      <c r="AF231" t="s">
        <v>421</v>
      </c>
      <c r="AG231" s="32">
        <v>5</v>
      </c>
      <c r="AH231"/>
    </row>
    <row r="232" spans="1:34" x14ac:dyDescent="0.25">
      <c r="A232" t="s">
        <v>2337</v>
      </c>
      <c r="B232" t="s">
        <v>1778</v>
      </c>
      <c r="C232" t="s">
        <v>2007</v>
      </c>
      <c r="D232" t="s">
        <v>2243</v>
      </c>
      <c r="E232" s="31">
        <v>82.989130434782609</v>
      </c>
      <c r="F232" s="31">
        <v>3.8119096267190571</v>
      </c>
      <c r="G232" s="31">
        <v>3.6155717092337922</v>
      </c>
      <c r="H232" s="31">
        <v>0.56362671905697448</v>
      </c>
      <c r="I232" s="31">
        <v>0.36728880157170923</v>
      </c>
      <c r="J232" s="31">
        <v>316.34706521739133</v>
      </c>
      <c r="K232" s="31">
        <v>300.05315217391308</v>
      </c>
      <c r="L232" s="31">
        <v>46.774891304347832</v>
      </c>
      <c r="M232" s="31">
        <v>30.480978260869566</v>
      </c>
      <c r="N232" s="31">
        <v>11.212391304347825</v>
      </c>
      <c r="O232" s="31">
        <v>5.0815217391304346</v>
      </c>
      <c r="P232" s="31">
        <v>107.29032608695653</v>
      </c>
      <c r="Q232" s="31">
        <v>107.29032608695653</v>
      </c>
      <c r="R232" s="31">
        <v>0</v>
      </c>
      <c r="S232" s="31">
        <v>162.28184782608696</v>
      </c>
      <c r="T232" s="31">
        <v>162.28184782608696</v>
      </c>
      <c r="U232" s="31">
        <v>0</v>
      </c>
      <c r="V232" s="31">
        <v>0</v>
      </c>
      <c r="W232" s="31">
        <v>51.441521739130437</v>
      </c>
      <c r="X232" s="31">
        <v>6.2190217391304357</v>
      </c>
      <c r="Y232" s="31">
        <v>0</v>
      </c>
      <c r="Z232" s="31">
        <v>0</v>
      </c>
      <c r="AA232" s="31">
        <v>13.635108695652173</v>
      </c>
      <c r="AB232" s="31">
        <v>0</v>
      </c>
      <c r="AC232" s="31">
        <v>31.587391304347829</v>
      </c>
      <c r="AD232" s="31">
        <v>0</v>
      </c>
      <c r="AE232" s="31">
        <v>0</v>
      </c>
      <c r="AF232" t="s">
        <v>850</v>
      </c>
      <c r="AG232" s="32">
        <v>5</v>
      </c>
      <c r="AH232"/>
    </row>
    <row r="233" spans="1:34" x14ac:dyDescent="0.25">
      <c r="A233" t="s">
        <v>2337</v>
      </c>
      <c r="B233" t="s">
        <v>1141</v>
      </c>
      <c r="C233" t="s">
        <v>1909</v>
      </c>
      <c r="D233" t="s">
        <v>2257</v>
      </c>
      <c r="E233" s="31">
        <v>57.586956521739133</v>
      </c>
      <c r="F233" s="31">
        <v>2.4857417893544729</v>
      </c>
      <c r="G233" s="31">
        <v>2.4147716119290292</v>
      </c>
      <c r="H233" s="31">
        <v>0.36202340505851266</v>
      </c>
      <c r="I233" s="31">
        <v>0.29105322763306907</v>
      </c>
      <c r="J233" s="31">
        <v>143.14630434782606</v>
      </c>
      <c r="K233" s="31">
        <v>139.05934782608693</v>
      </c>
      <c r="L233" s="31">
        <v>20.847826086956523</v>
      </c>
      <c r="M233" s="31">
        <v>16.760869565217391</v>
      </c>
      <c r="N233" s="31">
        <v>2.6086956521739131</v>
      </c>
      <c r="O233" s="31">
        <v>1.4782608695652173</v>
      </c>
      <c r="P233" s="31">
        <v>32.378152173913044</v>
      </c>
      <c r="Q233" s="31">
        <v>32.378152173913044</v>
      </c>
      <c r="R233" s="31">
        <v>0</v>
      </c>
      <c r="S233" s="31">
        <v>89.920326086956507</v>
      </c>
      <c r="T233" s="31">
        <v>89.920326086956507</v>
      </c>
      <c r="U233" s="31">
        <v>0</v>
      </c>
      <c r="V233" s="31">
        <v>0</v>
      </c>
      <c r="W233" s="31">
        <v>0</v>
      </c>
      <c r="X233" s="31">
        <v>0</v>
      </c>
      <c r="Y233" s="31">
        <v>0</v>
      </c>
      <c r="Z233" s="31">
        <v>0</v>
      </c>
      <c r="AA233" s="31">
        <v>0</v>
      </c>
      <c r="AB233" s="31">
        <v>0</v>
      </c>
      <c r="AC233" s="31">
        <v>0</v>
      </c>
      <c r="AD233" s="31">
        <v>0</v>
      </c>
      <c r="AE233" s="31">
        <v>0</v>
      </c>
      <c r="AF233" t="s">
        <v>201</v>
      </c>
      <c r="AG233" s="32">
        <v>5</v>
      </c>
      <c r="AH233"/>
    </row>
    <row r="234" spans="1:34" x14ac:dyDescent="0.25">
      <c r="A234" t="s">
        <v>2337</v>
      </c>
      <c r="B234" t="s">
        <v>1760</v>
      </c>
      <c r="C234" t="s">
        <v>2201</v>
      </c>
      <c r="D234" t="s">
        <v>2298</v>
      </c>
      <c r="E234" s="31">
        <v>47.913043478260867</v>
      </c>
      <c r="F234" s="31">
        <v>2.3208144283121594</v>
      </c>
      <c r="G234" s="31">
        <v>2.0019056261343007</v>
      </c>
      <c r="H234" s="31">
        <v>0.31023139745916517</v>
      </c>
      <c r="I234" s="31">
        <v>0.19986388384754991</v>
      </c>
      <c r="J234" s="31">
        <v>111.19728260869563</v>
      </c>
      <c r="K234" s="31">
        <v>95.917391304347788</v>
      </c>
      <c r="L234" s="31">
        <v>14.864130434782609</v>
      </c>
      <c r="M234" s="31">
        <v>9.5760869565217384</v>
      </c>
      <c r="N234" s="31">
        <v>1.9619565217391304</v>
      </c>
      <c r="O234" s="31">
        <v>3.3260869565217392</v>
      </c>
      <c r="P234" s="31">
        <v>33.136630434782603</v>
      </c>
      <c r="Q234" s="31">
        <v>23.14478260869565</v>
      </c>
      <c r="R234" s="31">
        <v>9.991847826086957</v>
      </c>
      <c r="S234" s="31">
        <v>63.196521739130418</v>
      </c>
      <c r="T234" s="31">
        <v>51.3507608695652</v>
      </c>
      <c r="U234" s="31">
        <v>11.845760869565217</v>
      </c>
      <c r="V234" s="31">
        <v>0</v>
      </c>
      <c r="W234" s="31">
        <v>4.2228260869565215</v>
      </c>
      <c r="X234" s="31">
        <v>0</v>
      </c>
      <c r="Y234" s="31">
        <v>1.9619565217391304</v>
      </c>
      <c r="Z234" s="31">
        <v>0</v>
      </c>
      <c r="AA234" s="31">
        <v>0</v>
      </c>
      <c r="AB234" s="31">
        <v>2.2608695652173911</v>
      </c>
      <c r="AC234" s="31">
        <v>0</v>
      </c>
      <c r="AD234" s="31">
        <v>0</v>
      </c>
      <c r="AE234" s="31">
        <v>0</v>
      </c>
      <c r="AF234" t="s">
        <v>832</v>
      </c>
      <c r="AG234" s="32">
        <v>5</v>
      </c>
      <c r="AH234"/>
    </row>
    <row r="235" spans="1:34" x14ac:dyDescent="0.25">
      <c r="A235" t="s">
        <v>2337</v>
      </c>
      <c r="B235" t="s">
        <v>1196</v>
      </c>
      <c r="C235" t="s">
        <v>1897</v>
      </c>
      <c r="D235" t="s">
        <v>2274</v>
      </c>
      <c r="E235" s="31">
        <v>117.8804347826087</v>
      </c>
      <c r="F235" s="31">
        <v>3.4828879668049795</v>
      </c>
      <c r="G235" s="31">
        <v>3.042979253112033</v>
      </c>
      <c r="H235" s="31">
        <v>0.63101705855232815</v>
      </c>
      <c r="I235" s="31">
        <v>0.40067680958967256</v>
      </c>
      <c r="J235" s="31">
        <v>410.56434782608699</v>
      </c>
      <c r="K235" s="31">
        <v>358.70771739130436</v>
      </c>
      <c r="L235" s="31">
        <v>74.384565217391298</v>
      </c>
      <c r="M235" s="31">
        <v>47.231956521739122</v>
      </c>
      <c r="N235" s="31">
        <v>22.37</v>
      </c>
      <c r="O235" s="31">
        <v>4.7826086956521738</v>
      </c>
      <c r="P235" s="31">
        <v>148.78771739130434</v>
      </c>
      <c r="Q235" s="31">
        <v>124.0836956521739</v>
      </c>
      <c r="R235" s="31">
        <v>24.704021739130443</v>
      </c>
      <c r="S235" s="31">
        <v>187.39206521739135</v>
      </c>
      <c r="T235" s="31">
        <v>187.39206521739135</v>
      </c>
      <c r="U235" s="31">
        <v>0</v>
      </c>
      <c r="V235" s="31">
        <v>0</v>
      </c>
      <c r="W235" s="31">
        <v>0</v>
      </c>
      <c r="X235" s="31">
        <v>0</v>
      </c>
      <c r="Y235" s="31">
        <v>0</v>
      </c>
      <c r="Z235" s="31">
        <v>0</v>
      </c>
      <c r="AA235" s="31">
        <v>0</v>
      </c>
      <c r="AB235" s="31">
        <v>0</v>
      </c>
      <c r="AC235" s="31">
        <v>0</v>
      </c>
      <c r="AD235" s="31">
        <v>0</v>
      </c>
      <c r="AE235" s="31">
        <v>0</v>
      </c>
      <c r="AF235" t="s">
        <v>257</v>
      </c>
      <c r="AG235" s="32">
        <v>5</v>
      </c>
      <c r="AH235"/>
    </row>
    <row r="236" spans="1:34" x14ac:dyDescent="0.25">
      <c r="A236" t="s">
        <v>2337</v>
      </c>
      <c r="B236" t="s">
        <v>1558</v>
      </c>
      <c r="C236" t="s">
        <v>1915</v>
      </c>
      <c r="D236" t="s">
        <v>2267</v>
      </c>
      <c r="E236" s="31">
        <v>34.043478260869563</v>
      </c>
      <c r="F236" s="31">
        <v>3.1929278416347384</v>
      </c>
      <c r="G236" s="31">
        <v>2.9430076628352491</v>
      </c>
      <c r="H236" s="31">
        <v>0.7551883780332056</v>
      </c>
      <c r="I236" s="31">
        <v>0.59434865900383149</v>
      </c>
      <c r="J236" s="31">
        <v>108.69836956521739</v>
      </c>
      <c r="K236" s="31">
        <v>100.19021739130434</v>
      </c>
      <c r="L236" s="31">
        <v>25.709239130434781</v>
      </c>
      <c r="M236" s="31">
        <v>20.233695652173914</v>
      </c>
      <c r="N236" s="31">
        <v>0</v>
      </c>
      <c r="O236" s="31">
        <v>5.4755434782608692</v>
      </c>
      <c r="P236" s="31">
        <v>24.581521739130437</v>
      </c>
      <c r="Q236" s="31">
        <v>21.548913043478262</v>
      </c>
      <c r="R236" s="31">
        <v>3.0326086956521738</v>
      </c>
      <c r="S236" s="31">
        <v>58.407608695652172</v>
      </c>
      <c r="T236" s="31">
        <v>41.948369565217391</v>
      </c>
      <c r="U236" s="31">
        <v>16.459239130434781</v>
      </c>
      <c r="V236" s="31">
        <v>0</v>
      </c>
      <c r="W236" s="31">
        <v>5.4755434782608692</v>
      </c>
      <c r="X236" s="31">
        <v>0</v>
      </c>
      <c r="Y236" s="31">
        <v>0</v>
      </c>
      <c r="Z236" s="31">
        <v>5.4755434782608692</v>
      </c>
      <c r="AA236" s="31">
        <v>0</v>
      </c>
      <c r="AB236" s="31">
        <v>0</v>
      </c>
      <c r="AC236" s="31">
        <v>0</v>
      </c>
      <c r="AD236" s="31">
        <v>0</v>
      </c>
      <c r="AE236" s="31">
        <v>0</v>
      </c>
      <c r="AF236" t="s">
        <v>626</v>
      </c>
      <c r="AG236" s="32">
        <v>5</v>
      </c>
      <c r="AH236"/>
    </row>
    <row r="237" spans="1:34" x14ac:dyDescent="0.25">
      <c r="A237" t="s">
        <v>2337</v>
      </c>
      <c r="B237" t="s">
        <v>1483</v>
      </c>
      <c r="C237" t="s">
        <v>2150</v>
      </c>
      <c r="D237" t="s">
        <v>2231</v>
      </c>
      <c r="E237" s="31">
        <v>24.065217391304348</v>
      </c>
      <c r="F237" s="31">
        <v>3.5309394760614277</v>
      </c>
      <c r="G237" s="31">
        <v>3.1257904245709121</v>
      </c>
      <c r="H237" s="31">
        <v>0.73690153568202355</v>
      </c>
      <c r="I237" s="31">
        <v>0.3317524841915086</v>
      </c>
      <c r="J237" s="31">
        <v>84.97282608695653</v>
      </c>
      <c r="K237" s="31">
        <v>75.222826086956516</v>
      </c>
      <c r="L237" s="31">
        <v>17.733695652173914</v>
      </c>
      <c r="M237" s="31">
        <v>7.9836956521739131</v>
      </c>
      <c r="N237" s="31">
        <v>4.6059782608695654</v>
      </c>
      <c r="O237" s="31">
        <v>5.1440217391304346</v>
      </c>
      <c r="P237" s="31">
        <v>16.627717391304348</v>
      </c>
      <c r="Q237" s="31">
        <v>16.627717391304348</v>
      </c>
      <c r="R237" s="31">
        <v>0</v>
      </c>
      <c r="S237" s="31">
        <v>50.611413043478258</v>
      </c>
      <c r="T237" s="31">
        <v>50.611413043478258</v>
      </c>
      <c r="U237" s="31">
        <v>0</v>
      </c>
      <c r="V237" s="31">
        <v>0</v>
      </c>
      <c r="W237" s="31">
        <v>3.9945652173913042</v>
      </c>
      <c r="X237" s="31">
        <v>8.6956521739130432E-2</v>
      </c>
      <c r="Y237" s="31">
        <v>0</v>
      </c>
      <c r="Z237" s="31">
        <v>0</v>
      </c>
      <c r="AA237" s="31">
        <v>3.6630434782608696</v>
      </c>
      <c r="AB237" s="31">
        <v>0</v>
      </c>
      <c r="AC237" s="31">
        <v>0.24456521739130435</v>
      </c>
      <c r="AD237" s="31">
        <v>0</v>
      </c>
      <c r="AE237" s="31">
        <v>0</v>
      </c>
      <c r="AF237" t="s">
        <v>550</v>
      </c>
      <c r="AG237" s="32">
        <v>5</v>
      </c>
      <c r="AH237"/>
    </row>
    <row r="238" spans="1:34" x14ac:dyDescent="0.25">
      <c r="A238" t="s">
        <v>2337</v>
      </c>
      <c r="B238" t="s">
        <v>1054</v>
      </c>
      <c r="C238" t="s">
        <v>1874</v>
      </c>
      <c r="D238" t="s">
        <v>2239</v>
      </c>
      <c r="E238" s="31">
        <v>105.47826086956522</v>
      </c>
      <c r="F238" s="31">
        <v>3.8754884583676832</v>
      </c>
      <c r="G238" s="31">
        <v>3.8614993816982688</v>
      </c>
      <c r="H238" s="31">
        <v>0.50497114591920855</v>
      </c>
      <c r="I238" s="31">
        <v>0.49098206924979387</v>
      </c>
      <c r="J238" s="31">
        <v>408.77978260869565</v>
      </c>
      <c r="K238" s="31">
        <v>407.30423913043478</v>
      </c>
      <c r="L238" s="31">
        <v>53.263478260869562</v>
      </c>
      <c r="M238" s="31">
        <v>51.787934782608694</v>
      </c>
      <c r="N238" s="31">
        <v>0</v>
      </c>
      <c r="O238" s="31">
        <v>1.4755434782608696</v>
      </c>
      <c r="P238" s="31">
        <v>101.79619565217391</v>
      </c>
      <c r="Q238" s="31">
        <v>101.79619565217391</v>
      </c>
      <c r="R238" s="31">
        <v>0</v>
      </c>
      <c r="S238" s="31">
        <v>253.72010869565219</v>
      </c>
      <c r="T238" s="31">
        <v>253.72010869565219</v>
      </c>
      <c r="U238" s="31">
        <v>0</v>
      </c>
      <c r="V238" s="31">
        <v>0</v>
      </c>
      <c r="W238" s="31">
        <v>116.57869565217392</v>
      </c>
      <c r="X238" s="31">
        <v>10.040652173913044</v>
      </c>
      <c r="Y238" s="31">
        <v>0</v>
      </c>
      <c r="Z238" s="31">
        <v>0</v>
      </c>
      <c r="AA238" s="31">
        <v>40.989130434782609</v>
      </c>
      <c r="AB238" s="31">
        <v>0</v>
      </c>
      <c r="AC238" s="31">
        <v>65.548913043478265</v>
      </c>
      <c r="AD238" s="31">
        <v>0</v>
      </c>
      <c r="AE238" s="31">
        <v>0</v>
      </c>
      <c r="AF238" t="s">
        <v>112</v>
      </c>
      <c r="AG238" s="32">
        <v>5</v>
      </c>
      <c r="AH238"/>
    </row>
    <row r="239" spans="1:34" x14ac:dyDescent="0.25">
      <c r="A239" t="s">
        <v>2337</v>
      </c>
      <c r="B239" t="s">
        <v>1015</v>
      </c>
      <c r="C239" t="s">
        <v>1988</v>
      </c>
      <c r="D239" t="s">
        <v>2249</v>
      </c>
      <c r="E239" s="31">
        <v>93.032608695652172</v>
      </c>
      <c r="F239" s="31">
        <v>3.0872403318144639</v>
      </c>
      <c r="G239" s="31">
        <v>2.9717198270826026</v>
      </c>
      <c r="H239" s="31">
        <v>0.28532772520154226</v>
      </c>
      <c r="I239" s="31">
        <v>0.19670755929431008</v>
      </c>
      <c r="J239" s="31">
        <v>287.21402173913037</v>
      </c>
      <c r="K239" s="31">
        <v>276.46684782608691</v>
      </c>
      <c r="L239" s="31">
        <v>26.544782608695655</v>
      </c>
      <c r="M239" s="31">
        <v>18.300217391304347</v>
      </c>
      <c r="N239" s="31">
        <v>2.1576086956521738</v>
      </c>
      <c r="O239" s="31">
        <v>6.0869565217391308</v>
      </c>
      <c r="P239" s="31">
        <v>76.858478260869532</v>
      </c>
      <c r="Q239" s="31">
        <v>74.355869565217361</v>
      </c>
      <c r="R239" s="31">
        <v>2.5026086956521736</v>
      </c>
      <c r="S239" s="31">
        <v>183.81076086956517</v>
      </c>
      <c r="T239" s="31">
        <v>179.43054347826083</v>
      </c>
      <c r="U239" s="31">
        <v>4.3802173913043481</v>
      </c>
      <c r="V239" s="31">
        <v>0</v>
      </c>
      <c r="W239" s="31">
        <v>89.508478260869595</v>
      </c>
      <c r="X239" s="31">
        <v>2.3169565217391299</v>
      </c>
      <c r="Y239" s="31">
        <v>0</v>
      </c>
      <c r="Z239" s="31">
        <v>0</v>
      </c>
      <c r="AA239" s="31">
        <v>31.550326086956527</v>
      </c>
      <c r="AB239" s="31">
        <v>0</v>
      </c>
      <c r="AC239" s="31">
        <v>55.641195652173927</v>
      </c>
      <c r="AD239" s="31">
        <v>0</v>
      </c>
      <c r="AE239" s="31">
        <v>0</v>
      </c>
      <c r="AF239" t="s">
        <v>72</v>
      </c>
      <c r="AG239" s="32">
        <v>5</v>
      </c>
      <c r="AH239"/>
    </row>
    <row r="240" spans="1:34" x14ac:dyDescent="0.25">
      <c r="A240" t="s">
        <v>2337</v>
      </c>
      <c r="B240" t="s">
        <v>1442</v>
      </c>
      <c r="C240" t="s">
        <v>1928</v>
      </c>
      <c r="D240" t="s">
        <v>2277</v>
      </c>
      <c r="E240" s="31">
        <v>28.978260869565219</v>
      </c>
      <c r="F240" s="31">
        <v>3.3989722430607658</v>
      </c>
      <c r="G240" s="31">
        <v>2.8871680420105026</v>
      </c>
      <c r="H240" s="31">
        <v>1.0735858964741185</v>
      </c>
      <c r="I240" s="31">
        <v>0.89654163540885212</v>
      </c>
      <c r="J240" s="31">
        <v>98.496304347826111</v>
      </c>
      <c r="K240" s="31">
        <v>83.665108695652179</v>
      </c>
      <c r="L240" s="31">
        <v>31.110652173913042</v>
      </c>
      <c r="M240" s="31">
        <v>25.980217391304347</v>
      </c>
      <c r="N240" s="31">
        <v>0</v>
      </c>
      <c r="O240" s="31">
        <v>5.1304347826086953</v>
      </c>
      <c r="P240" s="31">
        <v>22.270760869565216</v>
      </c>
      <c r="Q240" s="31">
        <v>12.57</v>
      </c>
      <c r="R240" s="31">
        <v>9.700760869565217</v>
      </c>
      <c r="S240" s="31">
        <v>45.114891304347843</v>
      </c>
      <c r="T240" s="31">
        <v>45.114891304347843</v>
      </c>
      <c r="U240" s="31">
        <v>0</v>
      </c>
      <c r="V240" s="31">
        <v>0</v>
      </c>
      <c r="W240" s="31">
        <v>0</v>
      </c>
      <c r="X240" s="31">
        <v>0</v>
      </c>
      <c r="Y240" s="31">
        <v>0</v>
      </c>
      <c r="Z240" s="31">
        <v>0</v>
      </c>
      <c r="AA240" s="31">
        <v>0</v>
      </c>
      <c r="AB240" s="31">
        <v>0</v>
      </c>
      <c r="AC240" s="31">
        <v>0</v>
      </c>
      <c r="AD240" s="31">
        <v>0</v>
      </c>
      <c r="AE240" s="31">
        <v>0</v>
      </c>
      <c r="AF240" t="s">
        <v>509</v>
      </c>
      <c r="AG240" s="32">
        <v>5</v>
      </c>
      <c r="AH240"/>
    </row>
    <row r="241" spans="1:34" x14ac:dyDescent="0.25">
      <c r="A241" t="s">
        <v>2337</v>
      </c>
      <c r="B241" t="s">
        <v>1598</v>
      </c>
      <c r="C241" t="s">
        <v>2160</v>
      </c>
      <c r="D241" t="s">
        <v>2278</v>
      </c>
      <c r="E241" s="31">
        <v>27.043478260869566</v>
      </c>
      <c r="F241" s="31">
        <v>3.5707274919614145</v>
      </c>
      <c r="G241" s="31">
        <v>3.3178135048231505</v>
      </c>
      <c r="H241" s="31">
        <v>0.77059887459807064</v>
      </c>
      <c r="I241" s="31">
        <v>0.51768488745980701</v>
      </c>
      <c r="J241" s="31">
        <v>96.564891304347825</v>
      </c>
      <c r="K241" s="31">
        <v>89.725217391304341</v>
      </c>
      <c r="L241" s="31">
        <v>20.839673913043477</v>
      </c>
      <c r="M241" s="31">
        <v>14</v>
      </c>
      <c r="N241" s="31">
        <v>1.9456521739130435</v>
      </c>
      <c r="O241" s="31">
        <v>4.8940217391304346</v>
      </c>
      <c r="P241" s="31">
        <v>23.339673913043477</v>
      </c>
      <c r="Q241" s="31">
        <v>23.339673913043477</v>
      </c>
      <c r="R241" s="31">
        <v>0</v>
      </c>
      <c r="S241" s="31">
        <v>52.385543478260871</v>
      </c>
      <c r="T241" s="31">
        <v>52.385543478260871</v>
      </c>
      <c r="U241" s="31">
        <v>0</v>
      </c>
      <c r="V241" s="31">
        <v>0</v>
      </c>
      <c r="W241" s="31">
        <v>1.1784782608695652</v>
      </c>
      <c r="X241" s="31">
        <v>0</v>
      </c>
      <c r="Y241" s="31">
        <v>0.60869565217391308</v>
      </c>
      <c r="Z241" s="31">
        <v>0</v>
      </c>
      <c r="AA241" s="31">
        <v>8.9673913043478257E-2</v>
      </c>
      <c r="AB241" s="31">
        <v>0</v>
      </c>
      <c r="AC241" s="31">
        <v>0.48010869565217396</v>
      </c>
      <c r="AD241" s="31">
        <v>0</v>
      </c>
      <c r="AE241" s="31">
        <v>0</v>
      </c>
      <c r="AF241" t="s">
        <v>667</v>
      </c>
      <c r="AG241" s="32">
        <v>5</v>
      </c>
      <c r="AH241"/>
    </row>
    <row r="242" spans="1:34" x14ac:dyDescent="0.25">
      <c r="A242" t="s">
        <v>2337</v>
      </c>
      <c r="B242" t="s">
        <v>1505</v>
      </c>
      <c r="C242" t="s">
        <v>1929</v>
      </c>
      <c r="D242" t="s">
        <v>2216</v>
      </c>
      <c r="E242" s="31">
        <v>91.576086956521735</v>
      </c>
      <c r="F242" s="31">
        <v>3.3568249258160243</v>
      </c>
      <c r="G242" s="31">
        <v>3.1062314540059348</v>
      </c>
      <c r="H242" s="31">
        <v>0.40166172106824927</v>
      </c>
      <c r="I242" s="31">
        <v>0.32629080118694365</v>
      </c>
      <c r="J242" s="31">
        <v>307.40489130434787</v>
      </c>
      <c r="K242" s="31">
        <v>284.45652173913044</v>
      </c>
      <c r="L242" s="31">
        <v>36.782608695652172</v>
      </c>
      <c r="M242" s="31">
        <v>29.880434782608695</v>
      </c>
      <c r="N242" s="31">
        <v>1.5108695652173914</v>
      </c>
      <c r="O242" s="31">
        <v>5.3913043478260869</v>
      </c>
      <c r="P242" s="31">
        <v>97.459239130434781</v>
      </c>
      <c r="Q242" s="31">
        <v>81.413043478260875</v>
      </c>
      <c r="R242" s="31">
        <v>16.046195652173914</v>
      </c>
      <c r="S242" s="31">
        <v>173.16304347826087</v>
      </c>
      <c r="T242" s="31">
        <v>158.70380434782609</v>
      </c>
      <c r="U242" s="31">
        <v>14.459239130434783</v>
      </c>
      <c r="V242" s="31">
        <v>0</v>
      </c>
      <c r="W242" s="31">
        <v>0.86684782608695654</v>
      </c>
      <c r="X242" s="31">
        <v>0</v>
      </c>
      <c r="Y242" s="31">
        <v>0</v>
      </c>
      <c r="Z242" s="31">
        <v>0</v>
      </c>
      <c r="AA242" s="31">
        <v>0</v>
      </c>
      <c r="AB242" s="31">
        <v>0</v>
      </c>
      <c r="AC242" s="31">
        <v>0.86684782608695654</v>
      </c>
      <c r="AD242" s="31">
        <v>0</v>
      </c>
      <c r="AE242" s="31">
        <v>0</v>
      </c>
      <c r="AF242" t="s">
        <v>572</v>
      </c>
      <c r="AG242" s="32">
        <v>5</v>
      </c>
      <c r="AH242"/>
    </row>
    <row r="243" spans="1:34" x14ac:dyDescent="0.25">
      <c r="A243" t="s">
        <v>2337</v>
      </c>
      <c r="B243" t="s">
        <v>1354</v>
      </c>
      <c r="C243" t="s">
        <v>1898</v>
      </c>
      <c r="D243" t="s">
        <v>2269</v>
      </c>
      <c r="E243" s="31">
        <v>60.684782608695649</v>
      </c>
      <c r="F243" s="31">
        <v>3.1639584452803153</v>
      </c>
      <c r="G243" s="31">
        <v>3.0771538599319368</v>
      </c>
      <c r="H243" s="31">
        <v>0.46407845244492213</v>
      </c>
      <c r="I243" s="31">
        <v>0.38096543077198641</v>
      </c>
      <c r="J243" s="31">
        <v>192.00413043478261</v>
      </c>
      <c r="K243" s="31">
        <v>186.73641304347828</v>
      </c>
      <c r="L243" s="31">
        <v>28.162500000000001</v>
      </c>
      <c r="M243" s="31">
        <v>23.118804347826089</v>
      </c>
      <c r="N243" s="31">
        <v>5.0436956521739127</v>
      </c>
      <c r="O243" s="31">
        <v>0</v>
      </c>
      <c r="P243" s="31">
        <v>64.229239130434777</v>
      </c>
      <c r="Q243" s="31">
        <v>64.005217391304342</v>
      </c>
      <c r="R243" s="31">
        <v>0.22402173913043477</v>
      </c>
      <c r="S243" s="31">
        <v>99.612391304347852</v>
      </c>
      <c r="T243" s="31">
        <v>99.612391304347852</v>
      </c>
      <c r="U243" s="31">
        <v>0</v>
      </c>
      <c r="V243" s="31">
        <v>0</v>
      </c>
      <c r="W243" s="31">
        <v>87.011847826086949</v>
      </c>
      <c r="X243" s="31">
        <v>6.7598913043478257</v>
      </c>
      <c r="Y243" s="31">
        <v>1.7393478260869564</v>
      </c>
      <c r="Z243" s="31">
        <v>0</v>
      </c>
      <c r="AA243" s="31">
        <v>24.057717391304351</v>
      </c>
      <c r="AB243" s="31">
        <v>0.22402173913043477</v>
      </c>
      <c r="AC243" s="31">
        <v>54.23086956521739</v>
      </c>
      <c r="AD243" s="31">
        <v>0</v>
      </c>
      <c r="AE243" s="31">
        <v>0</v>
      </c>
      <c r="AF243" t="s">
        <v>418</v>
      </c>
      <c r="AG243" s="32">
        <v>5</v>
      </c>
      <c r="AH243"/>
    </row>
    <row r="244" spans="1:34" x14ac:dyDescent="0.25">
      <c r="A244" t="s">
        <v>2337</v>
      </c>
      <c r="B244" t="s">
        <v>1439</v>
      </c>
      <c r="C244" t="s">
        <v>1902</v>
      </c>
      <c r="D244" t="s">
        <v>2217</v>
      </c>
      <c r="E244" s="31">
        <v>82.847826086956516</v>
      </c>
      <c r="F244" s="31">
        <v>3.2125478876935194</v>
      </c>
      <c r="G244" s="31">
        <v>3.0162739438467598</v>
      </c>
      <c r="H244" s="31">
        <v>0.61401207032274996</v>
      </c>
      <c r="I244" s="31">
        <v>0.54788769351876154</v>
      </c>
      <c r="J244" s="31">
        <v>266.15260869565219</v>
      </c>
      <c r="K244" s="31">
        <v>249.89173913043481</v>
      </c>
      <c r="L244" s="31">
        <v>50.869565217391305</v>
      </c>
      <c r="M244" s="31">
        <v>45.391304347826086</v>
      </c>
      <c r="N244" s="31">
        <v>0</v>
      </c>
      <c r="O244" s="31">
        <v>5.4782608695652177</v>
      </c>
      <c r="P244" s="31">
        <v>50.248260869565215</v>
      </c>
      <c r="Q244" s="31">
        <v>39.465652173913043</v>
      </c>
      <c r="R244" s="31">
        <v>10.782608695652174</v>
      </c>
      <c r="S244" s="31">
        <v>165.03478260869568</v>
      </c>
      <c r="T244" s="31">
        <v>161.12717391304349</v>
      </c>
      <c r="U244" s="31">
        <v>3.9076086956521738</v>
      </c>
      <c r="V244" s="31">
        <v>0</v>
      </c>
      <c r="W244" s="31">
        <v>37.503152173913044</v>
      </c>
      <c r="X244" s="31">
        <v>4.1902173913043477</v>
      </c>
      <c r="Y244" s="31">
        <v>0</v>
      </c>
      <c r="Z244" s="31">
        <v>0</v>
      </c>
      <c r="AA244" s="31">
        <v>6.3623913043478266</v>
      </c>
      <c r="AB244" s="31">
        <v>0</v>
      </c>
      <c r="AC244" s="31">
        <v>26.950543478260869</v>
      </c>
      <c r="AD244" s="31">
        <v>0</v>
      </c>
      <c r="AE244" s="31">
        <v>0</v>
      </c>
      <c r="AF244" t="s">
        <v>506</v>
      </c>
      <c r="AG244" s="32">
        <v>5</v>
      </c>
      <c r="AH244"/>
    </row>
    <row r="245" spans="1:34" x14ac:dyDescent="0.25">
      <c r="A245" t="s">
        <v>2337</v>
      </c>
      <c r="B245" t="s">
        <v>1649</v>
      </c>
      <c r="C245" t="s">
        <v>1857</v>
      </c>
      <c r="D245" t="s">
        <v>2272</v>
      </c>
      <c r="E245" s="31">
        <v>55.706521739130437</v>
      </c>
      <c r="F245" s="31">
        <v>2.6975024390243907</v>
      </c>
      <c r="G245" s="31">
        <v>2.5111609756097559</v>
      </c>
      <c r="H245" s="31">
        <v>0.33765853658536582</v>
      </c>
      <c r="I245" s="31">
        <v>0.29102439024390242</v>
      </c>
      <c r="J245" s="31">
        <v>150.26847826086959</v>
      </c>
      <c r="K245" s="31">
        <v>139.88804347826087</v>
      </c>
      <c r="L245" s="31">
        <v>18.809782608695652</v>
      </c>
      <c r="M245" s="31">
        <v>16.211956521739129</v>
      </c>
      <c r="N245" s="31">
        <v>0.16304347826086957</v>
      </c>
      <c r="O245" s="31">
        <v>2.4347826086956523</v>
      </c>
      <c r="P245" s="31">
        <v>49.513586956521735</v>
      </c>
      <c r="Q245" s="31">
        <v>41.730978260869563</v>
      </c>
      <c r="R245" s="31">
        <v>7.7826086956521738</v>
      </c>
      <c r="S245" s="31">
        <v>81.945108695652181</v>
      </c>
      <c r="T245" s="31">
        <v>81.782065217391306</v>
      </c>
      <c r="U245" s="31">
        <v>0.16304347826086957</v>
      </c>
      <c r="V245" s="31">
        <v>0</v>
      </c>
      <c r="W245" s="31">
        <v>0</v>
      </c>
      <c r="X245" s="31">
        <v>0</v>
      </c>
      <c r="Y245" s="31">
        <v>0</v>
      </c>
      <c r="Z245" s="31">
        <v>0</v>
      </c>
      <c r="AA245" s="31">
        <v>0</v>
      </c>
      <c r="AB245" s="31">
        <v>0</v>
      </c>
      <c r="AC245" s="31">
        <v>0</v>
      </c>
      <c r="AD245" s="31">
        <v>0</v>
      </c>
      <c r="AE245" s="31">
        <v>0</v>
      </c>
      <c r="AF245" t="s">
        <v>720</v>
      </c>
      <c r="AG245" s="32">
        <v>5</v>
      </c>
      <c r="AH245"/>
    </row>
    <row r="246" spans="1:34" x14ac:dyDescent="0.25">
      <c r="A246" t="s">
        <v>2337</v>
      </c>
      <c r="B246" t="s">
        <v>1484</v>
      </c>
      <c r="C246" t="s">
        <v>2151</v>
      </c>
      <c r="D246" t="s">
        <v>2283</v>
      </c>
      <c r="E246" s="31">
        <v>24.739130434782609</v>
      </c>
      <c r="F246" s="31">
        <v>2.6492091388400714</v>
      </c>
      <c r="G246" s="31">
        <v>2.4040421792618636</v>
      </c>
      <c r="H246" s="31">
        <v>0.47312829525483302</v>
      </c>
      <c r="I246" s="31">
        <v>0.22796133567662569</v>
      </c>
      <c r="J246" s="31">
        <v>65.539130434782635</v>
      </c>
      <c r="K246" s="31">
        <v>59.473913043478284</v>
      </c>
      <c r="L246" s="31">
        <v>11.704782608695652</v>
      </c>
      <c r="M246" s="31">
        <v>5.6395652173913051</v>
      </c>
      <c r="N246" s="31">
        <v>3.3695652173913042</v>
      </c>
      <c r="O246" s="31">
        <v>2.6956521739130435</v>
      </c>
      <c r="P246" s="31">
        <v>12.132173913043482</v>
      </c>
      <c r="Q246" s="31">
        <v>12.132173913043482</v>
      </c>
      <c r="R246" s="31">
        <v>0</v>
      </c>
      <c r="S246" s="31">
        <v>41.702173913043495</v>
      </c>
      <c r="T246" s="31">
        <v>41.702173913043495</v>
      </c>
      <c r="U246" s="31">
        <v>0</v>
      </c>
      <c r="V246" s="31">
        <v>0</v>
      </c>
      <c r="W246" s="31">
        <v>9.858695652173914</v>
      </c>
      <c r="X246" s="31">
        <v>5.0679347826086953</v>
      </c>
      <c r="Y246" s="31">
        <v>0</v>
      </c>
      <c r="Z246" s="31">
        <v>0</v>
      </c>
      <c r="AA246" s="31">
        <v>2.0434782608695654</v>
      </c>
      <c r="AB246" s="31">
        <v>0</v>
      </c>
      <c r="AC246" s="31">
        <v>2.7472826086956523</v>
      </c>
      <c r="AD246" s="31">
        <v>0</v>
      </c>
      <c r="AE246" s="31">
        <v>0</v>
      </c>
      <c r="AF246" t="s">
        <v>551</v>
      </c>
      <c r="AG246" s="32">
        <v>5</v>
      </c>
      <c r="AH246"/>
    </row>
    <row r="247" spans="1:34" x14ac:dyDescent="0.25">
      <c r="A247" t="s">
        <v>2337</v>
      </c>
      <c r="B247" t="s">
        <v>1447</v>
      </c>
      <c r="C247" t="s">
        <v>1892</v>
      </c>
      <c r="D247" t="s">
        <v>2249</v>
      </c>
      <c r="E247" s="31">
        <v>60.402173913043477</v>
      </c>
      <c r="F247" s="31">
        <v>3.0936206586287565</v>
      </c>
      <c r="G247" s="31">
        <v>2.8906334353068206</v>
      </c>
      <c r="H247" s="31">
        <v>0.73515385999640104</v>
      </c>
      <c r="I247" s="31">
        <v>0.61674464639193816</v>
      </c>
      <c r="J247" s="31">
        <v>186.86141304347825</v>
      </c>
      <c r="K247" s="31">
        <v>174.60054347826087</v>
      </c>
      <c r="L247" s="31">
        <v>44.404891304347828</v>
      </c>
      <c r="M247" s="31">
        <v>37.252717391304351</v>
      </c>
      <c r="N247" s="31">
        <v>1.2826086956521738</v>
      </c>
      <c r="O247" s="31">
        <v>5.8695652173913047</v>
      </c>
      <c r="P247" s="31">
        <v>31.82880434782609</v>
      </c>
      <c r="Q247" s="31">
        <v>26.720108695652176</v>
      </c>
      <c r="R247" s="31">
        <v>5.1086956521739131</v>
      </c>
      <c r="S247" s="31">
        <v>110.62771739130434</v>
      </c>
      <c r="T247" s="31">
        <v>110.54076086956522</v>
      </c>
      <c r="U247" s="31">
        <v>8.6956521739130432E-2</v>
      </c>
      <c r="V247" s="31">
        <v>0</v>
      </c>
      <c r="W247" s="31">
        <v>0</v>
      </c>
      <c r="X247" s="31">
        <v>0</v>
      </c>
      <c r="Y247" s="31">
        <v>0</v>
      </c>
      <c r="Z247" s="31">
        <v>0</v>
      </c>
      <c r="AA247" s="31">
        <v>0</v>
      </c>
      <c r="AB247" s="31">
        <v>0</v>
      </c>
      <c r="AC247" s="31">
        <v>0</v>
      </c>
      <c r="AD247" s="31">
        <v>0</v>
      </c>
      <c r="AE247" s="31">
        <v>0</v>
      </c>
      <c r="AF247" t="s">
        <v>514</v>
      </c>
      <c r="AG247" s="32">
        <v>5</v>
      </c>
      <c r="AH247"/>
    </row>
    <row r="248" spans="1:34" x14ac:dyDescent="0.25">
      <c r="A248" t="s">
        <v>2337</v>
      </c>
      <c r="B248" t="s">
        <v>1404</v>
      </c>
      <c r="C248" t="s">
        <v>1997</v>
      </c>
      <c r="D248" t="s">
        <v>2283</v>
      </c>
      <c r="E248" s="31">
        <v>17.293478260869566</v>
      </c>
      <c r="F248" s="31">
        <v>3.7775109993714637</v>
      </c>
      <c r="G248" s="31">
        <v>3.38176618478944</v>
      </c>
      <c r="H248" s="31">
        <v>1.0000125707102452</v>
      </c>
      <c r="I248" s="31">
        <v>0.60426775612822126</v>
      </c>
      <c r="J248" s="31">
        <v>65.326304347826081</v>
      </c>
      <c r="K248" s="31">
        <v>58.482499999999995</v>
      </c>
      <c r="L248" s="31">
        <v>17.293695652173916</v>
      </c>
      <c r="M248" s="31">
        <v>10.449891304347828</v>
      </c>
      <c r="N248" s="31">
        <v>1.1304347826086956</v>
      </c>
      <c r="O248" s="31">
        <v>5.7133695652173913</v>
      </c>
      <c r="P248" s="31">
        <v>15.003478260869565</v>
      </c>
      <c r="Q248" s="31">
        <v>15.003478260869565</v>
      </c>
      <c r="R248" s="31">
        <v>0</v>
      </c>
      <c r="S248" s="31">
        <v>33.029130434782601</v>
      </c>
      <c r="T248" s="31">
        <v>33.029130434782601</v>
      </c>
      <c r="U248" s="31">
        <v>0</v>
      </c>
      <c r="V248" s="31">
        <v>0</v>
      </c>
      <c r="W248" s="31">
        <v>3.3722826086956523</v>
      </c>
      <c r="X248" s="31">
        <v>2.1739130434782608E-2</v>
      </c>
      <c r="Y248" s="31">
        <v>0</v>
      </c>
      <c r="Z248" s="31">
        <v>0</v>
      </c>
      <c r="AA248" s="31">
        <v>0.16304347826086957</v>
      </c>
      <c r="AB248" s="31">
        <v>0</v>
      </c>
      <c r="AC248" s="31">
        <v>3.1875</v>
      </c>
      <c r="AD248" s="31">
        <v>0</v>
      </c>
      <c r="AE248" s="31">
        <v>0</v>
      </c>
      <c r="AF248" t="s">
        <v>468</v>
      </c>
      <c r="AG248" s="32">
        <v>5</v>
      </c>
      <c r="AH248"/>
    </row>
    <row r="249" spans="1:34" x14ac:dyDescent="0.25">
      <c r="A249" t="s">
        <v>2337</v>
      </c>
      <c r="B249" t="s">
        <v>1624</v>
      </c>
      <c r="C249" t="s">
        <v>2178</v>
      </c>
      <c r="D249" t="s">
        <v>2222</v>
      </c>
      <c r="E249" s="31">
        <v>44.978260869565219</v>
      </c>
      <c r="F249" s="31">
        <v>3.2049178347027549</v>
      </c>
      <c r="G249" s="31">
        <v>2.88000241662639</v>
      </c>
      <c r="H249" s="31">
        <v>0.42046399226679554</v>
      </c>
      <c r="I249" s="31">
        <v>9.5548574190430169E-2</v>
      </c>
      <c r="J249" s="31">
        <v>144.15163043478262</v>
      </c>
      <c r="K249" s="31">
        <v>129.53750000000002</v>
      </c>
      <c r="L249" s="31">
        <v>18.911739130434782</v>
      </c>
      <c r="M249" s="31">
        <v>4.2976086956521744</v>
      </c>
      <c r="N249" s="31">
        <v>3.5706521739130435</v>
      </c>
      <c r="O249" s="31">
        <v>11.043478260869565</v>
      </c>
      <c r="P249" s="31">
        <v>41.832934782608689</v>
      </c>
      <c r="Q249" s="31">
        <v>41.832934782608689</v>
      </c>
      <c r="R249" s="31">
        <v>0</v>
      </c>
      <c r="S249" s="31">
        <v>83.406956521739147</v>
      </c>
      <c r="T249" s="31">
        <v>83.406956521739147</v>
      </c>
      <c r="U249" s="31">
        <v>0</v>
      </c>
      <c r="V249" s="31">
        <v>0</v>
      </c>
      <c r="W249" s="31">
        <v>24.309782608695652</v>
      </c>
      <c r="X249" s="31">
        <v>0.39402173913043476</v>
      </c>
      <c r="Y249" s="31">
        <v>2.222826086956522</v>
      </c>
      <c r="Z249" s="31">
        <v>0</v>
      </c>
      <c r="AA249" s="31">
        <v>5.3913043478260869</v>
      </c>
      <c r="AB249" s="31">
        <v>0</v>
      </c>
      <c r="AC249" s="31">
        <v>16.301630434782609</v>
      </c>
      <c r="AD249" s="31">
        <v>0</v>
      </c>
      <c r="AE249" s="31">
        <v>0</v>
      </c>
      <c r="AF249" t="s">
        <v>693</v>
      </c>
      <c r="AG249" s="32">
        <v>5</v>
      </c>
      <c r="AH249"/>
    </row>
    <row r="250" spans="1:34" x14ac:dyDescent="0.25">
      <c r="A250" t="s">
        <v>2337</v>
      </c>
      <c r="B250" t="s">
        <v>1602</v>
      </c>
      <c r="C250" t="s">
        <v>2111</v>
      </c>
      <c r="D250" t="s">
        <v>2294</v>
      </c>
      <c r="E250" s="31">
        <v>62.880434782608695</v>
      </c>
      <c r="F250" s="31">
        <v>3.2226188418323241</v>
      </c>
      <c r="G250" s="31">
        <v>3.0455229040622291</v>
      </c>
      <c r="H250" s="31">
        <v>0.90128781331028496</v>
      </c>
      <c r="I250" s="31">
        <v>0.72419187554018993</v>
      </c>
      <c r="J250" s="31">
        <v>202.63967391304342</v>
      </c>
      <c r="K250" s="31">
        <v>191.50380434782605</v>
      </c>
      <c r="L250" s="31">
        <v>56.673369565217378</v>
      </c>
      <c r="M250" s="31">
        <v>45.537499999999987</v>
      </c>
      <c r="N250" s="31">
        <v>5.9239130434782608</v>
      </c>
      <c r="O250" s="31">
        <v>5.2119565217391308</v>
      </c>
      <c r="P250" s="31">
        <v>31.022826086956535</v>
      </c>
      <c r="Q250" s="31">
        <v>31.022826086956535</v>
      </c>
      <c r="R250" s="31">
        <v>0</v>
      </c>
      <c r="S250" s="31">
        <v>114.94347826086954</v>
      </c>
      <c r="T250" s="31">
        <v>95.160869565217368</v>
      </c>
      <c r="U250" s="31">
        <v>19.782608695652165</v>
      </c>
      <c r="V250" s="31">
        <v>0</v>
      </c>
      <c r="W250" s="31">
        <v>0</v>
      </c>
      <c r="X250" s="31">
        <v>0</v>
      </c>
      <c r="Y250" s="31">
        <v>0</v>
      </c>
      <c r="Z250" s="31">
        <v>0</v>
      </c>
      <c r="AA250" s="31">
        <v>0</v>
      </c>
      <c r="AB250" s="31">
        <v>0</v>
      </c>
      <c r="AC250" s="31">
        <v>0</v>
      </c>
      <c r="AD250" s="31">
        <v>0</v>
      </c>
      <c r="AE250" s="31">
        <v>0</v>
      </c>
      <c r="AF250" t="s">
        <v>671</v>
      </c>
      <c r="AG250" s="32">
        <v>5</v>
      </c>
      <c r="AH250"/>
    </row>
    <row r="251" spans="1:34" x14ac:dyDescent="0.25">
      <c r="A251" t="s">
        <v>2337</v>
      </c>
      <c r="B251" t="s">
        <v>1765</v>
      </c>
      <c r="C251" t="s">
        <v>1879</v>
      </c>
      <c r="D251" t="s">
        <v>2216</v>
      </c>
      <c r="E251" s="31">
        <v>64.923913043478265</v>
      </c>
      <c r="F251" s="31">
        <v>3.6024024778168435</v>
      </c>
      <c r="G251" s="31">
        <v>3.2028561861711036</v>
      </c>
      <c r="H251" s="31">
        <v>0.80999999999999983</v>
      </c>
      <c r="I251" s="31">
        <v>0.49627825213460552</v>
      </c>
      <c r="J251" s="31">
        <v>233.88206521739139</v>
      </c>
      <c r="K251" s="31">
        <v>207.94195652173917</v>
      </c>
      <c r="L251" s="31">
        <v>52.588369565217384</v>
      </c>
      <c r="M251" s="31">
        <v>32.220326086956511</v>
      </c>
      <c r="N251" s="31">
        <v>17.025652173913045</v>
      </c>
      <c r="O251" s="31">
        <v>3.3423913043478262</v>
      </c>
      <c r="P251" s="31">
        <v>66.921195652173907</v>
      </c>
      <c r="Q251" s="31">
        <v>61.349130434782609</v>
      </c>
      <c r="R251" s="31">
        <v>5.5720652173913043</v>
      </c>
      <c r="S251" s="31">
        <v>114.37250000000009</v>
      </c>
      <c r="T251" s="31">
        <v>106.91402173913052</v>
      </c>
      <c r="U251" s="31">
        <v>7.4584782608695637</v>
      </c>
      <c r="V251" s="31">
        <v>0</v>
      </c>
      <c r="W251" s="31">
        <v>0</v>
      </c>
      <c r="X251" s="31">
        <v>0</v>
      </c>
      <c r="Y251" s="31">
        <v>0</v>
      </c>
      <c r="Z251" s="31">
        <v>0</v>
      </c>
      <c r="AA251" s="31">
        <v>0</v>
      </c>
      <c r="AB251" s="31">
        <v>0</v>
      </c>
      <c r="AC251" s="31">
        <v>0</v>
      </c>
      <c r="AD251" s="31">
        <v>0</v>
      </c>
      <c r="AE251" s="31">
        <v>0</v>
      </c>
      <c r="AF251" t="s">
        <v>837</v>
      </c>
      <c r="AG251" s="32">
        <v>5</v>
      </c>
      <c r="AH251"/>
    </row>
    <row r="252" spans="1:34" x14ac:dyDescent="0.25">
      <c r="A252" t="s">
        <v>2337</v>
      </c>
      <c r="B252" t="s">
        <v>1380</v>
      </c>
      <c r="C252" t="s">
        <v>2013</v>
      </c>
      <c r="D252" t="s">
        <v>2274</v>
      </c>
      <c r="E252" s="31">
        <v>47.25</v>
      </c>
      <c r="F252" s="31">
        <v>2.8979250057510928</v>
      </c>
      <c r="G252" s="31">
        <v>2.7887692661605707</v>
      </c>
      <c r="H252" s="31">
        <v>0.68960892569588239</v>
      </c>
      <c r="I252" s="31">
        <v>0.58045318610536023</v>
      </c>
      <c r="J252" s="31">
        <v>136.92695652173913</v>
      </c>
      <c r="K252" s="31">
        <v>131.76934782608697</v>
      </c>
      <c r="L252" s="31">
        <v>32.584021739130442</v>
      </c>
      <c r="M252" s="31">
        <v>27.42641304347827</v>
      </c>
      <c r="N252" s="31">
        <v>0</v>
      </c>
      <c r="O252" s="31">
        <v>5.1576086956521738</v>
      </c>
      <c r="P252" s="31">
        <v>19.933043478260878</v>
      </c>
      <c r="Q252" s="31">
        <v>19.933043478260878</v>
      </c>
      <c r="R252" s="31">
        <v>0</v>
      </c>
      <c r="S252" s="31">
        <v>84.409891304347809</v>
      </c>
      <c r="T252" s="31">
        <v>84.409891304347809</v>
      </c>
      <c r="U252" s="31">
        <v>0</v>
      </c>
      <c r="V252" s="31">
        <v>0</v>
      </c>
      <c r="W252" s="31">
        <v>12.729347826086956</v>
      </c>
      <c r="X252" s="31">
        <v>3.1282608695652168</v>
      </c>
      <c r="Y252" s="31">
        <v>0</v>
      </c>
      <c r="Z252" s="31">
        <v>0</v>
      </c>
      <c r="AA252" s="31">
        <v>5.3668478260869579</v>
      </c>
      <c r="AB252" s="31">
        <v>0</v>
      </c>
      <c r="AC252" s="31">
        <v>4.2342391304347817</v>
      </c>
      <c r="AD252" s="31">
        <v>0</v>
      </c>
      <c r="AE252" s="31">
        <v>0</v>
      </c>
      <c r="AF252" t="s">
        <v>444</v>
      </c>
      <c r="AG252" s="32">
        <v>5</v>
      </c>
      <c r="AH252"/>
    </row>
    <row r="253" spans="1:34" x14ac:dyDescent="0.25">
      <c r="A253" t="s">
        <v>2337</v>
      </c>
      <c r="B253" t="s">
        <v>1767</v>
      </c>
      <c r="C253" t="s">
        <v>1899</v>
      </c>
      <c r="D253" t="s">
        <v>2217</v>
      </c>
      <c r="E253" s="31">
        <v>94.521739130434781</v>
      </c>
      <c r="F253" s="31">
        <v>2.3031106255749769</v>
      </c>
      <c r="G253" s="31">
        <v>2.1492467801287947</v>
      </c>
      <c r="H253" s="31">
        <v>0.32580841766329349</v>
      </c>
      <c r="I253" s="31">
        <v>0.25100390984360627</v>
      </c>
      <c r="J253" s="31">
        <v>217.69402173913042</v>
      </c>
      <c r="K253" s="31">
        <v>203.15054347826086</v>
      </c>
      <c r="L253" s="31">
        <v>30.795978260869568</v>
      </c>
      <c r="M253" s="31">
        <v>23.725326086956521</v>
      </c>
      <c r="N253" s="31">
        <v>3.7173913043478262</v>
      </c>
      <c r="O253" s="31">
        <v>3.3532608695652173</v>
      </c>
      <c r="P253" s="31">
        <v>60.129456521739144</v>
      </c>
      <c r="Q253" s="31">
        <v>52.65663043478262</v>
      </c>
      <c r="R253" s="31">
        <v>7.4728260869565215</v>
      </c>
      <c r="S253" s="31">
        <v>126.76858695652173</v>
      </c>
      <c r="T253" s="31">
        <v>120.28217391304347</v>
      </c>
      <c r="U253" s="31">
        <v>6.4864130434782608</v>
      </c>
      <c r="V253" s="31">
        <v>0</v>
      </c>
      <c r="W253" s="31">
        <v>18.900543478260872</v>
      </c>
      <c r="X253" s="31">
        <v>2.7524999999999999</v>
      </c>
      <c r="Y253" s="31">
        <v>0</v>
      </c>
      <c r="Z253" s="31">
        <v>0</v>
      </c>
      <c r="AA253" s="31">
        <v>4.490869565217392</v>
      </c>
      <c r="AB253" s="31">
        <v>0</v>
      </c>
      <c r="AC253" s="31">
        <v>11.657173913043479</v>
      </c>
      <c r="AD253" s="31">
        <v>0</v>
      </c>
      <c r="AE253" s="31">
        <v>0</v>
      </c>
      <c r="AF253" t="s">
        <v>839</v>
      </c>
      <c r="AG253" s="32">
        <v>5</v>
      </c>
      <c r="AH253"/>
    </row>
    <row r="254" spans="1:34" x14ac:dyDescent="0.25">
      <c r="A254" t="s">
        <v>2337</v>
      </c>
      <c r="B254" t="s">
        <v>1586</v>
      </c>
      <c r="C254" t="s">
        <v>2121</v>
      </c>
      <c r="D254" t="s">
        <v>2234</v>
      </c>
      <c r="E254" s="31">
        <v>108.66304347826087</v>
      </c>
      <c r="F254" s="31">
        <v>3.5584465339601876</v>
      </c>
      <c r="G254" s="31">
        <v>3.0141322396719015</v>
      </c>
      <c r="H254" s="31">
        <v>0.57197159147744325</v>
      </c>
      <c r="I254" s="31">
        <v>0.19486645993798149</v>
      </c>
      <c r="J254" s="31">
        <v>386.67163043478257</v>
      </c>
      <c r="K254" s="31">
        <v>327.52478260869566</v>
      </c>
      <c r="L254" s="31">
        <v>62.152173913043484</v>
      </c>
      <c r="M254" s="31">
        <v>21.174782608695665</v>
      </c>
      <c r="N254" s="31">
        <v>35.149565217391299</v>
      </c>
      <c r="O254" s="31">
        <v>5.827826086956521</v>
      </c>
      <c r="P254" s="31">
        <v>114.4248913043478</v>
      </c>
      <c r="Q254" s="31">
        <v>96.25543478260866</v>
      </c>
      <c r="R254" s="31">
        <v>18.169456521739129</v>
      </c>
      <c r="S254" s="31">
        <v>210.09456521739131</v>
      </c>
      <c r="T254" s="31">
        <v>203.91304347826087</v>
      </c>
      <c r="U254" s="31">
        <v>6.1815217391304342</v>
      </c>
      <c r="V254" s="31">
        <v>0</v>
      </c>
      <c r="W254" s="31">
        <v>0.90217391304347827</v>
      </c>
      <c r="X254" s="31">
        <v>0</v>
      </c>
      <c r="Y254" s="31">
        <v>0</v>
      </c>
      <c r="Z254" s="31">
        <v>0</v>
      </c>
      <c r="AA254" s="31">
        <v>0.19565217391304349</v>
      </c>
      <c r="AB254" s="31">
        <v>0</v>
      </c>
      <c r="AC254" s="31">
        <v>0.70652173913043481</v>
      </c>
      <c r="AD254" s="31">
        <v>0</v>
      </c>
      <c r="AE254" s="31">
        <v>0</v>
      </c>
      <c r="AF254" t="s">
        <v>654</v>
      </c>
      <c r="AG254" s="32">
        <v>5</v>
      </c>
      <c r="AH254"/>
    </row>
    <row r="255" spans="1:34" x14ac:dyDescent="0.25">
      <c r="A255" t="s">
        <v>2337</v>
      </c>
      <c r="B255" t="s">
        <v>1556</v>
      </c>
      <c r="C255" t="s">
        <v>1939</v>
      </c>
      <c r="D255" t="s">
        <v>2234</v>
      </c>
      <c r="E255" s="31">
        <v>57.086956521739133</v>
      </c>
      <c r="F255" s="31">
        <v>3.3021667936024373</v>
      </c>
      <c r="G255" s="31">
        <v>3.2035376999238387</v>
      </c>
      <c r="H255" s="31">
        <v>0.66277608530083776</v>
      </c>
      <c r="I255" s="31">
        <v>0.56414699162223914</v>
      </c>
      <c r="J255" s="31">
        <v>188.51065217391306</v>
      </c>
      <c r="K255" s="31">
        <v>182.88021739130437</v>
      </c>
      <c r="L255" s="31">
        <v>37.835869565217394</v>
      </c>
      <c r="M255" s="31">
        <v>32.205434782608698</v>
      </c>
      <c r="N255" s="31">
        <v>0</v>
      </c>
      <c r="O255" s="31">
        <v>5.6304347826086953</v>
      </c>
      <c r="P255" s="31">
        <v>48.144239130434777</v>
      </c>
      <c r="Q255" s="31">
        <v>48.144239130434777</v>
      </c>
      <c r="R255" s="31">
        <v>0</v>
      </c>
      <c r="S255" s="31">
        <v>102.53054347826088</v>
      </c>
      <c r="T255" s="31">
        <v>102.53054347826088</v>
      </c>
      <c r="U255" s="31">
        <v>0</v>
      </c>
      <c r="V255" s="31">
        <v>0</v>
      </c>
      <c r="W255" s="31">
        <v>0</v>
      </c>
      <c r="X255" s="31">
        <v>0</v>
      </c>
      <c r="Y255" s="31">
        <v>0</v>
      </c>
      <c r="Z255" s="31">
        <v>0</v>
      </c>
      <c r="AA255" s="31">
        <v>0</v>
      </c>
      <c r="AB255" s="31">
        <v>0</v>
      </c>
      <c r="AC255" s="31">
        <v>0</v>
      </c>
      <c r="AD255" s="31">
        <v>0</v>
      </c>
      <c r="AE255" s="31">
        <v>0</v>
      </c>
      <c r="AF255" t="s">
        <v>624</v>
      </c>
      <c r="AG255" s="32">
        <v>5</v>
      </c>
      <c r="AH255"/>
    </row>
    <row r="256" spans="1:34" x14ac:dyDescent="0.25">
      <c r="A256" t="s">
        <v>2337</v>
      </c>
      <c r="B256" t="s">
        <v>1271</v>
      </c>
      <c r="C256" t="s">
        <v>2054</v>
      </c>
      <c r="D256" t="s">
        <v>2256</v>
      </c>
      <c r="E256" s="31">
        <v>47.880434782608695</v>
      </c>
      <c r="F256" s="31">
        <v>3.259137343927355</v>
      </c>
      <c r="G256" s="31">
        <v>3.0691827468785471</v>
      </c>
      <c r="H256" s="31">
        <v>0.59301929625425653</v>
      </c>
      <c r="I256" s="31">
        <v>0.40306469920544835</v>
      </c>
      <c r="J256" s="31">
        <v>156.04891304347825</v>
      </c>
      <c r="K256" s="31">
        <v>146.95380434782609</v>
      </c>
      <c r="L256" s="31">
        <v>28.394021739130434</v>
      </c>
      <c r="M256" s="31">
        <v>19.298913043478262</v>
      </c>
      <c r="N256" s="31">
        <v>4.2092391304347823</v>
      </c>
      <c r="O256" s="31">
        <v>4.8858695652173916</v>
      </c>
      <c r="P256" s="31">
        <v>38.230978260869563</v>
      </c>
      <c r="Q256" s="31">
        <v>38.230978260869563</v>
      </c>
      <c r="R256" s="31">
        <v>0</v>
      </c>
      <c r="S256" s="31">
        <v>89.423913043478265</v>
      </c>
      <c r="T256" s="31">
        <v>89.423913043478265</v>
      </c>
      <c r="U256" s="31">
        <v>0</v>
      </c>
      <c r="V256" s="31">
        <v>0</v>
      </c>
      <c r="W256" s="31">
        <v>0</v>
      </c>
      <c r="X256" s="31">
        <v>0</v>
      </c>
      <c r="Y256" s="31">
        <v>0</v>
      </c>
      <c r="Z256" s="31">
        <v>0</v>
      </c>
      <c r="AA256" s="31">
        <v>0</v>
      </c>
      <c r="AB256" s="31">
        <v>0</v>
      </c>
      <c r="AC256" s="31">
        <v>0</v>
      </c>
      <c r="AD256" s="31">
        <v>0</v>
      </c>
      <c r="AE256" s="31">
        <v>0</v>
      </c>
      <c r="AF256" t="s">
        <v>333</v>
      </c>
      <c r="AG256" s="32">
        <v>5</v>
      </c>
      <c r="AH256"/>
    </row>
    <row r="257" spans="1:34" x14ac:dyDescent="0.25">
      <c r="A257" t="s">
        <v>2337</v>
      </c>
      <c r="B257" t="s">
        <v>1169</v>
      </c>
      <c r="C257" t="s">
        <v>2007</v>
      </c>
      <c r="D257" t="s">
        <v>2243</v>
      </c>
      <c r="E257" s="31">
        <v>66.380434782608702</v>
      </c>
      <c r="F257" s="31">
        <v>3.2027214671688222</v>
      </c>
      <c r="G257" s="31">
        <v>3.0332438185688551</v>
      </c>
      <c r="H257" s="31">
        <v>0.26114786310790894</v>
      </c>
      <c r="I257" s="31">
        <v>0.18254953332241688</v>
      </c>
      <c r="J257" s="31">
        <v>212.59804347826088</v>
      </c>
      <c r="K257" s="31">
        <v>201.34804347826088</v>
      </c>
      <c r="L257" s="31">
        <v>17.335108695652174</v>
      </c>
      <c r="M257" s="31">
        <v>12.117717391304348</v>
      </c>
      <c r="N257" s="31">
        <v>0</v>
      </c>
      <c r="O257" s="31">
        <v>5.2173913043478262</v>
      </c>
      <c r="P257" s="31">
        <v>70.690434782608733</v>
      </c>
      <c r="Q257" s="31">
        <v>64.657826086956561</v>
      </c>
      <c r="R257" s="31">
        <v>6.0326086956521738</v>
      </c>
      <c r="S257" s="31">
        <v>124.57249999999998</v>
      </c>
      <c r="T257" s="31">
        <v>124.57249999999998</v>
      </c>
      <c r="U257" s="31">
        <v>0</v>
      </c>
      <c r="V257" s="31">
        <v>0</v>
      </c>
      <c r="W257" s="31">
        <v>60.49619565217391</v>
      </c>
      <c r="X257" s="31">
        <v>4.6692391304347831</v>
      </c>
      <c r="Y257" s="31">
        <v>0</v>
      </c>
      <c r="Z257" s="31">
        <v>0</v>
      </c>
      <c r="AA257" s="31">
        <v>16.444239130434784</v>
      </c>
      <c r="AB257" s="31">
        <v>0</v>
      </c>
      <c r="AC257" s="31">
        <v>39.382717391304347</v>
      </c>
      <c r="AD257" s="31">
        <v>0</v>
      </c>
      <c r="AE257" s="31">
        <v>0</v>
      </c>
      <c r="AF257" t="s">
        <v>230</v>
      </c>
      <c r="AG257" s="32">
        <v>5</v>
      </c>
      <c r="AH257"/>
    </row>
    <row r="258" spans="1:34" x14ac:dyDescent="0.25">
      <c r="A258" t="s">
        <v>2337</v>
      </c>
      <c r="B258" t="s">
        <v>1108</v>
      </c>
      <c r="C258" t="s">
        <v>2059</v>
      </c>
      <c r="D258" t="s">
        <v>2267</v>
      </c>
      <c r="E258" s="31">
        <v>107.33695652173913</v>
      </c>
      <c r="F258" s="31">
        <v>3.0463655696202534</v>
      </c>
      <c r="G258" s="31">
        <v>2.8883149367088605</v>
      </c>
      <c r="H258" s="31">
        <v>0.49990683544303793</v>
      </c>
      <c r="I258" s="31">
        <v>0.43066632911392405</v>
      </c>
      <c r="J258" s="31">
        <v>326.98760869565217</v>
      </c>
      <c r="K258" s="31">
        <v>310.02293478260867</v>
      </c>
      <c r="L258" s="31">
        <v>53.658478260869558</v>
      </c>
      <c r="M258" s="31">
        <v>46.22641304347826</v>
      </c>
      <c r="N258" s="31">
        <v>1.8668478260869565</v>
      </c>
      <c r="O258" s="31">
        <v>5.5652173913043477</v>
      </c>
      <c r="P258" s="31">
        <v>66.728260869565219</v>
      </c>
      <c r="Q258" s="31">
        <v>57.195652173913047</v>
      </c>
      <c r="R258" s="31">
        <v>9.5326086956521738</v>
      </c>
      <c r="S258" s="31">
        <v>206.60086956521738</v>
      </c>
      <c r="T258" s="31">
        <v>195.97586956521738</v>
      </c>
      <c r="U258" s="31">
        <v>10.625</v>
      </c>
      <c r="V258" s="31">
        <v>0</v>
      </c>
      <c r="W258" s="31">
        <v>17.055543478260869</v>
      </c>
      <c r="X258" s="31">
        <v>1.7155434782608694</v>
      </c>
      <c r="Y258" s="31">
        <v>0</v>
      </c>
      <c r="Z258" s="31">
        <v>0</v>
      </c>
      <c r="AA258" s="31">
        <v>7.7336956521739131</v>
      </c>
      <c r="AB258" s="31">
        <v>0</v>
      </c>
      <c r="AC258" s="31">
        <v>5.2313043478260859</v>
      </c>
      <c r="AD258" s="31">
        <v>2.375</v>
      </c>
      <c r="AE258" s="31">
        <v>0</v>
      </c>
      <c r="AF258" t="s">
        <v>168</v>
      </c>
      <c r="AG258" s="32">
        <v>5</v>
      </c>
      <c r="AH258"/>
    </row>
    <row r="259" spans="1:34" x14ac:dyDescent="0.25">
      <c r="A259" t="s">
        <v>2337</v>
      </c>
      <c r="B259" t="s">
        <v>1012</v>
      </c>
      <c r="C259" t="s">
        <v>1860</v>
      </c>
      <c r="D259" t="s">
        <v>2226</v>
      </c>
      <c r="E259" s="31">
        <v>54.467391304347828</v>
      </c>
      <c r="F259" s="31">
        <v>4.1857772899620826</v>
      </c>
      <c r="G259" s="31">
        <v>3.7073538215924957</v>
      </c>
      <c r="H259" s="31">
        <v>1.1375793254839353</v>
      </c>
      <c r="I259" s="31">
        <v>0.65915585711434865</v>
      </c>
      <c r="J259" s="31">
        <v>227.98836956521734</v>
      </c>
      <c r="K259" s="31">
        <v>201.92989130434779</v>
      </c>
      <c r="L259" s="31">
        <v>61.960978260869567</v>
      </c>
      <c r="M259" s="31">
        <v>35.902500000000011</v>
      </c>
      <c r="N259" s="31">
        <v>20.493260869565216</v>
      </c>
      <c r="O259" s="31">
        <v>5.5652173913043477</v>
      </c>
      <c r="P259" s="31">
        <v>53.552934782608688</v>
      </c>
      <c r="Q259" s="31">
        <v>53.552934782608688</v>
      </c>
      <c r="R259" s="31">
        <v>0</v>
      </c>
      <c r="S259" s="31">
        <v>112.47445652173907</v>
      </c>
      <c r="T259" s="31">
        <v>112.47445652173907</v>
      </c>
      <c r="U259" s="31">
        <v>0</v>
      </c>
      <c r="V259" s="31">
        <v>0</v>
      </c>
      <c r="W259" s="31">
        <v>28.073369565217391</v>
      </c>
      <c r="X259" s="31">
        <v>0</v>
      </c>
      <c r="Y259" s="31">
        <v>1.1847826086956521</v>
      </c>
      <c r="Z259" s="31">
        <v>0</v>
      </c>
      <c r="AA259" s="31">
        <v>11.627717391304348</v>
      </c>
      <c r="AB259" s="31">
        <v>0</v>
      </c>
      <c r="AC259" s="31">
        <v>15.260869565217391</v>
      </c>
      <c r="AD259" s="31">
        <v>0</v>
      </c>
      <c r="AE259" s="31">
        <v>0</v>
      </c>
      <c r="AF259" t="s">
        <v>69</v>
      </c>
      <c r="AG259" s="32">
        <v>5</v>
      </c>
      <c r="AH259"/>
    </row>
    <row r="260" spans="1:34" x14ac:dyDescent="0.25">
      <c r="A260" t="s">
        <v>2337</v>
      </c>
      <c r="B260" t="s">
        <v>1371</v>
      </c>
      <c r="C260" t="s">
        <v>1944</v>
      </c>
      <c r="D260" t="s">
        <v>2216</v>
      </c>
      <c r="E260" s="31">
        <v>69.695652173913047</v>
      </c>
      <c r="F260" s="31">
        <v>4.3819557080474123</v>
      </c>
      <c r="G260" s="31">
        <v>4.0477791640673741</v>
      </c>
      <c r="H260" s="31">
        <v>0.75266063630692481</v>
      </c>
      <c r="I260" s="31">
        <v>0.46783374922021226</v>
      </c>
      <c r="J260" s="31">
        <v>305.40326086956532</v>
      </c>
      <c r="K260" s="31">
        <v>282.11260869565223</v>
      </c>
      <c r="L260" s="31">
        <v>52.457173913043498</v>
      </c>
      <c r="M260" s="31">
        <v>32.605978260869577</v>
      </c>
      <c r="N260" s="31">
        <v>14.459891304347831</v>
      </c>
      <c r="O260" s="31">
        <v>5.3913043478260869</v>
      </c>
      <c r="P260" s="31">
        <v>92.862717391304372</v>
      </c>
      <c r="Q260" s="31">
        <v>89.42326086956524</v>
      </c>
      <c r="R260" s="31">
        <v>3.4394565217391313</v>
      </c>
      <c r="S260" s="31">
        <v>160.08336956521742</v>
      </c>
      <c r="T260" s="31">
        <v>160.08336956521742</v>
      </c>
      <c r="U260" s="31">
        <v>0</v>
      </c>
      <c r="V260" s="31">
        <v>0</v>
      </c>
      <c r="W260" s="31">
        <v>0.2608695652173913</v>
      </c>
      <c r="X260" s="31">
        <v>0</v>
      </c>
      <c r="Y260" s="31">
        <v>0.2608695652173913</v>
      </c>
      <c r="Z260" s="31">
        <v>0</v>
      </c>
      <c r="AA260" s="31">
        <v>0</v>
      </c>
      <c r="AB260" s="31">
        <v>0</v>
      </c>
      <c r="AC260" s="31">
        <v>0</v>
      </c>
      <c r="AD260" s="31">
        <v>0</v>
      </c>
      <c r="AE260" s="31">
        <v>0</v>
      </c>
      <c r="AF260" t="s">
        <v>435</v>
      </c>
      <c r="AG260" s="32">
        <v>5</v>
      </c>
      <c r="AH260"/>
    </row>
    <row r="261" spans="1:34" x14ac:dyDescent="0.25">
      <c r="A261" t="s">
        <v>2337</v>
      </c>
      <c r="B261" t="s">
        <v>1448</v>
      </c>
      <c r="C261" t="s">
        <v>2007</v>
      </c>
      <c r="D261" t="s">
        <v>2243</v>
      </c>
      <c r="E261" s="31">
        <v>64.706521739130437</v>
      </c>
      <c r="F261" s="31">
        <v>3.793272299680833</v>
      </c>
      <c r="G261" s="31">
        <v>3.3726440450193178</v>
      </c>
      <c r="H261" s="31">
        <v>0.77031580715605574</v>
      </c>
      <c r="I261" s="31">
        <v>0.43948429363346209</v>
      </c>
      <c r="J261" s="31">
        <v>245.44945652173914</v>
      </c>
      <c r="K261" s="31">
        <v>218.23206521739129</v>
      </c>
      <c r="L261" s="31">
        <v>49.844456521739133</v>
      </c>
      <c r="M261" s="31">
        <v>28.4375</v>
      </c>
      <c r="N261" s="31">
        <v>18.71130434782609</v>
      </c>
      <c r="O261" s="31">
        <v>2.6956521739130435</v>
      </c>
      <c r="P261" s="31">
        <v>74.950217391304363</v>
      </c>
      <c r="Q261" s="31">
        <v>69.139782608695668</v>
      </c>
      <c r="R261" s="31">
        <v>5.8104347826086951</v>
      </c>
      <c r="S261" s="31">
        <v>120.65478260869564</v>
      </c>
      <c r="T261" s="31">
        <v>115.82423913043478</v>
      </c>
      <c r="U261" s="31">
        <v>4.8305434782608696</v>
      </c>
      <c r="V261" s="31">
        <v>0</v>
      </c>
      <c r="W261" s="31">
        <v>53.51239130434783</v>
      </c>
      <c r="X261" s="31">
        <v>1.1611956521739131</v>
      </c>
      <c r="Y261" s="31">
        <v>1.3478260869565217</v>
      </c>
      <c r="Z261" s="31">
        <v>0</v>
      </c>
      <c r="AA261" s="31">
        <v>16.48054347826087</v>
      </c>
      <c r="AB261" s="31">
        <v>0</v>
      </c>
      <c r="AC261" s="31">
        <v>34.522826086956528</v>
      </c>
      <c r="AD261" s="31">
        <v>0</v>
      </c>
      <c r="AE261" s="31">
        <v>0</v>
      </c>
      <c r="AF261" t="s">
        <v>515</v>
      </c>
      <c r="AG261" s="32">
        <v>5</v>
      </c>
      <c r="AH261"/>
    </row>
    <row r="262" spans="1:34" x14ac:dyDescent="0.25">
      <c r="A262" t="s">
        <v>2337</v>
      </c>
      <c r="B262" t="s">
        <v>1003</v>
      </c>
      <c r="C262" t="s">
        <v>1882</v>
      </c>
      <c r="D262" t="s">
        <v>2269</v>
      </c>
      <c r="E262" s="31">
        <v>95.434782608695656</v>
      </c>
      <c r="F262" s="31">
        <v>2.3268097949886104</v>
      </c>
      <c r="G262" s="31">
        <v>2.1052551252847378</v>
      </c>
      <c r="H262" s="31">
        <v>0.30729498861047833</v>
      </c>
      <c r="I262" s="31">
        <v>0.21822892938496577</v>
      </c>
      <c r="J262" s="31">
        <v>222.05858695652174</v>
      </c>
      <c r="K262" s="31">
        <v>200.9145652173913</v>
      </c>
      <c r="L262" s="31">
        <v>29.326630434782604</v>
      </c>
      <c r="M262" s="31">
        <v>20.826630434782604</v>
      </c>
      <c r="N262" s="31">
        <v>4.2065217391304346</v>
      </c>
      <c r="O262" s="31">
        <v>4.2934782608695654</v>
      </c>
      <c r="P262" s="31">
        <v>67.335869565217394</v>
      </c>
      <c r="Q262" s="31">
        <v>54.691847826086963</v>
      </c>
      <c r="R262" s="31">
        <v>12.644021739130435</v>
      </c>
      <c r="S262" s="31">
        <v>125.39608695652174</v>
      </c>
      <c r="T262" s="31">
        <v>115.32521739130435</v>
      </c>
      <c r="U262" s="31">
        <v>10.070869565217391</v>
      </c>
      <c r="V262" s="31">
        <v>0</v>
      </c>
      <c r="W262" s="31">
        <v>10.632391304347825</v>
      </c>
      <c r="X262" s="31">
        <v>4.3392391304347822</v>
      </c>
      <c r="Y262" s="31">
        <v>0</v>
      </c>
      <c r="Z262" s="31">
        <v>0</v>
      </c>
      <c r="AA262" s="31">
        <v>5.6282608695652172</v>
      </c>
      <c r="AB262" s="31">
        <v>0</v>
      </c>
      <c r="AC262" s="31">
        <v>0.66489130434782606</v>
      </c>
      <c r="AD262" s="31">
        <v>0</v>
      </c>
      <c r="AE262" s="31">
        <v>0</v>
      </c>
      <c r="AF262" t="s">
        <v>60</v>
      </c>
      <c r="AG262" s="32">
        <v>5</v>
      </c>
      <c r="AH262"/>
    </row>
    <row r="263" spans="1:34" x14ac:dyDescent="0.25">
      <c r="A263" t="s">
        <v>2337</v>
      </c>
      <c r="B263" t="s">
        <v>1569</v>
      </c>
      <c r="C263" t="s">
        <v>1923</v>
      </c>
      <c r="D263" t="s">
        <v>2255</v>
      </c>
      <c r="E263" s="31">
        <v>46.304347826086953</v>
      </c>
      <c r="F263" s="31">
        <v>3.8817910798122068</v>
      </c>
      <c r="G263" s="31">
        <v>3.3116267605633807</v>
      </c>
      <c r="H263" s="31">
        <v>0.607981220657277</v>
      </c>
      <c r="I263" s="31">
        <v>0.39433098591549298</v>
      </c>
      <c r="J263" s="31">
        <v>179.74380434782609</v>
      </c>
      <c r="K263" s="31">
        <v>153.34271739130435</v>
      </c>
      <c r="L263" s="31">
        <v>28.152173913043477</v>
      </c>
      <c r="M263" s="31">
        <v>18.259239130434782</v>
      </c>
      <c r="N263" s="31">
        <v>5.0641304347826086</v>
      </c>
      <c r="O263" s="31">
        <v>4.8288043478260869</v>
      </c>
      <c r="P263" s="31">
        <v>41.602500000000006</v>
      </c>
      <c r="Q263" s="31">
        <v>25.09434782608696</v>
      </c>
      <c r="R263" s="31">
        <v>16.508152173913043</v>
      </c>
      <c r="S263" s="31">
        <v>109.98913043478261</v>
      </c>
      <c r="T263" s="31">
        <v>109.98913043478261</v>
      </c>
      <c r="U263" s="31">
        <v>0</v>
      </c>
      <c r="V263" s="31">
        <v>0</v>
      </c>
      <c r="W263" s="31">
        <v>0</v>
      </c>
      <c r="X263" s="31">
        <v>0</v>
      </c>
      <c r="Y263" s="31">
        <v>0</v>
      </c>
      <c r="Z263" s="31">
        <v>0</v>
      </c>
      <c r="AA263" s="31">
        <v>0</v>
      </c>
      <c r="AB263" s="31">
        <v>0</v>
      </c>
      <c r="AC263" s="31">
        <v>0</v>
      </c>
      <c r="AD263" s="31">
        <v>0</v>
      </c>
      <c r="AE263" s="31">
        <v>0</v>
      </c>
      <c r="AF263" t="s">
        <v>637</v>
      </c>
      <c r="AG263" s="32">
        <v>5</v>
      </c>
      <c r="AH263"/>
    </row>
    <row r="264" spans="1:34" x14ac:dyDescent="0.25">
      <c r="A264" t="s">
        <v>2337</v>
      </c>
      <c r="B264" t="s">
        <v>1425</v>
      </c>
      <c r="C264" t="s">
        <v>1914</v>
      </c>
      <c r="D264" t="s">
        <v>2261</v>
      </c>
      <c r="E264" s="31">
        <v>87.652173913043484</v>
      </c>
      <c r="F264" s="31">
        <v>3.1890426587301586</v>
      </c>
      <c r="G264" s="31">
        <v>2.7124429563492058</v>
      </c>
      <c r="H264" s="31">
        <v>0.58356398809523813</v>
      </c>
      <c r="I264" s="31">
        <v>0.39236855158730161</v>
      </c>
      <c r="J264" s="31">
        <v>279.52652173913043</v>
      </c>
      <c r="K264" s="31">
        <v>237.7515217391304</v>
      </c>
      <c r="L264" s="31">
        <v>51.150652173913045</v>
      </c>
      <c r="M264" s="31">
        <v>34.391956521739132</v>
      </c>
      <c r="N264" s="31">
        <v>11.907608695652174</v>
      </c>
      <c r="O264" s="31">
        <v>4.8510869565217396</v>
      </c>
      <c r="P264" s="31">
        <v>116.87836956521735</v>
      </c>
      <c r="Q264" s="31">
        <v>91.862065217391262</v>
      </c>
      <c r="R264" s="31">
        <v>25.016304347826086</v>
      </c>
      <c r="S264" s="31">
        <v>111.4975</v>
      </c>
      <c r="T264" s="31">
        <v>111.4975</v>
      </c>
      <c r="U264" s="31">
        <v>0</v>
      </c>
      <c r="V264" s="31">
        <v>0</v>
      </c>
      <c r="W264" s="31">
        <v>0</v>
      </c>
      <c r="X264" s="31">
        <v>0</v>
      </c>
      <c r="Y264" s="31">
        <v>0</v>
      </c>
      <c r="Z264" s="31">
        <v>0</v>
      </c>
      <c r="AA264" s="31">
        <v>0</v>
      </c>
      <c r="AB264" s="31">
        <v>0</v>
      </c>
      <c r="AC264" s="31">
        <v>0</v>
      </c>
      <c r="AD264" s="31">
        <v>0</v>
      </c>
      <c r="AE264" s="31">
        <v>0</v>
      </c>
      <c r="AF264" t="s">
        <v>490</v>
      </c>
      <c r="AG264" s="32">
        <v>5</v>
      </c>
      <c r="AH264"/>
    </row>
    <row r="265" spans="1:34" x14ac:dyDescent="0.25">
      <c r="A265" t="s">
        <v>2337</v>
      </c>
      <c r="B265" t="s">
        <v>1720</v>
      </c>
      <c r="C265" t="s">
        <v>1951</v>
      </c>
      <c r="D265" t="s">
        <v>2261</v>
      </c>
      <c r="E265" s="31">
        <v>76.304347826086953</v>
      </c>
      <c r="F265" s="31">
        <v>3.203675213675214</v>
      </c>
      <c r="G265" s="31">
        <v>2.8046367521367528</v>
      </c>
      <c r="H265" s="31">
        <v>0.45359544159544168</v>
      </c>
      <c r="I265" s="31">
        <v>0.25017663817663821</v>
      </c>
      <c r="J265" s="31">
        <v>244.45434782608697</v>
      </c>
      <c r="K265" s="31">
        <v>214.0059782608696</v>
      </c>
      <c r="L265" s="31">
        <v>34.611304347826092</v>
      </c>
      <c r="M265" s="31">
        <v>19.089565217391307</v>
      </c>
      <c r="N265" s="31">
        <v>10.288043478260869</v>
      </c>
      <c r="O265" s="31">
        <v>5.2336956521739131</v>
      </c>
      <c r="P265" s="31">
        <v>79.646413043478262</v>
      </c>
      <c r="Q265" s="31">
        <v>64.719782608695652</v>
      </c>
      <c r="R265" s="31">
        <v>14.926630434782609</v>
      </c>
      <c r="S265" s="31">
        <v>130.19663043478263</v>
      </c>
      <c r="T265" s="31">
        <v>130.1776086956522</v>
      </c>
      <c r="U265" s="31">
        <v>0</v>
      </c>
      <c r="V265" s="31">
        <v>1.9021739130434784E-2</v>
      </c>
      <c r="W265" s="31">
        <v>21.183043478260871</v>
      </c>
      <c r="X265" s="31">
        <v>0.12771739130434784</v>
      </c>
      <c r="Y265" s="31">
        <v>0</v>
      </c>
      <c r="Z265" s="31">
        <v>0</v>
      </c>
      <c r="AA265" s="31">
        <v>3.5788043478260869</v>
      </c>
      <c r="AB265" s="31">
        <v>0</v>
      </c>
      <c r="AC265" s="31">
        <v>17.476521739130437</v>
      </c>
      <c r="AD265" s="31">
        <v>0</v>
      </c>
      <c r="AE265" s="31">
        <v>0</v>
      </c>
      <c r="AF265" t="s">
        <v>791</v>
      </c>
      <c r="AG265" s="32">
        <v>5</v>
      </c>
      <c r="AH265"/>
    </row>
    <row r="266" spans="1:34" x14ac:dyDescent="0.25">
      <c r="A266" t="s">
        <v>2337</v>
      </c>
      <c r="B266" t="s">
        <v>1239</v>
      </c>
      <c r="C266" t="s">
        <v>2096</v>
      </c>
      <c r="D266" t="s">
        <v>2215</v>
      </c>
      <c r="E266" s="31">
        <v>53.521739130434781</v>
      </c>
      <c r="F266" s="31">
        <v>4.4994699431356615</v>
      </c>
      <c r="G266" s="31">
        <v>4.3464683184402917</v>
      </c>
      <c r="H266" s="31">
        <v>0.85277010560519895</v>
      </c>
      <c r="I266" s="31">
        <v>0.76361494719740042</v>
      </c>
      <c r="J266" s="31">
        <v>240.81945652173911</v>
      </c>
      <c r="K266" s="31">
        <v>232.63054347826085</v>
      </c>
      <c r="L266" s="31">
        <v>45.641739130434779</v>
      </c>
      <c r="M266" s="31">
        <v>40.869999999999997</v>
      </c>
      <c r="N266" s="31">
        <v>0.77173913043478259</v>
      </c>
      <c r="O266" s="31">
        <v>4</v>
      </c>
      <c r="P266" s="31">
        <v>65.662282608695691</v>
      </c>
      <c r="Q266" s="31">
        <v>62.245108695652206</v>
      </c>
      <c r="R266" s="31">
        <v>3.4171739130434782</v>
      </c>
      <c r="S266" s="31">
        <v>129.51543478260865</v>
      </c>
      <c r="T266" s="31">
        <v>126.35891304347822</v>
      </c>
      <c r="U266" s="31">
        <v>3.1565217391304343</v>
      </c>
      <c r="V266" s="31">
        <v>0</v>
      </c>
      <c r="W266" s="31">
        <v>88.895434782608703</v>
      </c>
      <c r="X266" s="31">
        <v>0.52695652173913043</v>
      </c>
      <c r="Y266" s="31">
        <v>0</v>
      </c>
      <c r="Z266" s="31">
        <v>0</v>
      </c>
      <c r="AA266" s="31">
        <v>18.620652173913037</v>
      </c>
      <c r="AB266" s="31">
        <v>0</v>
      </c>
      <c r="AC266" s="31">
        <v>69.747826086956536</v>
      </c>
      <c r="AD266" s="31">
        <v>0</v>
      </c>
      <c r="AE266" s="31">
        <v>0</v>
      </c>
      <c r="AF266" t="s">
        <v>300</v>
      </c>
      <c r="AG266" s="32">
        <v>5</v>
      </c>
      <c r="AH266"/>
    </row>
    <row r="267" spans="1:34" x14ac:dyDescent="0.25">
      <c r="A267" t="s">
        <v>2337</v>
      </c>
      <c r="B267" t="s">
        <v>1284</v>
      </c>
      <c r="C267" t="s">
        <v>2110</v>
      </c>
      <c r="D267" t="s">
        <v>2247</v>
      </c>
      <c r="E267" s="31">
        <v>52.586956521739133</v>
      </c>
      <c r="F267" s="31">
        <v>3.1791029350971471</v>
      </c>
      <c r="G267" s="31">
        <v>2.8613579991732121</v>
      </c>
      <c r="H267" s="31">
        <v>0.29593840429929724</v>
      </c>
      <c r="I267" s="31">
        <v>4.2837949565936333E-2</v>
      </c>
      <c r="J267" s="31">
        <v>167.17934782608694</v>
      </c>
      <c r="K267" s="31">
        <v>150.47010869565219</v>
      </c>
      <c r="L267" s="31">
        <v>15.5625</v>
      </c>
      <c r="M267" s="31">
        <v>2.2527173913043477</v>
      </c>
      <c r="N267" s="31">
        <v>8.7010869565217384</v>
      </c>
      <c r="O267" s="31">
        <v>4.6086956521739131</v>
      </c>
      <c r="P267" s="31">
        <v>55.763586956521742</v>
      </c>
      <c r="Q267" s="31">
        <v>52.364130434782609</v>
      </c>
      <c r="R267" s="31">
        <v>3.3994565217391304</v>
      </c>
      <c r="S267" s="31">
        <v>95.853260869565219</v>
      </c>
      <c r="T267" s="31">
        <v>95.853260869565219</v>
      </c>
      <c r="U267" s="31">
        <v>0</v>
      </c>
      <c r="V267" s="31">
        <v>0</v>
      </c>
      <c r="W267" s="31">
        <v>2.9456521739130435</v>
      </c>
      <c r="X267" s="31">
        <v>0</v>
      </c>
      <c r="Y267" s="31">
        <v>0</v>
      </c>
      <c r="Z267" s="31">
        <v>0</v>
      </c>
      <c r="AA267" s="31">
        <v>0</v>
      </c>
      <c r="AB267" s="31">
        <v>0</v>
      </c>
      <c r="AC267" s="31">
        <v>2.9456521739130435</v>
      </c>
      <c r="AD267" s="31">
        <v>0</v>
      </c>
      <c r="AE267" s="31">
        <v>0</v>
      </c>
      <c r="AF267" t="s">
        <v>346</v>
      </c>
      <c r="AG267" s="32">
        <v>5</v>
      </c>
      <c r="AH267"/>
    </row>
    <row r="268" spans="1:34" x14ac:dyDescent="0.25">
      <c r="A268" t="s">
        <v>2337</v>
      </c>
      <c r="B268" t="s">
        <v>1304</v>
      </c>
      <c r="C268" t="s">
        <v>2007</v>
      </c>
      <c r="D268" t="s">
        <v>2243</v>
      </c>
      <c r="E268" s="31">
        <v>48.228260869565219</v>
      </c>
      <c r="F268" s="31">
        <v>6.7505634437683115</v>
      </c>
      <c r="G268" s="31">
        <v>6.1716565246788369</v>
      </c>
      <c r="H268" s="31">
        <v>2.0535902636916834</v>
      </c>
      <c r="I268" s="31">
        <v>1.4746833446022085</v>
      </c>
      <c r="J268" s="31">
        <v>325.56793478260869</v>
      </c>
      <c r="K268" s="31">
        <v>297.64826086956521</v>
      </c>
      <c r="L268" s="31">
        <v>99.041086956521738</v>
      </c>
      <c r="M268" s="31">
        <v>71.121413043478256</v>
      </c>
      <c r="N268" s="31">
        <v>27.224021739130436</v>
      </c>
      <c r="O268" s="31">
        <v>0.69565217391304346</v>
      </c>
      <c r="P268" s="31">
        <v>108.86499999999999</v>
      </c>
      <c r="Q268" s="31">
        <v>108.86499999999999</v>
      </c>
      <c r="R268" s="31">
        <v>0</v>
      </c>
      <c r="S268" s="31">
        <v>117.66184782608697</v>
      </c>
      <c r="T268" s="31">
        <v>117.66184782608697</v>
      </c>
      <c r="U268" s="31">
        <v>0</v>
      </c>
      <c r="V268" s="31">
        <v>0</v>
      </c>
      <c r="W268" s="31">
        <v>0</v>
      </c>
      <c r="X268" s="31">
        <v>0</v>
      </c>
      <c r="Y268" s="31">
        <v>0</v>
      </c>
      <c r="Z268" s="31">
        <v>0</v>
      </c>
      <c r="AA268" s="31">
        <v>0</v>
      </c>
      <c r="AB268" s="31">
        <v>0</v>
      </c>
      <c r="AC268" s="31">
        <v>0</v>
      </c>
      <c r="AD268" s="31">
        <v>0</v>
      </c>
      <c r="AE268" s="31">
        <v>0</v>
      </c>
      <c r="AF268" t="s">
        <v>366</v>
      </c>
      <c r="AG268" s="32">
        <v>5</v>
      </c>
      <c r="AH268"/>
    </row>
    <row r="269" spans="1:34" x14ac:dyDescent="0.25">
      <c r="A269" t="s">
        <v>2337</v>
      </c>
      <c r="B269" t="s">
        <v>1591</v>
      </c>
      <c r="C269" t="s">
        <v>1944</v>
      </c>
      <c r="D269" t="s">
        <v>2216</v>
      </c>
      <c r="E269" s="31">
        <v>38.152173913043477</v>
      </c>
      <c r="F269" s="31">
        <v>5.1647863247863253</v>
      </c>
      <c r="G269" s="31">
        <v>4.721994301994302</v>
      </c>
      <c r="H269" s="31">
        <v>0.68721367521367516</v>
      </c>
      <c r="I269" s="31">
        <v>0.43309686609686604</v>
      </c>
      <c r="J269" s="31">
        <v>197.04782608695652</v>
      </c>
      <c r="K269" s="31">
        <v>180.15434782608696</v>
      </c>
      <c r="L269" s="31">
        <v>26.21869565217391</v>
      </c>
      <c r="M269" s="31">
        <v>16.523586956521736</v>
      </c>
      <c r="N269" s="31">
        <v>2.2418478260869565</v>
      </c>
      <c r="O269" s="31">
        <v>7.4532608695652165</v>
      </c>
      <c r="P269" s="31">
        <v>62.795869565217401</v>
      </c>
      <c r="Q269" s="31">
        <v>55.597500000000011</v>
      </c>
      <c r="R269" s="31">
        <v>7.1983695652173916</v>
      </c>
      <c r="S269" s="31">
        <v>108.03326086956523</v>
      </c>
      <c r="T269" s="31">
        <v>107.27782608695652</v>
      </c>
      <c r="U269" s="31">
        <v>0.75543478260869568</v>
      </c>
      <c r="V269" s="31">
        <v>0</v>
      </c>
      <c r="W269" s="31">
        <v>47.947282608695645</v>
      </c>
      <c r="X269" s="31">
        <v>14.716521739130433</v>
      </c>
      <c r="Y269" s="31">
        <v>0</v>
      </c>
      <c r="Z269" s="31">
        <v>2.1489130434782608</v>
      </c>
      <c r="AA269" s="31">
        <v>19.695326086956516</v>
      </c>
      <c r="AB269" s="31">
        <v>0</v>
      </c>
      <c r="AC269" s="31">
        <v>10.750652173913041</v>
      </c>
      <c r="AD269" s="31">
        <v>0.63586956521739135</v>
      </c>
      <c r="AE269" s="31">
        <v>0</v>
      </c>
      <c r="AF269" t="s">
        <v>659</v>
      </c>
      <c r="AG269" s="32">
        <v>5</v>
      </c>
      <c r="AH269"/>
    </row>
    <row r="270" spans="1:34" x14ac:dyDescent="0.25">
      <c r="A270" t="s">
        <v>2337</v>
      </c>
      <c r="B270" t="s">
        <v>1206</v>
      </c>
      <c r="C270" t="s">
        <v>1943</v>
      </c>
      <c r="D270" t="s">
        <v>2238</v>
      </c>
      <c r="E270" s="31">
        <v>58.967391304347828</v>
      </c>
      <c r="F270" s="31">
        <v>3.1000497695852531</v>
      </c>
      <c r="G270" s="31">
        <v>2.7944276497695855</v>
      </c>
      <c r="H270" s="31">
        <v>0.24055299539170508</v>
      </c>
      <c r="I270" s="31">
        <v>3.7511520737327185E-2</v>
      </c>
      <c r="J270" s="31">
        <v>182.80184782608694</v>
      </c>
      <c r="K270" s="31">
        <v>164.78010869565219</v>
      </c>
      <c r="L270" s="31">
        <v>14.184782608695652</v>
      </c>
      <c r="M270" s="31">
        <v>2.2119565217391304</v>
      </c>
      <c r="N270" s="31">
        <v>6.2119565217391308</v>
      </c>
      <c r="O270" s="31">
        <v>5.7608695652173916</v>
      </c>
      <c r="P270" s="31">
        <v>53.921413043478253</v>
      </c>
      <c r="Q270" s="31">
        <v>47.872499999999995</v>
      </c>
      <c r="R270" s="31">
        <v>6.0489130434782608</v>
      </c>
      <c r="S270" s="31">
        <v>114.69565217391305</v>
      </c>
      <c r="T270" s="31">
        <v>85.758152173913047</v>
      </c>
      <c r="U270" s="31">
        <v>28.9375</v>
      </c>
      <c r="V270" s="31">
        <v>0</v>
      </c>
      <c r="W270" s="31">
        <v>2.06</v>
      </c>
      <c r="X270" s="31">
        <v>0</v>
      </c>
      <c r="Y270" s="31">
        <v>0</v>
      </c>
      <c r="Z270" s="31">
        <v>0</v>
      </c>
      <c r="AA270" s="31">
        <v>2.06</v>
      </c>
      <c r="AB270" s="31">
        <v>0</v>
      </c>
      <c r="AC270" s="31">
        <v>0</v>
      </c>
      <c r="AD270" s="31">
        <v>0</v>
      </c>
      <c r="AE270" s="31">
        <v>0</v>
      </c>
      <c r="AF270" t="s">
        <v>267</v>
      </c>
      <c r="AG270" s="32">
        <v>5</v>
      </c>
      <c r="AH270"/>
    </row>
    <row r="271" spans="1:34" x14ac:dyDescent="0.25">
      <c r="A271" t="s">
        <v>2337</v>
      </c>
      <c r="B271" t="s">
        <v>1676</v>
      </c>
      <c r="C271" t="s">
        <v>2186</v>
      </c>
      <c r="D271" t="s">
        <v>2280</v>
      </c>
      <c r="E271" s="31">
        <v>48.065217391304351</v>
      </c>
      <c r="F271" s="31">
        <v>3.0174694708276792</v>
      </c>
      <c r="G271" s="31">
        <v>2.883876074174581</v>
      </c>
      <c r="H271" s="31">
        <v>0.34141791044776121</v>
      </c>
      <c r="I271" s="31">
        <v>0.20782451379466305</v>
      </c>
      <c r="J271" s="31">
        <v>145.0353260869565</v>
      </c>
      <c r="K271" s="31">
        <v>138.6141304347826</v>
      </c>
      <c r="L271" s="31">
        <v>16.410326086956523</v>
      </c>
      <c r="M271" s="31">
        <v>9.9891304347826093</v>
      </c>
      <c r="N271" s="31">
        <v>0</v>
      </c>
      <c r="O271" s="31">
        <v>6.4211956521739131</v>
      </c>
      <c r="P271" s="31">
        <v>39.108695652173914</v>
      </c>
      <c r="Q271" s="31">
        <v>39.108695652173914</v>
      </c>
      <c r="R271" s="31">
        <v>0</v>
      </c>
      <c r="S271" s="31">
        <v>89.516304347826079</v>
      </c>
      <c r="T271" s="31">
        <v>89.222826086956516</v>
      </c>
      <c r="U271" s="31">
        <v>0.29347826086956524</v>
      </c>
      <c r="V271" s="31">
        <v>0</v>
      </c>
      <c r="W271" s="31">
        <v>1.826086956521739</v>
      </c>
      <c r="X271" s="31">
        <v>1.826086956521739</v>
      </c>
      <c r="Y271" s="31">
        <v>0</v>
      </c>
      <c r="Z271" s="31">
        <v>0</v>
      </c>
      <c r="AA271" s="31">
        <v>0</v>
      </c>
      <c r="AB271" s="31">
        <v>0</v>
      </c>
      <c r="AC271" s="31">
        <v>0</v>
      </c>
      <c r="AD271" s="31">
        <v>0</v>
      </c>
      <c r="AE271" s="31">
        <v>0</v>
      </c>
      <c r="AF271" t="s">
        <v>747</v>
      </c>
      <c r="AG271" s="32">
        <v>5</v>
      </c>
      <c r="AH271"/>
    </row>
    <row r="272" spans="1:34" x14ac:dyDescent="0.25">
      <c r="A272" t="s">
        <v>2337</v>
      </c>
      <c r="B272" t="s">
        <v>1275</v>
      </c>
      <c r="C272" t="s">
        <v>1884</v>
      </c>
      <c r="D272" t="s">
        <v>2234</v>
      </c>
      <c r="E272" s="31">
        <v>56.086956521739133</v>
      </c>
      <c r="F272" s="31">
        <v>3.0669166666666667</v>
      </c>
      <c r="G272" s="31">
        <v>2.8483120155038764</v>
      </c>
      <c r="H272" s="31">
        <v>0.55789728682170536</v>
      </c>
      <c r="I272" s="31">
        <v>0.44161821705426352</v>
      </c>
      <c r="J272" s="31">
        <v>172.01402173913044</v>
      </c>
      <c r="K272" s="31">
        <v>159.75315217391307</v>
      </c>
      <c r="L272" s="31">
        <v>31.290760869565215</v>
      </c>
      <c r="M272" s="31">
        <v>24.769021739130434</v>
      </c>
      <c r="N272" s="31">
        <v>3.2173913043478262</v>
      </c>
      <c r="O272" s="31">
        <v>3.3043478260869565</v>
      </c>
      <c r="P272" s="31">
        <v>32.554347826086953</v>
      </c>
      <c r="Q272" s="31">
        <v>26.815217391304348</v>
      </c>
      <c r="R272" s="31">
        <v>5.7391304347826084</v>
      </c>
      <c r="S272" s="31">
        <v>108.16891304347827</v>
      </c>
      <c r="T272" s="31">
        <v>108.16891304347827</v>
      </c>
      <c r="U272" s="31">
        <v>0</v>
      </c>
      <c r="V272" s="31">
        <v>0</v>
      </c>
      <c r="W272" s="31">
        <v>0</v>
      </c>
      <c r="X272" s="31">
        <v>0</v>
      </c>
      <c r="Y272" s="31">
        <v>0</v>
      </c>
      <c r="Z272" s="31">
        <v>0</v>
      </c>
      <c r="AA272" s="31">
        <v>0</v>
      </c>
      <c r="AB272" s="31">
        <v>0</v>
      </c>
      <c r="AC272" s="31">
        <v>0</v>
      </c>
      <c r="AD272" s="31">
        <v>0</v>
      </c>
      <c r="AE272" s="31">
        <v>0</v>
      </c>
      <c r="AF272" t="s">
        <v>337</v>
      </c>
      <c r="AG272" s="32">
        <v>5</v>
      </c>
      <c r="AH272"/>
    </row>
    <row r="273" spans="1:34" x14ac:dyDescent="0.25">
      <c r="A273" t="s">
        <v>2337</v>
      </c>
      <c r="B273" t="s">
        <v>1192</v>
      </c>
      <c r="C273" t="s">
        <v>2083</v>
      </c>
      <c r="D273" t="s">
        <v>2294</v>
      </c>
      <c r="E273" s="31">
        <v>10.739130434782609</v>
      </c>
      <c r="F273" s="31">
        <v>8.8433198380566793</v>
      </c>
      <c r="G273" s="31">
        <v>8.0348684210526304</v>
      </c>
      <c r="H273" s="31">
        <v>3.6279858299595138</v>
      </c>
      <c r="I273" s="31">
        <v>2.8195344129554654</v>
      </c>
      <c r="J273" s="31">
        <v>94.969565217391306</v>
      </c>
      <c r="K273" s="31">
        <v>86.287499999999994</v>
      </c>
      <c r="L273" s="31">
        <v>38.96141304347826</v>
      </c>
      <c r="M273" s="31">
        <v>30.279347826086955</v>
      </c>
      <c r="N273" s="31">
        <v>3.5516304347826089</v>
      </c>
      <c r="O273" s="31">
        <v>5.1304347826086953</v>
      </c>
      <c r="P273" s="31">
        <v>20.665760869565219</v>
      </c>
      <c r="Q273" s="31">
        <v>20.665760869565219</v>
      </c>
      <c r="R273" s="31">
        <v>0</v>
      </c>
      <c r="S273" s="31">
        <v>35.342391304347828</v>
      </c>
      <c r="T273" s="31">
        <v>35.342391304347828</v>
      </c>
      <c r="U273" s="31">
        <v>0</v>
      </c>
      <c r="V273" s="31">
        <v>0</v>
      </c>
      <c r="W273" s="31">
        <v>0</v>
      </c>
      <c r="X273" s="31">
        <v>0</v>
      </c>
      <c r="Y273" s="31">
        <v>0</v>
      </c>
      <c r="Z273" s="31">
        <v>0</v>
      </c>
      <c r="AA273" s="31">
        <v>0</v>
      </c>
      <c r="AB273" s="31">
        <v>0</v>
      </c>
      <c r="AC273" s="31">
        <v>0</v>
      </c>
      <c r="AD273" s="31">
        <v>0</v>
      </c>
      <c r="AE273" s="31">
        <v>0</v>
      </c>
      <c r="AF273" t="s">
        <v>253</v>
      </c>
      <c r="AG273" s="32">
        <v>5</v>
      </c>
      <c r="AH273"/>
    </row>
    <row r="274" spans="1:34" x14ac:dyDescent="0.25">
      <c r="A274" t="s">
        <v>2337</v>
      </c>
      <c r="B274" t="s">
        <v>1308</v>
      </c>
      <c r="C274" t="s">
        <v>2119</v>
      </c>
      <c r="D274" t="s">
        <v>2267</v>
      </c>
      <c r="E274" s="31">
        <v>35.771739130434781</v>
      </c>
      <c r="F274" s="31">
        <v>3.3767669401397762</v>
      </c>
      <c r="G274" s="31">
        <v>3.0297295654816176</v>
      </c>
      <c r="H274" s="31">
        <v>0.22054390762686116</v>
      </c>
      <c r="I274" s="31">
        <v>2.5888787602552413E-3</v>
      </c>
      <c r="J274" s="31">
        <v>120.79282608695655</v>
      </c>
      <c r="K274" s="31">
        <v>108.37869565217395</v>
      </c>
      <c r="L274" s="31">
        <v>7.8892391304347829</v>
      </c>
      <c r="M274" s="31">
        <v>9.2608695652173903E-2</v>
      </c>
      <c r="N274" s="31">
        <v>3.1281521739130436</v>
      </c>
      <c r="O274" s="31">
        <v>4.6684782608695654</v>
      </c>
      <c r="P274" s="31">
        <v>50.122500000000002</v>
      </c>
      <c r="Q274" s="31">
        <v>45.505000000000003</v>
      </c>
      <c r="R274" s="31">
        <v>4.6174999999999997</v>
      </c>
      <c r="S274" s="31">
        <v>62.781086956521769</v>
      </c>
      <c r="T274" s="31">
        <v>62.781086956521769</v>
      </c>
      <c r="U274" s="31">
        <v>0</v>
      </c>
      <c r="V274" s="31">
        <v>0</v>
      </c>
      <c r="W274" s="31">
        <v>24.070652173913047</v>
      </c>
      <c r="X274" s="31">
        <v>9.2608695652173903E-2</v>
      </c>
      <c r="Y274" s="31">
        <v>0</v>
      </c>
      <c r="Z274" s="31">
        <v>1.2771739130434783</v>
      </c>
      <c r="AA274" s="31">
        <v>16.464021739130441</v>
      </c>
      <c r="AB274" s="31">
        <v>0</v>
      </c>
      <c r="AC274" s="31">
        <v>6.2368478260869562</v>
      </c>
      <c r="AD274" s="31">
        <v>0</v>
      </c>
      <c r="AE274" s="31">
        <v>0</v>
      </c>
      <c r="AF274" t="s">
        <v>370</v>
      </c>
      <c r="AG274" s="32">
        <v>5</v>
      </c>
      <c r="AH274"/>
    </row>
    <row r="275" spans="1:34" x14ac:dyDescent="0.25">
      <c r="A275" t="s">
        <v>2337</v>
      </c>
      <c r="B275" t="s">
        <v>971</v>
      </c>
      <c r="C275" t="s">
        <v>1915</v>
      </c>
      <c r="D275" t="s">
        <v>2267</v>
      </c>
      <c r="E275" s="31">
        <v>81.913043478260875</v>
      </c>
      <c r="F275" s="31">
        <v>2.9887022292993635</v>
      </c>
      <c r="G275" s="31">
        <v>2.8689530254777074</v>
      </c>
      <c r="H275" s="31">
        <v>0.40808253715498938</v>
      </c>
      <c r="I275" s="31">
        <v>0.28833333333333333</v>
      </c>
      <c r="J275" s="31">
        <v>244.81369565217395</v>
      </c>
      <c r="K275" s="31">
        <v>235.00467391304352</v>
      </c>
      <c r="L275" s="31">
        <v>33.427282608695656</v>
      </c>
      <c r="M275" s="31">
        <v>23.618260869565219</v>
      </c>
      <c r="N275" s="31">
        <v>4.5046739130434785</v>
      </c>
      <c r="O275" s="31">
        <v>5.3043478260869561</v>
      </c>
      <c r="P275" s="31">
        <v>63.14293478260872</v>
      </c>
      <c r="Q275" s="31">
        <v>63.14293478260872</v>
      </c>
      <c r="R275" s="31">
        <v>0</v>
      </c>
      <c r="S275" s="31">
        <v>148.24347826086958</v>
      </c>
      <c r="T275" s="31">
        <v>148.24347826086958</v>
      </c>
      <c r="U275" s="31">
        <v>0</v>
      </c>
      <c r="V275" s="31">
        <v>0</v>
      </c>
      <c r="W275" s="31">
        <v>84.346195652173918</v>
      </c>
      <c r="X275" s="31">
        <v>8.5420652173913059</v>
      </c>
      <c r="Y275" s="31">
        <v>0</v>
      </c>
      <c r="Z275" s="31">
        <v>0</v>
      </c>
      <c r="AA275" s="31">
        <v>32.035543478260884</v>
      </c>
      <c r="AB275" s="31">
        <v>0</v>
      </c>
      <c r="AC275" s="31">
        <v>43.768586956521737</v>
      </c>
      <c r="AD275" s="31">
        <v>0</v>
      </c>
      <c r="AE275" s="31">
        <v>0</v>
      </c>
      <c r="AF275" t="s">
        <v>28</v>
      </c>
      <c r="AG275" s="32">
        <v>5</v>
      </c>
      <c r="AH275"/>
    </row>
    <row r="276" spans="1:34" x14ac:dyDescent="0.25">
      <c r="A276" t="s">
        <v>2337</v>
      </c>
      <c r="B276" t="s">
        <v>1341</v>
      </c>
      <c r="C276" t="s">
        <v>2007</v>
      </c>
      <c r="D276" t="s">
        <v>2290</v>
      </c>
      <c r="E276" s="31">
        <v>136.71739130434781</v>
      </c>
      <c r="F276" s="31">
        <v>3.1955350612180009</v>
      </c>
      <c r="G276" s="31">
        <v>2.7667315948481481</v>
      </c>
      <c r="H276" s="31">
        <v>0.99974320241691894</v>
      </c>
      <c r="I276" s="31">
        <v>0.62136031165527139</v>
      </c>
      <c r="J276" s="31">
        <v>436.88521739130448</v>
      </c>
      <c r="K276" s="31">
        <v>378.26032608695658</v>
      </c>
      <c r="L276" s="31">
        <v>136.68228260869571</v>
      </c>
      <c r="M276" s="31">
        <v>84.950760869565244</v>
      </c>
      <c r="N276" s="31">
        <v>45.914565217391328</v>
      </c>
      <c r="O276" s="31">
        <v>5.8169565217391304</v>
      </c>
      <c r="P276" s="31">
        <v>79.71195652173914</v>
      </c>
      <c r="Q276" s="31">
        <v>72.818586956521742</v>
      </c>
      <c r="R276" s="31">
        <v>6.8933695652173919</v>
      </c>
      <c r="S276" s="31">
        <v>220.49097826086961</v>
      </c>
      <c r="T276" s="31">
        <v>212.94358695652178</v>
      </c>
      <c r="U276" s="31">
        <v>7.5473913043478271</v>
      </c>
      <c r="V276" s="31">
        <v>0</v>
      </c>
      <c r="W276" s="31">
        <v>0</v>
      </c>
      <c r="X276" s="31">
        <v>0</v>
      </c>
      <c r="Y276" s="31">
        <v>0</v>
      </c>
      <c r="Z276" s="31">
        <v>0</v>
      </c>
      <c r="AA276" s="31">
        <v>0</v>
      </c>
      <c r="AB276" s="31">
        <v>0</v>
      </c>
      <c r="AC276" s="31">
        <v>0</v>
      </c>
      <c r="AD276" s="31">
        <v>0</v>
      </c>
      <c r="AE276" s="31">
        <v>0</v>
      </c>
      <c r="AF276" t="s">
        <v>404</v>
      </c>
      <c r="AG276" s="32">
        <v>5</v>
      </c>
      <c r="AH276"/>
    </row>
    <row r="277" spans="1:34" x14ac:dyDescent="0.25">
      <c r="A277" t="s">
        <v>2337</v>
      </c>
      <c r="B277" t="s">
        <v>1195</v>
      </c>
      <c r="C277" t="s">
        <v>1902</v>
      </c>
      <c r="D277" t="s">
        <v>2217</v>
      </c>
      <c r="E277" s="31">
        <v>82.543478260869563</v>
      </c>
      <c r="F277" s="31">
        <v>2.9115749275744012</v>
      </c>
      <c r="G277" s="31">
        <v>2.7259349486436664</v>
      </c>
      <c r="H277" s="31">
        <v>0.40782196470898074</v>
      </c>
      <c r="I277" s="31">
        <v>0.22218198577824597</v>
      </c>
      <c r="J277" s="31">
        <v>240.33152173913044</v>
      </c>
      <c r="K277" s="31">
        <v>225.00815217391306</v>
      </c>
      <c r="L277" s="31">
        <v>33.663043478260867</v>
      </c>
      <c r="M277" s="31">
        <v>18.339673913043477</v>
      </c>
      <c r="N277" s="31">
        <v>10.084239130434783</v>
      </c>
      <c r="O277" s="31">
        <v>5.2391304347826084</v>
      </c>
      <c r="P277" s="31">
        <v>61.086956521739133</v>
      </c>
      <c r="Q277" s="31">
        <v>61.086956521739133</v>
      </c>
      <c r="R277" s="31">
        <v>0</v>
      </c>
      <c r="S277" s="31">
        <v>145.58152173913044</v>
      </c>
      <c r="T277" s="31">
        <v>145.58152173913044</v>
      </c>
      <c r="U277" s="31">
        <v>0</v>
      </c>
      <c r="V277" s="31">
        <v>0</v>
      </c>
      <c r="W277" s="31">
        <v>14.722826086956522</v>
      </c>
      <c r="X277" s="31">
        <v>2.25</v>
      </c>
      <c r="Y277" s="31">
        <v>0</v>
      </c>
      <c r="Z277" s="31">
        <v>0</v>
      </c>
      <c r="AA277" s="31">
        <v>4.5923913043478262</v>
      </c>
      <c r="AB277" s="31">
        <v>0</v>
      </c>
      <c r="AC277" s="31">
        <v>7.8804347826086953</v>
      </c>
      <c r="AD277" s="31">
        <v>0</v>
      </c>
      <c r="AE277" s="31">
        <v>0</v>
      </c>
      <c r="AF277" t="s">
        <v>256</v>
      </c>
      <c r="AG277" s="32">
        <v>5</v>
      </c>
      <c r="AH277"/>
    </row>
    <row r="278" spans="1:34" x14ac:dyDescent="0.25">
      <c r="A278" t="s">
        <v>2337</v>
      </c>
      <c r="B278" t="s">
        <v>991</v>
      </c>
      <c r="C278" t="s">
        <v>1935</v>
      </c>
      <c r="D278" t="s">
        <v>2277</v>
      </c>
      <c r="E278" s="31">
        <v>46.271739130434781</v>
      </c>
      <c r="F278" s="31">
        <v>3.3181254404510225</v>
      </c>
      <c r="G278" s="31">
        <v>3.1032393704486729</v>
      </c>
      <c r="H278" s="31">
        <v>0.83780361757105937</v>
      </c>
      <c r="I278" s="31">
        <v>0.73273666901573864</v>
      </c>
      <c r="J278" s="31">
        <v>153.53543478260872</v>
      </c>
      <c r="K278" s="31">
        <v>143.59228260869565</v>
      </c>
      <c r="L278" s="31">
        <v>38.766630434782606</v>
      </c>
      <c r="M278" s="31">
        <v>33.904999999999994</v>
      </c>
      <c r="N278" s="31">
        <v>8.6956521739130432E-2</v>
      </c>
      <c r="O278" s="31">
        <v>4.7746739130434781</v>
      </c>
      <c r="P278" s="31">
        <v>26.225760869565217</v>
      </c>
      <c r="Q278" s="31">
        <v>21.144239130434784</v>
      </c>
      <c r="R278" s="31">
        <v>5.0815217391304346</v>
      </c>
      <c r="S278" s="31">
        <v>88.543043478260884</v>
      </c>
      <c r="T278" s="31">
        <v>88.456086956521759</v>
      </c>
      <c r="U278" s="31">
        <v>8.6956521739130432E-2</v>
      </c>
      <c r="V278" s="31">
        <v>0</v>
      </c>
      <c r="W278" s="31">
        <v>4.6522826086956517</v>
      </c>
      <c r="X278" s="31">
        <v>2.7310869565217391</v>
      </c>
      <c r="Y278" s="31">
        <v>0</v>
      </c>
      <c r="Z278" s="31">
        <v>0</v>
      </c>
      <c r="AA278" s="31">
        <v>1.0923913043478262</v>
      </c>
      <c r="AB278" s="31">
        <v>0</v>
      </c>
      <c r="AC278" s="31">
        <v>0.82880434782608692</v>
      </c>
      <c r="AD278" s="31">
        <v>0</v>
      </c>
      <c r="AE278" s="31">
        <v>0</v>
      </c>
      <c r="AF278" t="s">
        <v>48</v>
      </c>
      <c r="AG278" s="32">
        <v>5</v>
      </c>
      <c r="AH278"/>
    </row>
    <row r="279" spans="1:34" x14ac:dyDescent="0.25">
      <c r="A279" t="s">
        <v>2337</v>
      </c>
      <c r="B279" t="s">
        <v>1205</v>
      </c>
      <c r="C279" t="s">
        <v>2087</v>
      </c>
      <c r="D279" t="s">
        <v>2283</v>
      </c>
      <c r="E279" s="31">
        <v>82.934782608695656</v>
      </c>
      <c r="F279" s="31">
        <v>2.9259161205766708</v>
      </c>
      <c r="G279" s="31">
        <v>2.7510471821756224</v>
      </c>
      <c r="H279" s="31">
        <v>0.33283093053735258</v>
      </c>
      <c r="I279" s="31">
        <v>0.27411533420707734</v>
      </c>
      <c r="J279" s="31">
        <v>242.66021739130434</v>
      </c>
      <c r="K279" s="31">
        <v>228.1575</v>
      </c>
      <c r="L279" s="31">
        <v>27.603260869565219</v>
      </c>
      <c r="M279" s="31">
        <v>22.733695652173914</v>
      </c>
      <c r="N279" s="31">
        <v>0.2608695652173913</v>
      </c>
      <c r="O279" s="31">
        <v>4.6086956521739131</v>
      </c>
      <c r="P279" s="31">
        <v>71.797499999999985</v>
      </c>
      <c r="Q279" s="31">
        <v>62.164347826086946</v>
      </c>
      <c r="R279" s="31">
        <v>9.633152173913043</v>
      </c>
      <c r="S279" s="31">
        <v>143.25945652173914</v>
      </c>
      <c r="T279" s="31">
        <v>129.02891304347827</v>
      </c>
      <c r="U279" s="31">
        <v>14.230543478260868</v>
      </c>
      <c r="V279" s="31">
        <v>0</v>
      </c>
      <c r="W279" s="31">
        <v>2.4828260869565217</v>
      </c>
      <c r="X279" s="31">
        <v>0</v>
      </c>
      <c r="Y279" s="31">
        <v>0</v>
      </c>
      <c r="Z279" s="31">
        <v>0</v>
      </c>
      <c r="AA279" s="31">
        <v>1.9855434782608696</v>
      </c>
      <c r="AB279" s="31">
        <v>0</v>
      </c>
      <c r="AC279" s="31">
        <v>0.49728260869565216</v>
      </c>
      <c r="AD279" s="31">
        <v>0</v>
      </c>
      <c r="AE279" s="31">
        <v>0</v>
      </c>
      <c r="AF279" t="s">
        <v>266</v>
      </c>
      <c r="AG279" s="32">
        <v>5</v>
      </c>
      <c r="AH279"/>
    </row>
    <row r="280" spans="1:34" x14ac:dyDescent="0.25">
      <c r="A280" t="s">
        <v>2337</v>
      </c>
      <c r="B280" t="s">
        <v>1440</v>
      </c>
      <c r="C280" t="s">
        <v>2087</v>
      </c>
      <c r="D280" t="s">
        <v>2283</v>
      </c>
      <c r="E280" s="31">
        <v>66.782608695652172</v>
      </c>
      <c r="F280" s="31">
        <v>3.0264225260416673</v>
      </c>
      <c r="G280" s="31">
        <v>2.7968994140625005</v>
      </c>
      <c r="H280" s="31">
        <v>0.37275227864583332</v>
      </c>
      <c r="I280" s="31">
        <v>0.14322916666666666</v>
      </c>
      <c r="J280" s="31">
        <v>202.11239130434785</v>
      </c>
      <c r="K280" s="31">
        <v>186.7842391304348</v>
      </c>
      <c r="L280" s="31">
        <v>24.893369565217391</v>
      </c>
      <c r="M280" s="31">
        <v>9.5652173913043477</v>
      </c>
      <c r="N280" s="31">
        <v>10.095108695652174</v>
      </c>
      <c r="O280" s="31">
        <v>5.2330434782608695</v>
      </c>
      <c r="P280" s="31">
        <v>51</v>
      </c>
      <c r="Q280" s="31">
        <v>51</v>
      </c>
      <c r="R280" s="31">
        <v>0</v>
      </c>
      <c r="S280" s="31">
        <v>126.21902173913045</v>
      </c>
      <c r="T280" s="31">
        <v>96.982500000000016</v>
      </c>
      <c r="U280" s="31">
        <v>29.236521739130438</v>
      </c>
      <c r="V280" s="31">
        <v>0</v>
      </c>
      <c r="W280" s="31">
        <v>19.880434782608695</v>
      </c>
      <c r="X280" s="31">
        <v>0</v>
      </c>
      <c r="Y280" s="31">
        <v>0</v>
      </c>
      <c r="Z280" s="31">
        <v>0</v>
      </c>
      <c r="AA280" s="31">
        <v>3.5788043478260869</v>
      </c>
      <c r="AB280" s="31">
        <v>0</v>
      </c>
      <c r="AC280" s="31">
        <v>16.301630434782609</v>
      </c>
      <c r="AD280" s="31">
        <v>0</v>
      </c>
      <c r="AE280" s="31">
        <v>0</v>
      </c>
      <c r="AF280" t="s">
        <v>507</v>
      </c>
      <c r="AG280" s="32">
        <v>5</v>
      </c>
      <c r="AH280"/>
    </row>
    <row r="281" spans="1:34" x14ac:dyDescent="0.25">
      <c r="A281" t="s">
        <v>2337</v>
      </c>
      <c r="B281" t="s">
        <v>1444</v>
      </c>
      <c r="C281" t="s">
        <v>2058</v>
      </c>
      <c r="D281" t="s">
        <v>2227</v>
      </c>
      <c r="E281" s="31">
        <v>40.673913043478258</v>
      </c>
      <c r="F281" s="31">
        <v>3.0252111170497056</v>
      </c>
      <c r="G281" s="31">
        <v>2.7164858364510955</v>
      </c>
      <c r="H281" s="31">
        <v>0.50961785141635496</v>
      </c>
      <c r="I281" s="31">
        <v>0.37920630678781408</v>
      </c>
      <c r="J281" s="31">
        <v>123.04717391304345</v>
      </c>
      <c r="K281" s="31">
        <v>110.49010869565217</v>
      </c>
      <c r="L281" s="31">
        <v>20.728152173913045</v>
      </c>
      <c r="M281" s="31">
        <v>15.42380434782609</v>
      </c>
      <c r="N281" s="31">
        <v>0</v>
      </c>
      <c r="O281" s="31">
        <v>5.3043478260869561</v>
      </c>
      <c r="P281" s="31">
        <v>35.412934782608687</v>
      </c>
      <c r="Q281" s="31">
        <v>28.160217391304339</v>
      </c>
      <c r="R281" s="31">
        <v>7.2527173913043477</v>
      </c>
      <c r="S281" s="31">
        <v>66.906086956521733</v>
      </c>
      <c r="T281" s="31">
        <v>37.599021739130443</v>
      </c>
      <c r="U281" s="31">
        <v>29.30706521739129</v>
      </c>
      <c r="V281" s="31">
        <v>0</v>
      </c>
      <c r="W281" s="31">
        <v>5.7336956521739131</v>
      </c>
      <c r="X281" s="31">
        <v>0</v>
      </c>
      <c r="Y281" s="31">
        <v>0</v>
      </c>
      <c r="Z281" s="31">
        <v>0</v>
      </c>
      <c r="AA281" s="31">
        <v>3.0788043478260869</v>
      </c>
      <c r="AB281" s="31">
        <v>0</v>
      </c>
      <c r="AC281" s="31">
        <v>2.6548913043478262</v>
      </c>
      <c r="AD281" s="31">
        <v>0</v>
      </c>
      <c r="AE281" s="31">
        <v>0</v>
      </c>
      <c r="AF281" t="s">
        <v>511</v>
      </c>
      <c r="AG281" s="32">
        <v>5</v>
      </c>
      <c r="AH281"/>
    </row>
    <row r="282" spans="1:34" x14ac:dyDescent="0.25">
      <c r="A282" t="s">
        <v>2337</v>
      </c>
      <c r="B282" t="s">
        <v>1145</v>
      </c>
      <c r="C282" t="s">
        <v>2067</v>
      </c>
      <c r="D282" t="s">
        <v>2262</v>
      </c>
      <c r="E282" s="31">
        <v>46.967391304347828</v>
      </c>
      <c r="F282" s="31">
        <v>3.2147651006711411</v>
      </c>
      <c r="G282" s="31">
        <v>3.0117634806757696</v>
      </c>
      <c r="H282" s="31">
        <v>0.5772830363341821</v>
      </c>
      <c r="I282" s="31">
        <v>0.37428141633881062</v>
      </c>
      <c r="J282" s="31">
        <v>150.98913043478262</v>
      </c>
      <c r="K282" s="31">
        <v>141.45467391304348</v>
      </c>
      <c r="L282" s="31">
        <v>27.113478260869574</v>
      </c>
      <c r="M282" s="31">
        <v>17.579021739130443</v>
      </c>
      <c r="N282" s="31">
        <v>6.1304347826086953</v>
      </c>
      <c r="O282" s="31">
        <v>3.4040217391304344</v>
      </c>
      <c r="P282" s="31">
        <v>42.949456521739123</v>
      </c>
      <c r="Q282" s="31">
        <v>42.949456521739123</v>
      </c>
      <c r="R282" s="31">
        <v>0</v>
      </c>
      <c r="S282" s="31">
        <v>80.926195652173917</v>
      </c>
      <c r="T282" s="31">
        <v>80.059347826086963</v>
      </c>
      <c r="U282" s="31">
        <v>0.86684782608695654</v>
      </c>
      <c r="V282" s="31">
        <v>0</v>
      </c>
      <c r="W282" s="31">
        <v>43.498695652173907</v>
      </c>
      <c r="X282" s="31">
        <v>5.7242391304347837</v>
      </c>
      <c r="Y282" s="31">
        <v>0</v>
      </c>
      <c r="Z282" s="31">
        <v>0</v>
      </c>
      <c r="AA282" s="31">
        <v>15.078369565217386</v>
      </c>
      <c r="AB282" s="31">
        <v>0</v>
      </c>
      <c r="AC282" s="31">
        <v>22.696086956521743</v>
      </c>
      <c r="AD282" s="31">
        <v>0</v>
      </c>
      <c r="AE282" s="31">
        <v>0</v>
      </c>
      <c r="AF282" t="s">
        <v>205</v>
      </c>
      <c r="AG282" s="32">
        <v>5</v>
      </c>
      <c r="AH282"/>
    </row>
    <row r="283" spans="1:34" x14ac:dyDescent="0.25">
      <c r="A283" t="s">
        <v>2337</v>
      </c>
      <c r="B283" t="s">
        <v>1550</v>
      </c>
      <c r="C283" t="s">
        <v>1915</v>
      </c>
      <c r="D283" t="s">
        <v>2267</v>
      </c>
      <c r="E283" s="31">
        <v>77.043478260869563</v>
      </c>
      <c r="F283" s="31">
        <v>3.577532449209933</v>
      </c>
      <c r="G283" s="31">
        <v>3.0232858352144474</v>
      </c>
      <c r="H283" s="31">
        <v>0.42092268623024826</v>
      </c>
      <c r="I283" s="31">
        <v>0.14651523702031602</v>
      </c>
      <c r="J283" s="31">
        <v>275.62554347826091</v>
      </c>
      <c r="K283" s="31">
        <v>232.92445652173916</v>
      </c>
      <c r="L283" s="31">
        <v>32.429347826086953</v>
      </c>
      <c r="M283" s="31">
        <v>11.288043478260869</v>
      </c>
      <c r="N283" s="31">
        <v>18.358695652173914</v>
      </c>
      <c r="O283" s="31">
        <v>2.7826086956521738</v>
      </c>
      <c r="P283" s="31">
        <v>87.110869565217399</v>
      </c>
      <c r="Q283" s="31">
        <v>65.551086956521743</v>
      </c>
      <c r="R283" s="31">
        <v>21.559782608695652</v>
      </c>
      <c r="S283" s="31">
        <v>156.08532608695654</v>
      </c>
      <c r="T283" s="31">
        <v>156.08532608695654</v>
      </c>
      <c r="U283" s="31">
        <v>0</v>
      </c>
      <c r="V283" s="31">
        <v>0</v>
      </c>
      <c r="W283" s="31">
        <v>52.929891304347819</v>
      </c>
      <c r="X283" s="31">
        <v>0.40760869565217389</v>
      </c>
      <c r="Y283" s="31">
        <v>0</v>
      </c>
      <c r="Z283" s="31">
        <v>0</v>
      </c>
      <c r="AA283" s="31">
        <v>11.026630434782609</v>
      </c>
      <c r="AB283" s="31">
        <v>0</v>
      </c>
      <c r="AC283" s="31">
        <v>41.495652173913037</v>
      </c>
      <c r="AD283" s="31">
        <v>0</v>
      </c>
      <c r="AE283" s="31">
        <v>0</v>
      </c>
      <c r="AF283" t="s">
        <v>618</v>
      </c>
      <c r="AG283" s="32">
        <v>5</v>
      </c>
      <c r="AH283"/>
    </row>
    <row r="284" spans="1:34" x14ac:dyDescent="0.25">
      <c r="A284" t="s">
        <v>2337</v>
      </c>
      <c r="B284" t="s">
        <v>1534</v>
      </c>
      <c r="C284" t="s">
        <v>1915</v>
      </c>
      <c r="D284" t="s">
        <v>2267</v>
      </c>
      <c r="E284" s="31">
        <v>109.71739130434783</v>
      </c>
      <c r="F284" s="31">
        <v>4.1898157321180909</v>
      </c>
      <c r="G284" s="31">
        <v>3.7659996037249859</v>
      </c>
      <c r="H284" s="31">
        <v>0.52338022587675848</v>
      </c>
      <c r="I284" s="31">
        <v>0.21755498315831187</v>
      </c>
      <c r="J284" s="31">
        <v>459.69565217391312</v>
      </c>
      <c r="K284" s="31">
        <v>413.19565217391312</v>
      </c>
      <c r="L284" s="31">
        <v>57.423913043478265</v>
      </c>
      <c r="M284" s="31">
        <v>23.869565217391305</v>
      </c>
      <c r="N284" s="31">
        <v>27.728260869565219</v>
      </c>
      <c r="O284" s="31">
        <v>5.8260869565217392</v>
      </c>
      <c r="P284" s="31">
        <v>114.52923913043479</v>
      </c>
      <c r="Q284" s="31">
        <v>101.58358695652174</v>
      </c>
      <c r="R284" s="31">
        <v>12.945652173913043</v>
      </c>
      <c r="S284" s="31">
        <v>287.74250000000006</v>
      </c>
      <c r="T284" s="31">
        <v>287.74250000000006</v>
      </c>
      <c r="U284" s="31">
        <v>0</v>
      </c>
      <c r="V284" s="31">
        <v>0</v>
      </c>
      <c r="W284" s="31">
        <v>62.85054347826086</v>
      </c>
      <c r="X284" s="31">
        <v>0</v>
      </c>
      <c r="Y284" s="31">
        <v>0</v>
      </c>
      <c r="Z284" s="31">
        <v>0</v>
      </c>
      <c r="AA284" s="31">
        <v>14.216739130434783</v>
      </c>
      <c r="AB284" s="31">
        <v>0</v>
      </c>
      <c r="AC284" s="31">
        <v>48.633804347826079</v>
      </c>
      <c r="AD284" s="31">
        <v>0</v>
      </c>
      <c r="AE284" s="31">
        <v>0</v>
      </c>
      <c r="AF284" t="s">
        <v>601</v>
      </c>
      <c r="AG284" s="32">
        <v>5</v>
      </c>
      <c r="AH284"/>
    </row>
    <row r="285" spans="1:34" x14ac:dyDescent="0.25">
      <c r="A285" t="s">
        <v>2337</v>
      </c>
      <c r="B285" t="s">
        <v>1607</v>
      </c>
      <c r="C285" t="s">
        <v>2147</v>
      </c>
      <c r="D285" t="s">
        <v>2261</v>
      </c>
      <c r="E285" s="31">
        <v>44.358695652173914</v>
      </c>
      <c r="F285" s="31">
        <v>4.5228326390590547</v>
      </c>
      <c r="G285" s="31">
        <v>4.0493530997304585</v>
      </c>
      <c r="H285" s="31">
        <v>0.86634648370497436</v>
      </c>
      <c r="I285" s="31">
        <v>0.60480029404557734</v>
      </c>
      <c r="J285" s="31">
        <v>200.62695652173915</v>
      </c>
      <c r="K285" s="31">
        <v>179.62402173913046</v>
      </c>
      <c r="L285" s="31">
        <v>38.430000000000007</v>
      </c>
      <c r="M285" s="31">
        <v>26.828152173913054</v>
      </c>
      <c r="N285" s="31">
        <v>4.9985869565217387</v>
      </c>
      <c r="O285" s="31">
        <v>6.6032608695652177</v>
      </c>
      <c r="P285" s="31">
        <v>41.559673913043476</v>
      </c>
      <c r="Q285" s="31">
        <v>32.158586956521738</v>
      </c>
      <c r="R285" s="31">
        <v>9.4010869565217394</v>
      </c>
      <c r="S285" s="31">
        <v>120.63728260869567</v>
      </c>
      <c r="T285" s="31">
        <v>99.347717391304371</v>
      </c>
      <c r="U285" s="31">
        <v>21.289565217391303</v>
      </c>
      <c r="V285" s="31">
        <v>0</v>
      </c>
      <c r="W285" s="31">
        <v>17.863586956521736</v>
      </c>
      <c r="X285" s="31">
        <v>0.45760869565217394</v>
      </c>
      <c r="Y285" s="31">
        <v>0</v>
      </c>
      <c r="Z285" s="31">
        <v>0</v>
      </c>
      <c r="AA285" s="31">
        <v>1.1641304347826085</v>
      </c>
      <c r="AB285" s="31">
        <v>3.974456521739131</v>
      </c>
      <c r="AC285" s="31">
        <v>12.267391304347823</v>
      </c>
      <c r="AD285" s="31">
        <v>0</v>
      </c>
      <c r="AE285" s="31">
        <v>0</v>
      </c>
      <c r="AF285" t="s">
        <v>676</v>
      </c>
      <c r="AG285" s="32">
        <v>5</v>
      </c>
      <c r="AH285"/>
    </row>
    <row r="286" spans="1:34" x14ac:dyDescent="0.25">
      <c r="A286" t="s">
        <v>2337</v>
      </c>
      <c r="B286" t="s">
        <v>1564</v>
      </c>
      <c r="C286" t="s">
        <v>1900</v>
      </c>
      <c r="D286" t="s">
        <v>2276</v>
      </c>
      <c r="E286" s="31">
        <v>39.934782608695649</v>
      </c>
      <c r="F286" s="31">
        <v>3.4631219379422968</v>
      </c>
      <c r="G286" s="31">
        <v>3.2745236799129018</v>
      </c>
      <c r="H286" s="31">
        <v>0.66722101252041366</v>
      </c>
      <c r="I286" s="31">
        <v>0.49819542732716382</v>
      </c>
      <c r="J286" s="31">
        <v>138.29902173913041</v>
      </c>
      <c r="K286" s="31">
        <v>130.76739130434783</v>
      </c>
      <c r="L286" s="31">
        <v>26.645326086956519</v>
      </c>
      <c r="M286" s="31">
        <v>19.895326086956519</v>
      </c>
      <c r="N286" s="31">
        <v>1.1847826086956521</v>
      </c>
      <c r="O286" s="31">
        <v>5.5652173913043477</v>
      </c>
      <c r="P286" s="31">
        <v>29.184456521739129</v>
      </c>
      <c r="Q286" s="31">
        <v>28.402826086956519</v>
      </c>
      <c r="R286" s="31">
        <v>0.78163043478260863</v>
      </c>
      <c r="S286" s="31">
        <v>82.469239130434772</v>
      </c>
      <c r="T286" s="31">
        <v>81.404673913043467</v>
      </c>
      <c r="U286" s="31">
        <v>1.0645652173913043</v>
      </c>
      <c r="V286" s="31">
        <v>0</v>
      </c>
      <c r="W286" s="31">
        <v>2.9565217391304346</v>
      </c>
      <c r="X286" s="31">
        <v>0</v>
      </c>
      <c r="Y286" s="31">
        <v>0</v>
      </c>
      <c r="Z286" s="31">
        <v>0</v>
      </c>
      <c r="AA286" s="31">
        <v>2.8315217391304346</v>
      </c>
      <c r="AB286" s="31">
        <v>0.125</v>
      </c>
      <c r="AC286" s="31">
        <v>0</v>
      </c>
      <c r="AD286" s="31">
        <v>0</v>
      </c>
      <c r="AE286" s="31">
        <v>0</v>
      </c>
      <c r="AF286" t="s">
        <v>632</v>
      </c>
      <c r="AG286" s="32">
        <v>5</v>
      </c>
      <c r="AH286"/>
    </row>
    <row r="287" spans="1:34" x14ac:dyDescent="0.25">
      <c r="A287" t="s">
        <v>2337</v>
      </c>
      <c r="B287" t="s">
        <v>1798</v>
      </c>
      <c r="C287" t="s">
        <v>1872</v>
      </c>
      <c r="D287" t="s">
        <v>2273</v>
      </c>
      <c r="E287" s="31">
        <v>26.554347826086957</v>
      </c>
      <c r="F287" s="31">
        <v>5.1195579205894388</v>
      </c>
      <c r="G287" s="31">
        <v>4.826021285304952</v>
      </c>
      <c r="H287" s="31">
        <v>0.82103151862464152</v>
      </c>
      <c r="I287" s="31">
        <v>0.60991404011461281</v>
      </c>
      <c r="J287" s="31">
        <v>135.94652173913042</v>
      </c>
      <c r="K287" s="31">
        <v>128.15184782608694</v>
      </c>
      <c r="L287" s="31">
        <v>21.801956521739122</v>
      </c>
      <c r="M287" s="31">
        <v>16.195869565217382</v>
      </c>
      <c r="N287" s="31">
        <v>0</v>
      </c>
      <c r="O287" s="31">
        <v>5.6060869565217386</v>
      </c>
      <c r="P287" s="31">
        <v>23.000434782608689</v>
      </c>
      <c r="Q287" s="31">
        <v>20.81184782608695</v>
      </c>
      <c r="R287" s="31">
        <v>2.1885869565217395</v>
      </c>
      <c r="S287" s="31">
        <v>91.14413043478261</v>
      </c>
      <c r="T287" s="31">
        <v>91.14413043478261</v>
      </c>
      <c r="U287" s="31">
        <v>0</v>
      </c>
      <c r="V287" s="31">
        <v>0</v>
      </c>
      <c r="W287" s="31">
        <v>0</v>
      </c>
      <c r="X287" s="31">
        <v>0</v>
      </c>
      <c r="Y287" s="31">
        <v>0</v>
      </c>
      <c r="Z287" s="31">
        <v>0</v>
      </c>
      <c r="AA287" s="31">
        <v>0</v>
      </c>
      <c r="AB287" s="31">
        <v>0</v>
      </c>
      <c r="AC287" s="31">
        <v>0</v>
      </c>
      <c r="AD287" s="31">
        <v>0</v>
      </c>
      <c r="AE287" s="31">
        <v>0</v>
      </c>
      <c r="AF287" t="s">
        <v>870</v>
      </c>
      <c r="AG287" s="32">
        <v>5</v>
      </c>
      <c r="AH287"/>
    </row>
    <row r="288" spans="1:34" x14ac:dyDescent="0.25">
      <c r="A288" t="s">
        <v>2337</v>
      </c>
      <c r="B288" t="s">
        <v>1339</v>
      </c>
      <c r="C288" t="s">
        <v>1970</v>
      </c>
      <c r="D288" t="s">
        <v>2299</v>
      </c>
      <c r="E288" s="31">
        <v>53.260869565217391</v>
      </c>
      <c r="F288" s="31">
        <v>3.0098877551020409</v>
      </c>
      <c r="G288" s="31">
        <v>2.6939183673469391</v>
      </c>
      <c r="H288" s="31">
        <v>0.68067959183673465</v>
      </c>
      <c r="I288" s="31">
        <v>0.3805265306122449</v>
      </c>
      <c r="J288" s="31">
        <v>160.30923913043478</v>
      </c>
      <c r="K288" s="31">
        <v>143.48043478260871</v>
      </c>
      <c r="L288" s="31">
        <v>36.253586956521737</v>
      </c>
      <c r="M288" s="31">
        <v>20.267173913043479</v>
      </c>
      <c r="N288" s="31">
        <v>10.942934782608695</v>
      </c>
      <c r="O288" s="31">
        <v>5.0434782608695654</v>
      </c>
      <c r="P288" s="31">
        <v>29.309673913043476</v>
      </c>
      <c r="Q288" s="31">
        <v>28.467282608695651</v>
      </c>
      <c r="R288" s="31">
        <v>0.84239130434782605</v>
      </c>
      <c r="S288" s="31">
        <v>94.745978260869563</v>
      </c>
      <c r="T288" s="31">
        <v>94.745978260869563</v>
      </c>
      <c r="U288" s="31">
        <v>0</v>
      </c>
      <c r="V288" s="31">
        <v>0</v>
      </c>
      <c r="W288" s="31">
        <v>0.27173913043478259</v>
      </c>
      <c r="X288" s="31">
        <v>0.27173913043478259</v>
      </c>
      <c r="Y288" s="31">
        <v>0</v>
      </c>
      <c r="Z288" s="31">
        <v>0</v>
      </c>
      <c r="AA288" s="31">
        <v>0</v>
      </c>
      <c r="AB288" s="31">
        <v>0</v>
      </c>
      <c r="AC288" s="31">
        <v>0</v>
      </c>
      <c r="AD288" s="31">
        <v>0</v>
      </c>
      <c r="AE288" s="31">
        <v>0</v>
      </c>
      <c r="AF288" t="s">
        <v>402</v>
      </c>
      <c r="AG288" s="32">
        <v>5</v>
      </c>
      <c r="AH288"/>
    </row>
    <row r="289" spans="1:34" x14ac:dyDescent="0.25">
      <c r="A289" t="s">
        <v>2337</v>
      </c>
      <c r="B289" t="s">
        <v>1307</v>
      </c>
      <c r="C289" t="s">
        <v>2066</v>
      </c>
      <c r="D289" t="s">
        <v>2267</v>
      </c>
      <c r="E289" s="31">
        <v>41.108695652173914</v>
      </c>
      <c r="F289" s="31">
        <v>1.8506081438392383</v>
      </c>
      <c r="G289" s="31">
        <v>1.5937334743521947</v>
      </c>
      <c r="H289" s="31">
        <v>0.47329455314648333</v>
      </c>
      <c r="I289" s="31">
        <v>0.21641988365943945</v>
      </c>
      <c r="J289" s="31">
        <v>76.076086956521735</v>
      </c>
      <c r="K289" s="31">
        <v>65.516304347826093</v>
      </c>
      <c r="L289" s="31">
        <v>19.456521739130434</v>
      </c>
      <c r="M289" s="31">
        <v>8.8967391304347831</v>
      </c>
      <c r="N289" s="31">
        <v>6.7282608695652177</v>
      </c>
      <c r="O289" s="31">
        <v>3.8315217391304346</v>
      </c>
      <c r="P289" s="31">
        <v>18.945652173913043</v>
      </c>
      <c r="Q289" s="31">
        <v>18.945652173913043</v>
      </c>
      <c r="R289" s="31">
        <v>0</v>
      </c>
      <c r="S289" s="31">
        <v>37.673913043478258</v>
      </c>
      <c r="T289" s="31">
        <v>37.673913043478258</v>
      </c>
      <c r="U289" s="31">
        <v>0</v>
      </c>
      <c r="V289" s="31">
        <v>0</v>
      </c>
      <c r="W289" s="31">
        <v>0</v>
      </c>
      <c r="X289" s="31">
        <v>0</v>
      </c>
      <c r="Y289" s="31">
        <v>0</v>
      </c>
      <c r="Z289" s="31">
        <v>0</v>
      </c>
      <c r="AA289" s="31">
        <v>0</v>
      </c>
      <c r="AB289" s="31">
        <v>0</v>
      </c>
      <c r="AC289" s="31">
        <v>0</v>
      </c>
      <c r="AD289" s="31">
        <v>0</v>
      </c>
      <c r="AE289" s="31">
        <v>0</v>
      </c>
      <c r="AF289" t="s">
        <v>369</v>
      </c>
      <c r="AG289" s="32">
        <v>5</v>
      </c>
      <c r="AH289"/>
    </row>
    <row r="290" spans="1:34" x14ac:dyDescent="0.25">
      <c r="A290" t="s">
        <v>2337</v>
      </c>
      <c r="B290" t="s">
        <v>1433</v>
      </c>
      <c r="C290" t="s">
        <v>1931</v>
      </c>
      <c r="D290" t="s">
        <v>2245</v>
      </c>
      <c r="E290" s="31">
        <v>57.510869565217391</v>
      </c>
      <c r="F290" s="31">
        <v>2.5908580608580603</v>
      </c>
      <c r="G290" s="31">
        <v>2.3561670761670754</v>
      </c>
      <c r="H290" s="31">
        <v>0.57722736722736712</v>
      </c>
      <c r="I290" s="31">
        <v>0.34253638253638247</v>
      </c>
      <c r="J290" s="31">
        <v>149.00249999999997</v>
      </c>
      <c r="K290" s="31">
        <v>135.50521739130431</v>
      </c>
      <c r="L290" s="31">
        <v>33.196847826086952</v>
      </c>
      <c r="M290" s="31">
        <v>19.699565217391299</v>
      </c>
      <c r="N290" s="31">
        <v>2.0190217391304346</v>
      </c>
      <c r="O290" s="31">
        <v>11.478260869565217</v>
      </c>
      <c r="P290" s="31">
        <v>34.295000000000002</v>
      </c>
      <c r="Q290" s="31">
        <v>34.295000000000002</v>
      </c>
      <c r="R290" s="31">
        <v>0</v>
      </c>
      <c r="S290" s="31">
        <v>81.510652173913016</v>
      </c>
      <c r="T290" s="31">
        <v>78.168369565217361</v>
      </c>
      <c r="U290" s="31">
        <v>3.342282608695653</v>
      </c>
      <c r="V290" s="31">
        <v>0</v>
      </c>
      <c r="W290" s="31">
        <v>27.480978260869563</v>
      </c>
      <c r="X290" s="31">
        <v>0</v>
      </c>
      <c r="Y290" s="31">
        <v>0</v>
      </c>
      <c r="Z290" s="31">
        <v>0</v>
      </c>
      <c r="AA290" s="31">
        <v>3.152173913043478</v>
      </c>
      <c r="AB290" s="31">
        <v>0</v>
      </c>
      <c r="AC290" s="31">
        <v>24.328804347826086</v>
      </c>
      <c r="AD290" s="31">
        <v>0</v>
      </c>
      <c r="AE290" s="31">
        <v>0</v>
      </c>
      <c r="AF290" t="s">
        <v>499</v>
      </c>
      <c r="AG290" s="32">
        <v>5</v>
      </c>
      <c r="AH290"/>
    </row>
    <row r="291" spans="1:34" x14ac:dyDescent="0.25">
      <c r="A291" t="s">
        <v>2337</v>
      </c>
      <c r="B291" t="s">
        <v>1562</v>
      </c>
      <c r="C291" t="s">
        <v>2169</v>
      </c>
      <c r="D291" t="s">
        <v>2267</v>
      </c>
      <c r="E291" s="31">
        <v>91.380434782608702</v>
      </c>
      <c r="F291" s="31">
        <v>2.409480195075532</v>
      </c>
      <c r="G291" s="31">
        <v>2.188919947662662</v>
      </c>
      <c r="H291" s="31">
        <v>0.38485785654811461</v>
      </c>
      <c r="I291" s="31">
        <v>0.16429760913524441</v>
      </c>
      <c r="J291" s="31">
        <v>220.17934782608694</v>
      </c>
      <c r="K291" s="31">
        <v>200.02445652173913</v>
      </c>
      <c r="L291" s="31">
        <v>35.168478260869563</v>
      </c>
      <c r="M291" s="31">
        <v>15.013586956521738</v>
      </c>
      <c r="N291" s="31">
        <v>16.730978260869566</v>
      </c>
      <c r="O291" s="31">
        <v>3.4239130434782608</v>
      </c>
      <c r="P291" s="31">
        <v>49.698369565217391</v>
      </c>
      <c r="Q291" s="31">
        <v>49.698369565217391</v>
      </c>
      <c r="R291" s="31">
        <v>0</v>
      </c>
      <c r="S291" s="31">
        <v>135.3125</v>
      </c>
      <c r="T291" s="31">
        <v>106.36413043478261</v>
      </c>
      <c r="U291" s="31">
        <v>25.961956521739129</v>
      </c>
      <c r="V291" s="31">
        <v>2.9864130434782608</v>
      </c>
      <c r="W291" s="31">
        <v>22.891304347826086</v>
      </c>
      <c r="X291" s="31">
        <v>2.5380434782608696</v>
      </c>
      <c r="Y291" s="31">
        <v>0</v>
      </c>
      <c r="Z291" s="31">
        <v>0</v>
      </c>
      <c r="AA291" s="31">
        <v>14.956521739130435</v>
      </c>
      <c r="AB291" s="31">
        <v>0</v>
      </c>
      <c r="AC291" s="31">
        <v>5.3967391304347823</v>
      </c>
      <c r="AD291" s="31">
        <v>0</v>
      </c>
      <c r="AE291" s="31">
        <v>0</v>
      </c>
      <c r="AF291" t="s">
        <v>630</v>
      </c>
      <c r="AG291" s="32">
        <v>5</v>
      </c>
      <c r="AH291"/>
    </row>
    <row r="292" spans="1:34" x14ac:dyDescent="0.25">
      <c r="A292" t="s">
        <v>2337</v>
      </c>
      <c r="B292" t="s">
        <v>1043</v>
      </c>
      <c r="C292" t="s">
        <v>1856</v>
      </c>
      <c r="D292" t="s">
        <v>2224</v>
      </c>
      <c r="E292" s="31">
        <v>82.782608695652172</v>
      </c>
      <c r="F292" s="31">
        <v>2.8382681197478994</v>
      </c>
      <c r="G292" s="31">
        <v>2.6540506827731094</v>
      </c>
      <c r="H292" s="31">
        <v>0.53003545168067234</v>
      </c>
      <c r="I292" s="31">
        <v>0.34581801470588236</v>
      </c>
      <c r="J292" s="31">
        <v>234.95923913043478</v>
      </c>
      <c r="K292" s="31">
        <v>219.70923913043478</v>
      </c>
      <c r="L292" s="31">
        <v>43.877717391304351</v>
      </c>
      <c r="M292" s="31">
        <v>28.627717391304348</v>
      </c>
      <c r="N292" s="31">
        <v>8.9130434782608692</v>
      </c>
      <c r="O292" s="31">
        <v>6.3369565217391308</v>
      </c>
      <c r="P292" s="31">
        <v>53.703804347826086</v>
      </c>
      <c r="Q292" s="31">
        <v>53.703804347826086</v>
      </c>
      <c r="R292" s="31">
        <v>0</v>
      </c>
      <c r="S292" s="31">
        <v>137.37771739130434</v>
      </c>
      <c r="T292" s="31">
        <v>114.125</v>
      </c>
      <c r="U292" s="31">
        <v>23.252717391304348</v>
      </c>
      <c r="V292" s="31">
        <v>0</v>
      </c>
      <c r="W292" s="31">
        <v>0</v>
      </c>
      <c r="X292" s="31">
        <v>0</v>
      </c>
      <c r="Y292" s="31">
        <v>0</v>
      </c>
      <c r="Z292" s="31">
        <v>0</v>
      </c>
      <c r="AA292" s="31">
        <v>0</v>
      </c>
      <c r="AB292" s="31">
        <v>0</v>
      </c>
      <c r="AC292" s="31">
        <v>0</v>
      </c>
      <c r="AD292" s="31">
        <v>0</v>
      </c>
      <c r="AE292" s="31">
        <v>0</v>
      </c>
      <c r="AF292" t="s">
        <v>101</v>
      </c>
      <c r="AG292" s="32">
        <v>5</v>
      </c>
      <c r="AH292"/>
    </row>
    <row r="293" spans="1:34" x14ac:dyDescent="0.25">
      <c r="A293" t="s">
        <v>2337</v>
      </c>
      <c r="B293" t="s">
        <v>1101</v>
      </c>
      <c r="C293" t="s">
        <v>1895</v>
      </c>
      <c r="D293" t="s">
        <v>2289</v>
      </c>
      <c r="E293" s="31">
        <v>86.869565217391298</v>
      </c>
      <c r="F293" s="31">
        <v>1.909503253253253</v>
      </c>
      <c r="G293" s="31">
        <v>1.7862862862862863</v>
      </c>
      <c r="H293" s="31">
        <v>0.16923173173173173</v>
      </c>
      <c r="I293" s="31">
        <v>0.12887887887887889</v>
      </c>
      <c r="J293" s="31">
        <v>165.87771739130432</v>
      </c>
      <c r="K293" s="31">
        <v>155.17391304347825</v>
      </c>
      <c r="L293" s="31">
        <v>14.701086956521738</v>
      </c>
      <c r="M293" s="31">
        <v>11.195652173913043</v>
      </c>
      <c r="N293" s="31">
        <v>0</v>
      </c>
      <c r="O293" s="31">
        <v>3.5054347826086958</v>
      </c>
      <c r="P293" s="31">
        <v>53.497282608695649</v>
      </c>
      <c r="Q293" s="31">
        <v>46.298913043478258</v>
      </c>
      <c r="R293" s="31">
        <v>7.1983695652173916</v>
      </c>
      <c r="S293" s="31">
        <v>97.679347826086953</v>
      </c>
      <c r="T293" s="31">
        <v>96.774456521739125</v>
      </c>
      <c r="U293" s="31">
        <v>0.90489130434782605</v>
      </c>
      <c r="V293" s="31">
        <v>0</v>
      </c>
      <c r="W293" s="31">
        <v>32.051630434782609</v>
      </c>
      <c r="X293" s="31">
        <v>0.25</v>
      </c>
      <c r="Y293" s="31">
        <v>0</v>
      </c>
      <c r="Z293" s="31">
        <v>0</v>
      </c>
      <c r="AA293" s="31">
        <v>10.453804347826088</v>
      </c>
      <c r="AB293" s="31">
        <v>0</v>
      </c>
      <c r="AC293" s="31">
        <v>21.347826086956523</v>
      </c>
      <c r="AD293" s="31">
        <v>0</v>
      </c>
      <c r="AE293" s="31">
        <v>0</v>
      </c>
      <c r="AF293" t="s">
        <v>161</v>
      </c>
      <c r="AG293" s="32">
        <v>5</v>
      </c>
      <c r="AH293"/>
    </row>
    <row r="294" spans="1:34" x14ac:dyDescent="0.25">
      <c r="A294" t="s">
        <v>2337</v>
      </c>
      <c r="B294" t="s">
        <v>1295</v>
      </c>
      <c r="C294" t="s">
        <v>2020</v>
      </c>
      <c r="D294" t="s">
        <v>2240</v>
      </c>
      <c r="E294" s="31">
        <v>53.271739130434781</v>
      </c>
      <c r="F294" s="31">
        <v>2.7486737400530505</v>
      </c>
      <c r="G294" s="31">
        <v>2.4832687206692512</v>
      </c>
      <c r="H294" s="31">
        <v>0.46311977147520916</v>
      </c>
      <c r="I294" s="31">
        <v>0.19771475209140993</v>
      </c>
      <c r="J294" s="31">
        <v>146.42663043478262</v>
      </c>
      <c r="K294" s="31">
        <v>132.28804347826087</v>
      </c>
      <c r="L294" s="31">
        <v>24.671195652173914</v>
      </c>
      <c r="M294" s="31">
        <v>10.532608695652174</v>
      </c>
      <c r="N294" s="31">
        <v>9.2472826086956523</v>
      </c>
      <c r="O294" s="31">
        <v>4.8913043478260869</v>
      </c>
      <c r="P294" s="31">
        <v>32.616847826086953</v>
      </c>
      <c r="Q294" s="31">
        <v>32.616847826086953</v>
      </c>
      <c r="R294" s="31">
        <v>0</v>
      </c>
      <c r="S294" s="31">
        <v>89.138586956521749</v>
      </c>
      <c r="T294" s="31">
        <v>85.703804347826093</v>
      </c>
      <c r="U294" s="31">
        <v>3.4347826086956523</v>
      </c>
      <c r="V294" s="31">
        <v>0</v>
      </c>
      <c r="W294" s="31">
        <v>0</v>
      </c>
      <c r="X294" s="31">
        <v>0</v>
      </c>
      <c r="Y294" s="31">
        <v>0</v>
      </c>
      <c r="Z294" s="31">
        <v>0</v>
      </c>
      <c r="AA294" s="31">
        <v>0</v>
      </c>
      <c r="AB294" s="31">
        <v>0</v>
      </c>
      <c r="AC294" s="31">
        <v>0</v>
      </c>
      <c r="AD294" s="31">
        <v>0</v>
      </c>
      <c r="AE294" s="31">
        <v>0</v>
      </c>
      <c r="AF294" t="s">
        <v>357</v>
      </c>
      <c r="AG294" s="32">
        <v>5</v>
      </c>
      <c r="AH294"/>
    </row>
    <row r="295" spans="1:34" x14ac:dyDescent="0.25">
      <c r="A295" t="s">
        <v>2337</v>
      </c>
      <c r="B295" t="s">
        <v>1531</v>
      </c>
      <c r="C295" t="s">
        <v>1933</v>
      </c>
      <c r="D295" t="s">
        <v>2295</v>
      </c>
      <c r="E295" s="31">
        <v>47.336956521739133</v>
      </c>
      <c r="F295" s="31">
        <v>2.8925510907003447</v>
      </c>
      <c r="G295" s="31">
        <v>2.7611113662456952</v>
      </c>
      <c r="H295" s="31">
        <v>0.49603903559127432</v>
      </c>
      <c r="I295" s="31">
        <v>0.38214695752009181</v>
      </c>
      <c r="J295" s="31">
        <v>136.92456521739132</v>
      </c>
      <c r="K295" s="31">
        <v>130.7026086956522</v>
      </c>
      <c r="L295" s="31">
        <v>23.480978260869563</v>
      </c>
      <c r="M295" s="31">
        <v>18.089673913043477</v>
      </c>
      <c r="N295" s="31">
        <v>0</v>
      </c>
      <c r="O295" s="31">
        <v>5.3913043478260869</v>
      </c>
      <c r="P295" s="31">
        <v>26.927065217391313</v>
      </c>
      <c r="Q295" s="31">
        <v>26.096413043478268</v>
      </c>
      <c r="R295" s="31">
        <v>0.83065217391304347</v>
      </c>
      <c r="S295" s="31">
        <v>86.516521739130454</v>
      </c>
      <c r="T295" s="31">
        <v>86.516521739130454</v>
      </c>
      <c r="U295" s="31">
        <v>0</v>
      </c>
      <c r="V295" s="31">
        <v>0</v>
      </c>
      <c r="W295" s="31">
        <v>7.4402173913043477</v>
      </c>
      <c r="X295" s="31">
        <v>0.17391304347826086</v>
      </c>
      <c r="Y295" s="31">
        <v>0</v>
      </c>
      <c r="Z295" s="31">
        <v>0</v>
      </c>
      <c r="AA295" s="31">
        <v>0.39945652173913043</v>
      </c>
      <c r="AB295" s="31">
        <v>0</v>
      </c>
      <c r="AC295" s="31">
        <v>6.8668478260869561</v>
      </c>
      <c r="AD295" s="31">
        <v>0</v>
      </c>
      <c r="AE295" s="31">
        <v>0</v>
      </c>
      <c r="AF295" t="s">
        <v>598</v>
      </c>
      <c r="AG295" s="32">
        <v>5</v>
      </c>
      <c r="AH295"/>
    </row>
    <row r="296" spans="1:34" x14ac:dyDescent="0.25">
      <c r="A296" t="s">
        <v>2337</v>
      </c>
      <c r="B296" t="s">
        <v>1248</v>
      </c>
      <c r="C296" t="s">
        <v>2102</v>
      </c>
      <c r="D296" t="s">
        <v>2217</v>
      </c>
      <c r="E296" s="31">
        <v>129.17391304347825</v>
      </c>
      <c r="F296" s="31">
        <v>3.236566812521037</v>
      </c>
      <c r="G296" s="31">
        <v>2.9961595422416698</v>
      </c>
      <c r="H296" s="31">
        <v>0.23125631100639518</v>
      </c>
      <c r="I296" s="31">
        <v>0.16057303938067993</v>
      </c>
      <c r="J296" s="31">
        <v>418.08</v>
      </c>
      <c r="K296" s="31">
        <v>387.02565217391304</v>
      </c>
      <c r="L296" s="31">
        <v>29.872282608695652</v>
      </c>
      <c r="M296" s="31">
        <v>20.741847826086957</v>
      </c>
      <c r="N296" s="31">
        <v>3.3913043478260869</v>
      </c>
      <c r="O296" s="31">
        <v>5.7391304347826084</v>
      </c>
      <c r="P296" s="31">
        <v>112.73913043478261</v>
      </c>
      <c r="Q296" s="31">
        <v>90.815217391304344</v>
      </c>
      <c r="R296" s="31">
        <v>21.923913043478262</v>
      </c>
      <c r="S296" s="31">
        <v>275.46858695652173</v>
      </c>
      <c r="T296" s="31">
        <v>226.83271739130436</v>
      </c>
      <c r="U296" s="31">
        <v>48.635869565217391</v>
      </c>
      <c r="V296" s="31">
        <v>0</v>
      </c>
      <c r="W296" s="31">
        <v>0.52173913043478259</v>
      </c>
      <c r="X296" s="31">
        <v>0.52173913043478259</v>
      </c>
      <c r="Y296" s="31">
        <v>0</v>
      </c>
      <c r="Z296" s="31">
        <v>0</v>
      </c>
      <c r="AA296" s="31">
        <v>0</v>
      </c>
      <c r="AB296" s="31">
        <v>0</v>
      </c>
      <c r="AC296" s="31">
        <v>0</v>
      </c>
      <c r="AD296" s="31">
        <v>0</v>
      </c>
      <c r="AE296" s="31">
        <v>0</v>
      </c>
      <c r="AF296" t="s">
        <v>310</v>
      </c>
      <c r="AG296" s="32">
        <v>5</v>
      </c>
      <c r="AH296"/>
    </row>
    <row r="297" spans="1:34" x14ac:dyDescent="0.25">
      <c r="A297" t="s">
        <v>2337</v>
      </c>
      <c r="B297" t="s">
        <v>1268</v>
      </c>
      <c r="C297" t="s">
        <v>1902</v>
      </c>
      <c r="D297" t="s">
        <v>2217</v>
      </c>
      <c r="E297" s="31">
        <v>54.5</v>
      </c>
      <c r="F297" s="31">
        <v>3.4695353011567609</v>
      </c>
      <c r="G297" s="31">
        <v>3.1590546469884324</v>
      </c>
      <c r="H297" s="31">
        <v>0.48858197048264851</v>
      </c>
      <c r="I297" s="31">
        <v>0.26401076984443556</v>
      </c>
      <c r="J297" s="31">
        <v>189.08967391304347</v>
      </c>
      <c r="K297" s="31">
        <v>172.16847826086956</v>
      </c>
      <c r="L297" s="31">
        <v>26.627717391304344</v>
      </c>
      <c r="M297" s="31">
        <v>14.388586956521738</v>
      </c>
      <c r="N297" s="31">
        <v>6.8478260869565215</v>
      </c>
      <c r="O297" s="31">
        <v>5.3913043478260869</v>
      </c>
      <c r="P297" s="31">
        <v>50.793478260869563</v>
      </c>
      <c r="Q297" s="31">
        <v>46.111413043478258</v>
      </c>
      <c r="R297" s="31">
        <v>4.6820652173913047</v>
      </c>
      <c r="S297" s="31">
        <v>111.66847826086956</v>
      </c>
      <c r="T297" s="31">
        <v>111.66847826086956</v>
      </c>
      <c r="U297" s="31">
        <v>0</v>
      </c>
      <c r="V297" s="31">
        <v>0</v>
      </c>
      <c r="W297" s="31">
        <v>10.649456521739131</v>
      </c>
      <c r="X297" s="31">
        <v>2.6059782608695654</v>
      </c>
      <c r="Y297" s="31">
        <v>0</v>
      </c>
      <c r="Z297" s="31">
        <v>0</v>
      </c>
      <c r="AA297" s="31">
        <v>1.2527173913043479</v>
      </c>
      <c r="AB297" s="31">
        <v>0</v>
      </c>
      <c r="AC297" s="31">
        <v>6.7907608695652177</v>
      </c>
      <c r="AD297" s="31">
        <v>0</v>
      </c>
      <c r="AE297" s="31">
        <v>0</v>
      </c>
      <c r="AF297" t="s">
        <v>330</v>
      </c>
      <c r="AG297" s="32">
        <v>5</v>
      </c>
      <c r="AH297"/>
    </row>
    <row r="298" spans="1:34" x14ac:dyDescent="0.25">
      <c r="A298" t="s">
        <v>2337</v>
      </c>
      <c r="B298" t="s">
        <v>1737</v>
      </c>
      <c r="C298" t="s">
        <v>1911</v>
      </c>
      <c r="D298" t="s">
        <v>2294</v>
      </c>
      <c r="E298" s="31">
        <v>45.467391304347828</v>
      </c>
      <c r="F298" s="31">
        <v>3.8259622280659813</v>
      </c>
      <c r="G298" s="31">
        <v>3.5113554864929473</v>
      </c>
      <c r="H298" s="31">
        <v>0.76470236672244807</v>
      </c>
      <c r="I298" s="31">
        <v>0.45009562514941426</v>
      </c>
      <c r="J298" s="31">
        <v>173.95652173913044</v>
      </c>
      <c r="K298" s="31">
        <v>159.65217391304347</v>
      </c>
      <c r="L298" s="31">
        <v>34.769021739130437</v>
      </c>
      <c r="M298" s="31">
        <v>20.464673913043477</v>
      </c>
      <c r="N298" s="31">
        <v>8.7391304347826093</v>
      </c>
      <c r="O298" s="31">
        <v>5.5652173913043477</v>
      </c>
      <c r="P298" s="31">
        <v>37.616847826086953</v>
      </c>
      <c r="Q298" s="31">
        <v>37.616847826086953</v>
      </c>
      <c r="R298" s="31">
        <v>0</v>
      </c>
      <c r="S298" s="31">
        <v>101.57065217391305</v>
      </c>
      <c r="T298" s="31">
        <v>92.611413043478265</v>
      </c>
      <c r="U298" s="31">
        <v>8.9592391304347831</v>
      </c>
      <c r="V298" s="31">
        <v>0</v>
      </c>
      <c r="W298" s="31">
        <v>4.3695652173913047</v>
      </c>
      <c r="X298" s="31">
        <v>0</v>
      </c>
      <c r="Y298" s="31">
        <v>0</v>
      </c>
      <c r="Z298" s="31">
        <v>0</v>
      </c>
      <c r="AA298" s="31">
        <v>0.39673913043478259</v>
      </c>
      <c r="AB298" s="31">
        <v>0</v>
      </c>
      <c r="AC298" s="31">
        <v>3.972826086956522</v>
      </c>
      <c r="AD298" s="31">
        <v>0</v>
      </c>
      <c r="AE298" s="31">
        <v>0</v>
      </c>
      <c r="AF298" t="s">
        <v>809</v>
      </c>
      <c r="AG298" s="32">
        <v>5</v>
      </c>
      <c r="AH298"/>
    </row>
    <row r="299" spans="1:34" x14ac:dyDescent="0.25">
      <c r="A299" t="s">
        <v>2337</v>
      </c>
      <c r="B299" t="s">
        <v>963</v>
      </c>
      <c r="C299" t="s">
        <v>1879</v>
      </c>
      <c r="D299" t="s">
        <v>2216</v>
      </c>
      <c r="E299" s="31">
        <v>71.206521739130437</v>
      </c>
      <c r="F299" s="31">
        <v>3.7106869180277813</v>
      </c>
      <c r="G299" s="31">
        <v>3.4370615173255983</v>
      </c>
      <c r="H299" s="31">
        <v>0.25234315371698973</v>
      </c>
      <c r="I299" s="31">
        <v>6.6646313539917554E-2</v>
      </c>
      <c r="J299" s="31">
        <v>264.22510869565212</v>
      </c>
      <c r="K299" s="31">
        <v>244.74119565217387</v>
      </c>
      <c r="L299" s="31">
        <v>17.968478260869563</v>
      </c>
      <c r="M299" s="31">
        <v>4.7456521739130428</v>
      </c>
      <c r="N299" s="31">
        <v>9.3967391304347831</v>
      </c>
      <c r="O299" s="31">
        <v>3.8260869565217392</v>
      </c>
      <c r="P299" s="31">
        <v>97.765108695652174</v>
      </c>
      <c r="Q299" s="31">
        <v>91.504021739130437</v>
      </c>
      <c r="R299" s="31">
        <v>6.2610869565217389</v>
      </c>
      <c r="S299" s="31">
        <v>148.49152173913038</v>
      </c>
      <c r="T299" s="31">
        <v>148.49152173913038</v>
      </c>
      <c r="U299" s="31">
        <v>0</v>
      </c>
      <c r="V299" s="31">
        <v>0</v>
      </c>
      <c r="W299" s="31">
        <v>129.73043478260871</v>
      </c>
      <c r="X299" s="31">
        <v>0.86663043478260871</v>
      </c>
      <c r="Y299" s="31">
        <v>2.3097826086956523</v>
      </c>
      <c r="Z299" s="31">
        <v>0.95652173913043481</v>
      </c>
      <c r="AA299" s="31">
        <v>53.100108695652175</v>
      </c>
      <c r="AB299" s="31">
        <v>1.9132608695652171</v>
      </c>
      <c r="AC299" s="31">
        <v>70.584130434782622</v>
      </c>
      <c r="AD299" s="31">
        <v>0</v>
      </c>
      <c r="AE299" s="31">
        <v>0</v>
      </c>
      <c r="AF299" t="s">
        <v>20</v>
      </c>
      <c r="AG299" s="32">
        <v>5</v>
      </c>
      <c r="AH299"/>
    </row>
    <row r="300" spans="1:34" x14ac:dyDescent="0.25">
      <c r="A300" t="s">
        <v>2337</v>
      </c>
      <c r="B300" t="s">
        <v>1672</v>
      </c>
      <c r="C300" t="s">
        <v>1880</v>
      </c>
      <c r="D300" t="s">
        <v>2267</v>
      </c>
      <c r="E300" s="31">
        <v>40.619565217391305</v>
      </c>
      <c r="F300" s="31">
        <v>4.4958629917045752</v>
      </c>
      <c r="G300" s="31">
        <v>3.6651565426812946</v>
      </c>
      <c r="H300" s="31">
        <v>1.6009419320310407</v>
      </c>
      <c r="I300" s="31">
        <v>0.89868075996788821</v>
      </c>
      <c r="J300" s="31">
        <v>182.61999999999998</v>
      </c>
      <c r="K300" s="31">
        <v>148.87706521739128</v>
      </c>
      <c r="L300" s="31">
        <v>65.029565217391294</v>
      </c>
      <c r="M300" s="31">
        <v>36.504021739130415</v>
      </c>
      <c r="N300" s="31">
        <v>23.308152173913051</v>
      </c>
      <c r="O300" s="31">
        <v>5.2173913043478262</v>
      </c>
      <c r="P300" s="31">
        <v>8.3688043478260852</v>
      </c>
      <c r="Q300" s="31">
        <v>3.1514130434782599</v>
      </c>
      <c r="R300" s="31">
        <v>5.2173913043478262</v>
      </c>
      <c r="S300" s="31">
        <v>109.22163043478261</v>
      </c>
      <c r="T300" s="31">
        <v>108.16184782608696</v>
      </c>
      <c r="U300" s="31">
        <v>1.0597826086956521</v>
      </c>
      <c r="V300" s="31">
        <v>0</v>
      </c>
      <c r="W300" s="31">
        <v>5.6521739130434785</v>
      </c>
      <c r="X300" s="31">
        <v>0</v>
      </c>
      <c r="Y300" s="31">
        <v>0</v>
      </c>
      <c r="Z300" s="31">
        <v>0</v>
      </c>
      <c r="AA300" s="31">
        <v>0</v>
      </c>
      <c r="AB300" s="31">
        <v>0</v>
      </c>
      <c r="AC300" s="31">
        <v>5.6521739130434785</v>
      </c>
      <c r="AD300" s="31">
        <v>0</v>
      </c>
      <c r="AE300" s="31">
        <v>0</v>
      </c>
      <c r="AF300" t="s">
        <v>743</v>
      </c>
      <c r="AG300" s="32">
        <v>5</v>
      </c>
      <c r="AH300"/>
    </row>
    <row r="301" spans="1:34" x14ac:dyDescent="0.25">
      <c r="A301" t="s">
        <v>2337</v>
      </c>
      <c r="B301" t="s">
        <v>1212</v>
      </c>
      <c r="C301" t="s">
        <v>1915</v>
      </c>
      <c r="D301" t="s">
        <v>2267</v>
      </c>
      <c r="E301" s="31">
        <v>64.913043478260875</v>
      </c>
      <c r="F301" s="31">
        <v>2.933543201607502</v>
      </c>
      <c r="G301" s="31">
        <v>2.7882803081044876</v>
      </c>
      <c r="H301" s="31">
        <v>0.38907066309444066</v>
      </c>
      <c r="I301" s="31">
        <v>0.25988278633623574</v>
      </c>
      <c r="J301" s="31">
        <v>190.42521739130439</v>
      </c>
      <c r="K301" s="31">
        <v>180.99576086956523</v>
      </c>
      <c r="L301" s="31">
        <v>25.255760869565215</v>
      </c>
      <c r="M301" s="31">
        <v>16.869782608695651</v>
      </c>
      <c r="N301" s="31">
        <v>6.6956521739130439</v>
      </c>
      <c r="O301" s="31">
        <v>1.6903260869565215</v>
      </c>
      <c r="P301" s="31">
        <v>52.908804347826084</v>
      </c>
      <c r="Q301" s="31">
        <v>51.865326086956522</v>
      </c>
      <c r="R301" s="31">
        <v>1.0434782608695652</v>
      </c>
      <c r="S301" s="31">
        <v>112.26065217391307</v>
      </c>
      <c r="T301" s="31">
        <v>112.26065217391307</v>
      </c>
      <c r="U301" s="31">
        <v>0</v>
      </c>
      <c r="V301" s="31">
        <v>0</v>
      </c>
      <c r="W301" s="31">
        <v>0</v>
      </c>
      <c r="X301" s="31">
        <v>0</v>
      </c>
      <c r="Y301" s="31">
        <v>0</v>
      </c>
      <c r="Z301" s="31">
        <v>0</v>
      </c>
      <c r="AA301" s="31">
        <v>0</v>
      </c>
      <c r="AB301" s="31">
        <v>0</v>
      </c>
      <c r="AC301" s="31">
        <v>0</v>
      </c>
      <c r="AD301" s="31">
        <v>0</v>
      </c>
      <c r="AE301" s="31">
        <v>0</v>
      </c>
      <c r="AF301" t="s">
        <v>273</v>
      </c>
      <c r="AG301" s="32">
        <v>5</v>
      </c>
      <c r="AH301"/>
    </row>
    <row r="302" spans="1:34" x14ac:dyDescent="0.25">
      <c r="A302" t="s">
        <v>2337</v>
      </c>
      <c r="B302" t="s">
        <v>1446</v>
      </c>
      <c r="C302" t="s">
        <v>2066</v>
      </c>
      <c r="D302" t="s">
        <v>2267</v>
      </c>
      <c r="E302" s="31">
        <v>31.163043478260871</v>
      </c>
      <c r="F302" s="31">
        <v>5.653655388908267</v>
      </c>
      <c r="G302" s="31">
        <v>5.0239797697942095</v>
      </c>
      <c r="H302" s="31">
        <v>2.4963480990582494</v>
      </c>
      <c r="I302" s="31">
        <v>1.8666724799441925</v>
      </c>
      <c r="J302" s="31">
        <v>176.18510869565219</v>
      </c>
      <c r="K302" s="31">
        <v>156.5625</v>
      </c>
      <c r="L302" s="31">
        <v>77.793804347826097</v>
      </c>
      <c r="M302" s="31">
        <v>58.171195652173914</v>
      </c>
      <c r="N302" s="31">
        <v>14.666086956521738</v>
      </c>
      <c r="O302" s="31">
        <v>4.9565217391304346</v>
      </c>
      <c r="P302" s="31">
        <v>35.385869565217391</v>
      </c>
      <c r="Q302" s="31">
        <v>35.385869565217391</v>
      </c>
      <c r="R302" s="31">
        <v>0</v>
      </c>
      <c r="S302" s="31">
        <v>63.005434782608695</v>
      </c>
      <c r="T302" s="31">
        <v>63.005434782608695</v>
      </c>
      <c r="U302" s="31">
        <v>0</v>
      </c>
      <c r="V302" s="31">
        <v>0</v>
      </c>
      <c r="W302" s="31">
        <v>0</v>
      </c>
      <c r="X302" s="31">
        <v>0</v>
      </c>
      <c r="Y302" s="31">
        <v>0</v>
      </c>
      <c r="Z302" s="31">
        <v>0</v>
      </c>
      <c r="AA302" s="31">
        <v>0</v>
      </c>
      <c r="AB302" s="31">
        <v>0</v>
      </c>
      <c r="AC302" s="31">
        <v>0</v>
      </c>
      <c r="AD302" s="31">
        <v>0</v>
      </c>
      <c r="AE302" s="31">
        <v>0</v>
      </c>
      <c r="AF302" t="s">
        <v>513</v>
      </c>
      <c r="AG302" s="32">
        <v>5</v>
      </c>
      <c r="AH302"/>
    </row>
    <row r="303" spans="1:34" x14ac:dyDescent="0.25">
      <c r="A303" t="s">
        <v>2337</v>
      </c>
      <c r="B303" t="s">
        <v>1149</v>
      </c>
      <c r="C303" t="s">
        <v>1921</v>
      </c>
      <c r="D303" t="s">
        <v>2266</v>
      </c>
      <c r="E303" s="31">
        <v>40.739130434782609</v>
      </c>
      <c r="F303" s="31">
        <v>2.8789087513340443</v>
      </c>
      <c r="G303" s="31">
        <v>2.7265608324439699</v>
      </c>
      <c r="H303" s="31">
        <v>0.5606350053361796</v>
      </c>
      <c r="I303" s="31">
        <v>0.40828708644610484</v>
      </c>
      <c r="J303" s="31">
        <v>117.28423913043477</v>
      </c>
      <c r="K303" s="31">
        <v>111.07771739130433</v>
      </c>
      <c r="L303" s="31">
        <v>22.839782608695664</v>
      </c>
      <c r="M303" s="31">
        <v>16.633260869565227</v>
      </c>
      <c r="N303" s="31">
        <v>0.72826086956521741</v>
      </c>
      <c r="O303" s="31">
        <v>5.4782608695652177</v>
      </c>
      <c r="P303" s="31">
        <v>40.145978260869569</v>
      </c>
      <c r="Q303" s="31">
        <v>40.145978260869569</v>
      </c>
      <c r="R303" s="31">
        <v>0</v>
      </c>
      <c r="S303" s="31">
        <v>54.298478260869544</v>
      </c>
      <c r="T303" s="31">
        <v>54.298478260869544</v>
      </c>
      <c r="U303" s="31">
        <v>0</v>
      </c>
      <c r="V303" s="31">
        <v>0</v>
      </c>
      <c r="W303" s="31">
        <v>14.399347826086958</v>
      </c>
      <c r="X303" s="31">
        <v>2.5073913043478258</v>
      </c>
      <c r="Y303" s="31">
        <v>0</v>
      </c>
      <c r="Z303" s="31">
        <v>0</v>
      </c>
      <c r="AA303" s="31">
        <v>2.8711956521739128</v>
      </c>
      <c r="AB303" s="31">
        <v>0</v>
      </c>
      <c r="AC303" s="31">
        <v>9.0207608695652191</v>
      </c>
      <c r="AD303" s="31">
        <v>0</v>
      </c>
      <c r="AE303" s="31">
        <v>0</v>
      </c>
      <c r="AF303" t="s">
        <v>210</v>
      </c>
      <c r="AG303" s="32">
        <v>5</v>
      </c>
      <c r="AH303"/>
    </row>
    <row r="304" spans="1:34" x14ac:dyDescent="0.25">
      <c r="A304" t="s">
        <v>2337</v>
      </c>
      <c r="B304" t="s">
        <v>1645</v>
      </c>
      <c r="C304" t="s">
        <v>1952</v>
      </c>
      <c r="D304" t="s">
        <v>2223</v>
      </c>
      <c r="E304" s="31">
        <v>69.369565217391298</v>
      </c>
      <c r="F304" s="31">
        <v>2.9410216233155753</v>
      </c>
      <c r="G304" s="31">
        <v>2.8784550297712319</v>
      </c>
      <c r="H304" s="31">
        <v>0.58470698840488899</v>
      </c>
      <c r="I304" s="31">
        <v>0.52214039486054542</v>
      </c>
      <c r="J304" s="31">
        <v>204.01739130434783</v>
      </c>
      <c r="K304" s="31">
        <v>199.67717391304348</v>
      </c>
      <c r="L304" s="31">
        <v>40.560869565217402</v>
      </c>
      <c r="M304" s="31">
        <v>36.220652173913052</v>
      </c>
      <c r="N304" s="31">
        <v>0</v>
      </c>
      <c r="O304" s="31">
        <v>4.340217391304348</v>
      </c>
      <c r="P304" s="31">
        <v>59.391304347826079</v>
      </c>
      <c r="Q304" s="31">
        <v>59.391304347826079</v>
      </c>
      <c r="R304" s="31">
        <v>0</v>
      </c>
      <c r="S304" s="31">
        <v>104.06521739130433</v>
      </c>
      <c r="T304" s="31">
        <v>104.06521739130433</v>
      </c>
      <c r="U304" s="31">
        <v>0</v>
      </c>
      <c r="V304" s="31">
        <v>0</v>
      </c>
      <c r="W304" s="31">
        <v>0</v>
      </c>
      <c r="X304" s="31">
        <v>0</v>
      </c>
      <c r="Y304" s="31">
        <v>0</v>
      </c>
      <c r="Z304" s="31">
        <v>0</v>
      </c>
      <c r="AA304" s="31">
        <v>0</v>
      </c>
      <c r="AB304" s="31">
        <v>0</v>
      </c>
      <c r="AC304" s="31">
        <v>0</v>
      </c>
      <c r="AD304" s="31">
        <v>0</v>
      </c>
      <c r="AE304" s="31">
        <v>0</v>
      </c>
      <c r="AF304" t="s">
        <v>716</v>
      </c>
      <c r="AG304" s="32">
        <v>5</v>
      </c>
      <c r="AH304"/>
    </row>
    <row r="305" spans="1:34" x14ac:dyDescent="0.25">
      <c r="A305" t="s">
        <v>2337</v>
      </c>
      <c r="B305" t="s">
        <v>1554</v>
      </c>
      <c r="C305" t="s">
        <v>1915</v>
      </c>
      <c r="D305" t="s">
        <v>2267</v>
      </c>
      <c r="E305" s="31">
        <v>43.076086956521742</v>
      </c>
      <c r="F305" s="31">
        <v>2.6825157708806455</v>
      </c>
      <c r="G305" s="31">
        <v>2.6825157708806455</v>
      </c>
      <c r="H305" s="31">
        <v>4.5483219782992683E-2</v>
      </c>
      <c r="I305" s="31">
        <v>4.5483219782992683E-2</v>
      </c>
      <c r="J305" s="31">
        <v>115.55228260869565</v>
      </c>
      <c r="K305" s="31">
        <v>115.55228260869565</v>
      </c>
      <c r="L305" s="31">
        <v>1.9592391304347827</v>
      </c>
      <c r="M305" s="31">
        <v>1.9592391304347827</v>
      </c>
      <c r="N305" s="31">
        <v>0</v>
      </c>
      <c r="O305" s="31">
        <v>0</v>
      </c>
      <c r="P305" s="31">
        <v>49.854782608695658</v>
      </c>
      <c r="Q305" s="31">
        <v>49.854782608695658</v>
      </c>
      <c r="R305" s="31">
        <v>0</v>
      </c>
      <c r="S305" s="31">
        <v>63.738260869565217</v>
      </c>
      <c r="T305" s="31">
        <v>53.192065217391303</v>
      </c>
      <c r="U305" s="31">
        <v>10.546195652173912</v>
      </c>
      <c r="V305" s="31">
        <v>0</v>
      </c>
      <c r="W305" s="31">
        <v>0</v>
      </c>
      <c r="X305" s="31">
        <v>0</v>
      </c>
      <c r="Y305" s="31">
        <v>0</v>
      </c>
      <c r="Z305" s="31">
        <v>0</v>
      </c>
      <c r="AA305" s="31">
        <v>0</v>
      </c>
      <c r="AB305" s="31">
        <v>0</v>
      </c>
      <c r="AC305" s="31">
        <v>0</v>
      </c>
      <c r="AD305" s="31">
        <v>0</v>
      </c>
      <c r="AE305" s="31">
        <v>0</v>
      </c>
      <c r="AF305" t="s">
        <v>622</v>
      </c>
      <c r="AG305" s="32">
        <v>5</v>
      </c>
      <c r="AH305"/>
    </row>
    <row r="306" spans="1:34" x14ac:dyDescent="0.25">
      <c r="A306" t="s">
        <v>2337</v>
      </c>
      <c r="B306" t="s">
        <v>1137</v>
      </c>
      <c r="C306" t="s">
        <v>2064</v>
      </c>
      <c r="D306" t="s">
        <v>2292</v>
      </c>
      <c r="E306" s="31">
        <v>110.60869565217391</v>
      </c>
      <c r="F306" s="31">
        <v>2.7563472877358484</v>
      </c>
      <c r="G306" s="31">
        <v>2.4932773191823894</v>
      </c>
      <c r="H306" s="31">
        <v>0.39300019654088059</v>
      </c>
      <c r="I306" s="31">
        <v>0.20849744496855349</v>
      </c>
      <c r="J306" s="31">
        <v>304.87597826086949</v>
      </c>
      <c r="K306" s="31">
        <v>275.77815217391299</v>
      </c>
      <c r="L306" s="31">
        <v>43.469239130434786</v>
      </c>
      <c r="M306" s="31">
        <v>23.061630434782611</v>
      </c>
      <c r="N306" s="31">
        <v>15.695652173913043</v>
      </c>
      <c r="O306" s="31">
        <v>4.7119565217391308</v>
      </c>
      <c r="P306" s="31">
        <v>31.847826086956523</v>
      </c>
      <c r="Q306" s="31">
        <v>23.157608695652176</v>
      </c>
      <c r="R306" s="31">
        <v>8.6902173913043477</v>
      </c>
      <c r="S306" s="31">
        <v>229.55891304347821</v>
      </c>
      <c r="T306" s="31">
        <v>229.55891304347821</v>
      </c>
      <c r="U306" s="31">
        <v>0</v>
      </c>
      <c r="V306" s="31">
        <v>0</v>
      </c>
      <c r="W306" s="31">
        <v>31.201086956521742</v>
      </c>
      <c r="X306" s="31">
        <v>0.20652173913043478</v>
      </c>
      <c r="Y306" s="31">
        <v>0</v>
      </c>
      <c r="Z306" s="31">
        <v>0</v>
      </c>
      <c r="AA306" s="31">
        <v>23.157608695652176</v>
      </c>
      <c r="AB306" s="31">
        <v>0</v>
      </c>
      <c r="AC306" s="31">
        <v>7.8369565217391308</v>
      </c>
      <c r="AD306" s="31">
        <v>0</v>
      </c>
      <c r="AE306" s="31">
        <v>0</v>
      </c>
      <c r="AF306" t="s">
        <v>197</v>
      </c>
      <c r="AG306" s="32">
        <v>5</v>
      </c>
      <c r="AH306"/>
    </row>
    <row r="307" spans="1:34" x14ac:dyDescent="0.25">
      <c r="A307" t="s">
        <v>2337</v>
      </c>
      <c r="B307" t="s">
        <v>1692</v>
      </c>
      <c r="C307" t="s">
        <v>2191</v>
      </c>
      <c r="D307" t="s">
        <v>2236</v>
      </c>
      <c r="E307" s="31">
        <v>78.293478260869563</v>
      </c>
      <c r="F307" s="31">
        <v>3.8270859364153824</v>
      </c>
      <c r="G307" s="31">
        <v>3.5291198111897817</v>
      </c>
      <c r="H307" s="31">
        <v>0.49767458003609616</v>
      </c>
      <c r="I307" s="31">
        <v>0.35016659725114541</v>
      </c>
      <c r="J307" s="31">
        <v>299.63586956521738</v>
      </c>
      <c r="K307" s="31">
        <v>276.30706521739125</v>
      </c>
      <c r="L307" s="31">
        <v>38.964673913043484</v>
      </c>
      <c r="M307" s="31">
        <v>27.415760869565219</v>
      </c>
      <c r="N307" s="31">
        <v>5.1141304347826084</v>
      </c>
      <c r="O307" s="31">
        <v>6.4347826086956523</v>
      </c>
      <c r="P307" s="31">
        <v>92.013586956521735</v>
      </c>
      <c r="Q307" s="31">
        <v>80.233695652173907</v>
      </c>
      <c r="R307" s="31">
        <v>11.779891304347826</v>
      </c>
      <c r="S307" s="31">
        <v>168.65760869565216</v>
      </c>
      <c r="T307" s="31">
        <v>153.48369565217391</v>
      </c>
      <c r="U307" s="31">
        <v>0</v>
      </c>
      <c r="V307" s="31">
        <v>15.173913043478262</v>
      </c>
      <c r="W307" s="31">
        <v>26.266304347826086</v>
      </c>
      <c r="X307" s="31">
        <v>1.6684782608695652</v>
      </c>
      <c r="Y307" s="31">
        <v>0</v>
      </c>
      <c r="Z307" s="31">
        <v>0</v>
      </c>
      <c r="AA307" s="31">
        <v>7.2472826086956523</v>
      </c>
      <c r="AB307" s="31">
        <v>5.8260869565217392</v>
      </c>
      <c r="AC307" s="31">
        <v>11.524456521739131</v>
      </c>
      <c r="AD307" s="31">
        <v>0</v>
      </c>
      <c r="AE307" s="31">
        <v>0</v>
      </c>
      <c r="AF307" t="s">
        <v>763</v>
      </c>
      <c r="AG307" s="32">
        <v>5</v>
      </c>
      <c r="AH307"/>
    </row>
    <row r="308" spans="1:34" x14ac:dyDescent="0.25">
      <c r="A308" t="s">
        <v>2337</v>
      </c>
      <c r="B308" t="s">
        <v>1559</v>
      </c>
      <c r="C308" t="s">
        <v>2012</v>
      </c>
      <c r="D308" t="s">
        <v>2267</v>
      </c>
      <c r="E308" s="31">
        <v>100.97826086956522</v>
      </c>
      <c r="F308" s="31">
        <v>2.9870053821313238</v>
      </c>
      <c r="G308" s="31">
        <v>2.8054757804090418</v>
      </c>
      <c r="H308" s="31">
        <v>0.43918191603875134</v>
      </c>
      <c r="I308" s="31">
        <v>0.37319698600645851</v>
      </c>
      <c r="J308" s="31">
        <v>301.62260869565216</v>
      </c>
      <c r="K308" s="31">
        <v>283.29206521739127</v>
      </c>
      <c r="L308" s="31">
        <v>44.347826086956523</v>
      </c>
      <c r="M308" s="31">
        <v>37.684782608695649</v>
      </c>
      <c r="N308" s="31">
        <v>0.57608695652173914</v>
      </c>
      <c r="O308" s="31">
        <v>6.0869565217391308</v>
      </c>
      <c r="P308" s="31">
        <v>91.631630434782537</v>
      </c>
      <c r="Q308" s="31">
        <v>79.964130434782533</v>
      </c>
      <c r="R308" s="31">
        <v>11.6675</v>
      </c>
      <c r="S308" s="31">
        <v>165.64315217391311</v>
      </c>
      <c r="T308" s="31">
        <v>165.64315217391311</v>
      </c>
      <c r="U308" s="31">
        <v>0</v>
      </c>
      <c r="V308" s="31">
        <v>0</v>
      </c>
      <c r="W308" s="31">
        <v>3.6451086956521741</v>
      </c>
      <c r="X308" s="31">
        <v>0</v>
      </c>
      <c r="Y308" s="31">
        <v>0</v>
      </c>
      <c r="Z308" s="31">
        <v>0</v>
      </c>
      <c r="AA308" s="31">
        <v>3.6451086956521741</v>
      </c>
      <c r="AB308" s="31">
        <v>0</v>
      </c>
      <c r="AC308" s="31">
        <v>0</v>
      </c>
      <c r="AD308" s="31">
        <v>0</v>
      </c>
      <c r="AE308" s="31">
        <v>0</v>
      </c>
      <c r="AF308" t="s">
        <v>627</v>
      </c>
      <c r="AG308" s="32">
        <v>5</v>
      </c>
      <c r="AH308"/>
    </row>
    <row r="309" spans="1:34" x14ac:dyDescent="0.25">
      <c r="A309" t="s">
        <v>2337</v>
      </c>
      <c r="B309" t="s">
        <v>1635</v>
      </c>
      <c r="C309" t="s">
        <v>2028</v>
      </c>
      <c r="D309" t="s">
        <v>2269</v>
      </c>
      <c r="E309" s="31">
        <v>76.597826086956516</v>
      </c>
      <c r="F309" s="31">
        <v>3.0441677309493405</v>
      </c>
      <c r="G309" s="31">
        <v>2.6403079324535264</v>
      </c>
      <c r="H309" s="31">
        <v>0.70040442741592179</v>
      </c>
      <c r="I309" s="31">
        <v>0.50617283950617287</v>
      </c>
      <c r="J309" s="31">
        <v>233.17663043478262</v>
      </c>
      <c r="K309" s="31">
        <v>202.24184782608694</v>
      </c>
      <c r="L309" s="31">
        <v>53.649456521739133</v>
      </c>
      <c r="M309" s="31">
        <v>38.771739130434781</v>
      </c>
      <c r="N309" s="31">
        <v>7.1331521739130439</v>
      </c>
      <c r="O309" s="31">
        <v>7.7445652173913047</v>
      </c>
      <c r="P309" s="31">
        <v>76.046195652173907</v>
      </c>
      <c r="Q309" s="31">
        <v>59.989130434782609</v>
      </c>
      <c r="R309" s="31">
        <v>16.057065217391305</v>
      </c>
      <c r="S309" s="31">
        <v>103.48097826086956</v>
      </c>
      <c r="T309" s="31">
        <v>103.48097826086956</v>
      </c>
      <c r="U309" s="31">
        <v>0</v>
      </c>
      <c r="V309" s="31">
        <v>0</v>
      </c>
      <c r="W309" s="31">
        <v>0</v>
      </c>
      <c r="X309" s="31">
        <v>0</v>
      </c>
      <c r="Y309" s="31">
        <v>0</v>
      </c>
      <c r="Z309" s="31">
        <v>0</v>
      </c>
      <c r="AA309" s="31">
        <v>0</v>
      </c>
      <c r="AB309" s="31">
        <v>0</v>
      </c>
      <c r="AC309" s="31">
        <v>0</v>
      </c>
      <c r="AD309" s="31">
        <v>0</v>
      </c>
      <c r="AE309" s="31">
        <v>0</v>
      </c>
      <c r="AF309" t="s">
        <v>705</v>
      </c>
      <c r="AG309" s="32">
        <v>5</v>
      </c>
      <c r="AH309"/>
    </row>
    <row r="310" spans="1:34" x14ac:dyDescent="0.25">
      <c r="A310" t="s">
        <v>2337</v>
      </c>
      <c r="B310" t="s">
        <v>953</v>
      </c>
      <c r="C310" t="s">
        <v>1902</v>
      </c>
      <c r="D310" t="s">
        <v>2217</v>
      </c>
      <c r="E310" s="31">
        <v>41.010869565217391</v>
      </c>
      <c r="F310" s="31">
        <v>4.5970580439968183</v>
      </c>
      <c r="G310" s="31">
        <v>4.0694195600318048</v>
      </c>
      <c r="H310" s="31">
        <v>1.3572011661807579</v>
      </c>
      <c r="I310" s="31">
        <v>0.82956268221574336</v>
      </c>
      <c r="J310" s="31">
        <v>188.52934782608691</v>
      </c>
      <c r="K310" s="31">
        <v>166.89043478260868</v>
      </c>
      <c r="L310" s="31">
        <v>55.66</v>
      </c>
      <c r="M310" s="31">
        <v>34.021086956521735</v>
      </c>
      <c r="N310" s="31">
        <v>16.073695652173914</v>
      </c>
      <c r="O310" s="31">
        <v>5.5652173913043477</v>
      </c>
      <c r="P310" s="31">
        <v>44.731521739130415</v>
      </c>
      <c r="Q310" s="31">
        <v>44.731521739130415</v>
      </c>
      <c r="R310" s="31">
        <v>0</v>
      </c>
      <c r="S310" s="31">
        <v>88.137826086956508</v>
      </c>
      <c r="T310" s="31">
        <v>88.137826086956508</v>
      </c>
      <c r="U310" s="31">
        <v>0</v>
      </c>
      <c r="V310" s="31">
        <v>0</v>
      </c>
      <c r="W310" s="31">
        <v>18.195652173913043</v>
      </c>
      <c r="X310" s="31">
        <v>15.076086956521738</v>
      </c>
      <c r="Y310" s="31">
        <v>0</v>
      </c>
      <c r="Z310" s="31">
        <v>0</v>
      </c>
      <c r="AA310" s="31">
        <v>3.1195652173913042</v>
      </c>
      <c r="AB310" s="31">
        <v>0</v>
      </c>
      <c r="AC310" s="31">
        <v>0</v>
      </c>
      <c r="AD310" s="31">
        <v>0</v>
      </c>
      <c r="AE310" s="31">
        <v>0</v>
      </c>
      <c r="AF310" t="s">
        <v>10</v>
      </c>
      <c r="AG310" s="32">
        <v>5</v>
      </c>
      <c r="AH310"/>
    </row>
    <row r="311" spans="1:34" x14ac:dyDescent="0.25">
      <c r="A311" t="s">
        <v>2337</v>
      </c>
      <c r="B311" t="s">
        <v>1142</v>
      </c>
      <c r="C311" t="s">
        <v>1895</v>
      </c>
      <c r="D311" t="s">
        <v>2289</v>
      </c>
      <c r="E311" s="31">
        <v>61.239130434782609</v>
      </c>
      <c r="F311" s="31">
        <v>3.6922701455449056</v>
      </c>
      <c r="G311" s="31">
        <v>3.3686102236421722</v>
      </c>
      <c r="H311" s="31">
        <v>0.64248313809016677</v>
      </c>
      <c r="I311" s="31">
        <v>0.375621228257011</v>
      </c>
      <c r="J311" s="31">
        <v>226.11141304347825</v>
      </c>
      <c r="K311" s="31">
        <v>206.29076086956519</v>
      </c>
      <c r="L311" s="31">
        <v>39.345108695652172</v>
      </c>
      <c r="M311" s="31">
        <v>23.002717391304348</v>
      </c>
      <c r="N311" s="31">
        <v>10.690217391304348</v>
      </c>
      <c r="O311" s="31">
        <v>5.6521739130434785</v>
      </c>
      <c r="P311" s="31">
        <v>58.695652173913047</v>
      </c>
      <c r="Q311" s="31">
        <v>55.217391304347828</v>
      </c>
      <c r="R311" s="31">
        <v>3.4782608695652173</v>
      </c>
      <c r="S311" s="31">
        <v>128.07065217391303</v>
      </c>
      <c r="T311" s="31">
        <v>128.07065217391303</v>
      </c>
      <c r="U311" s="31">
        <v>0</v>
      </c>
      <c r="V311" s="31">
        <v>0</v>
      </c>
      <c r="W311" s="31">
        <v>0</v>
      </c>
      <c r="X311" s="31">
        <v>0</v>
      </c>
      <c r="Y311" s="31">
        <v>0</v>
      </c>
      <c r="Z311" s="31">
        <v>0</v>
      </c>
      <c r="AA311" s="31">
        <v>0</v>
      </c>
      <c r="AB311" s="31">
        <v>0</v>
      </c>
      <c r="AC311" s="31">
        <v>0</v>
      </c>
      <c r="AD311" s="31">
        <v>0</v>
      </c>
      <c r="AE311" s="31">
        <v>0</v>
      </c>
      <c r="AF311" t="s">
        <v>202</v>
      </c>
      <c r="AG311" s="32">
        <v>5</v>
      </c>
      <c r="AH311"/>
    </row>
    <row r="312" spans="1:34" x14ac:dyDescent="0.25">
      <c r="A312" t="s">
        <v>2337</v>
      </c>
      <c r="B312" t="s">
        <v>1797</v>
      </c>
      <c r="C312" t="s">
        <v>1881</v>
      </c>
      <c r="D312" t="s">
        <v>2290</v>
      </c>
      <c r="E312" s="31">
        <v>65.434782608695656</v>
      </c>
      <c r="F312" s="31">
        <v>3.4176079734219265</v>
      </c>
      <c r="G312" s="31">
        <v>3.2335548172757473</v>
      </c>
      <c r="H312" s="31">
        <v>0.59281561461794019</v>
      </c>
      <c r="I312" s="31">
        <v>0.51241694352159473</v>
      </c>
      <c r="J312" s="31">
        <v>223.63043478260869</v>
      </c>
      <c r="K312" s="31">
        <v>211.58695652173913</v>
      </c>
      <c r="L312" s="31">
        <v>38.790760869565219</v>
      </c>
      <c r="M312" s="31">
        <v>33.529891304347828</v>
      </c>
      <c r="N312" s="31">
        <v>0</v>
      </c>
      <c r="O312" s="31">
        <v>5.2608695652173916</v>
      </c>
      <c r="P312" s="31">
        <v>54.125</v>
      </c>
      <c r="Q312" s="31">
        <v>47.342391304347828</v>
      </c>
      <c r="R312" s="31">
        <v>6.7826086956521738</v>
      </c>
      <c r="S312" s="31">
        <v>130.71467391304347</v>
      </c>
      <c r="T312" s="31">
        <v>125.01358695652173</v>
      </c>
      <c r="U312" s="31">
        <v>5.7010869565217392</v>
      </c>
      <c r="V312" s="31">
        <v>0</v>
      </c>
      <c r="W312" s="31">
        <v>0</v>
      </c>
      <c r="X312" s="31">
        <v>0</v>
      </c>
      <c r="Y312" s="31">
        <v>0</v>
      </c>
      <c r="Z312" s="31">
        <v>0</v>
      </c>
      <c r="AA312" s="31">
        <v>0</v>
      </c>
      <c r="AB312" s="31">
        <v>0</v>
      </c>
      <c r="AC312" s="31">
        <v>0</v>
      </c>
      <c r="AD312" s="31">
        <v>0</v>
      </c>
      <c r="AE312" s="31">
        <v>0</v>
      </c>
      <c r="AF312" t="s">
        <v>869</v>
      </c>
      <c r="AG312" s="32">
        <v>5</v>
      </c>
      <c r="AH312"/>
    </row>
    <row r="313" spans="1:34" x14ac:dyDescent="0.25">
      <c r="A313" t="s">
        <v>2337</v>
      </c>
      <c r="B313" t="s">
        <v>1654</v>
      </c>
      <c r="C313" t="s">
        <v>1884</v>
      </c>
      <c r="D313" t="s">
        <v>2234</v>
      </c>
      <c r="E313" s="31">
        <v>61.597826086956523</v>
      </c>
      <c r="F313" s="31">
        <v>2.8493859184753849</v>
      </c>
      <c r="G313" s="31">
        <v>2.6104658549497097</v>
      </c>
      <c r="H313" s="31">
        <v>0.64678136580201184</v>
      </c>
      <c r="I313" s="31">
        <v>0.40939121228163067</v>
      </c>
      <c r="J313" s="31">
        <v>175.51597826086964</v>
      </c>
      <c r="K313" s="31">
        <v>160.7990217391305</v>
      </c>
      <c r="L313" s="31">
        <v>39.840326086956537</v>
      </c>
      <c r="M313" s="31">
        <v>25.217608695652185</v>
      </c>
      <c r="N313" s="31">
        <v>12.340108695652177</v>
      </c>
      <c r="O313" s="31">
        <v>2.2826086956521738</v>
      </c>
      <c r="P313" s="31">
        <v>37.405000000000001</v>
      </c>
      <c r="Q313" s="31">
        <v>37.310760869565222</v>
      </c>
      <c r="R313" s="31">
        <v>9.4239130434782603E-2</v>
      </c>
      <c r="S313" s="31">
        <v>98.270652173913092</v>
      </c>
      <c r="T313" s="31">
        <v>69.549456521739174</v>
      </c>
      <c r="U313" s="31">
        <v>23.310000000000006</v>
      </c>
      <c r="V313" s="31">
        <v>5.4111956521739133</v>
      </c>
      <c r="W313" s="31">
        <v>0</v>
      </c>
      <c r="X313" s="31">
        <v>0</v>
      </c>
      <c r="Y313" s="31">
        <v>0</v>
      </c>
      <c r="Z313" s="31">
        <v>0</v>
      </c>
      <c r="AA313" s="31">
        <v>0</v>
      </c>
      <c r="AB313" s="31">
        <v>0</v>
      </c>
      <c r="AC313" s="31">
        <v>0</v>
      </c>
      <c r="AD313" s="31">
        <v>0</v>
      </c>
      <c r="AE313" s="31">
        <v>0</v>
      </c>
      <c r="AF313" t="s">
        <v>725</v>
      </c>
      <c r="AG313" s="32">
        <v>5</v>
      </c>
      <c r="AH313"/>
    </row>
    <row r="314" spans="1:34" x14ac:dyDescent="0.25">
      <c r="A314" t="s">
        <v>2337</v>
      </c>
      <c r="B314" t="s">
        <v>1469</v>
      </c>
      <c r="C314" t="s">
        <v>1902</v>
      </c>
      <c r="D314" t="s">
        <v>2217</v>
      </c>
      <c r="E314" s="31">
        <v>71.434782608695656</v>
      </c>
      <c r="F314" s="31">
        <v>3.0808353621424218</v>
      </c>
      <c r="G314" s="31">
        <v>2.8410301278149723</v>
      </c>
      <c r="H314" s="31">
        <v>0.59643183201460737</v>
      </c>
      <c r="I314" s="31">
        <v>0.43696743761412049</v>
      </c>
      <c r="J314" s="31">
        <v>220.07880434782606</v>
      </c>
      <c r="K314" s="31">
        <v>202.94836956521738</v>
      </c>
      <c r="L314" s="31">
        <v>42.605978260869563</v>
      </c>
      <c r="M314" s="31">
        <v>31.214673913043477</v>
      </c>
      <c r="N314" s="31">
        <v>5.6521739130434785</v>
      </c>
      <c r="O314" s="31">
        <v>5.7391304347826084</v>
      </c>
      <c r="P314" s="31">
        <v>46.195652173913047</v>
      </c>
      <c r="Q314" s="31">
        <v>40.456521739130437</v>
      </c>
      <c r="R314" s="31">
        <v>5.7391304347826084</v>
      </c>
      <c r="S314" s="31">
        <v>131.27717391304347</v>
      </c>
      <c r="T314" s="31">
        <v>131.27717391304347</v>
      </c>
      <c r="U314" s="31">
        <v>0</v>
      </c>
      <c r="V314" s="31">
        <v>0</v>
      </c>
      <c r="W314" s="31">
        <v>0.42391304347826086</v>
      </c>
      <c r="X314" s="31">
        <v>0</v>
      </c>
      <c r="Y314" s="31">
        <v>0</v>
      </c>
      <c r="Z314" s="31">
        <v>0</v>
      </c>
      <c r="AA314" s="31">
        <v>0.25543478260869568</v>
      </c>
      <c r="AB314" s="31">
        <v>0</v>
      </c>
      <c r="AC314" s="31">
        <v>0.16847826086956522</v>
      </c>
      <c r="AD314" s="31">
        <v>0</v>
      </c>
      <c r="AE314" s="31">
        <v>0</v>
      </c>
      <c r="AF314" t="s">
        <v>536</v>
      </c>
      <c r="AG314" s="32">
        <v>5</v>
      </c>
      <c r="AH314"/>
    </row>
    <row r="315" spans="1:34" x14ac:dyDescent="0.25">
      <c r="A315" t="s">
        <v>2337</v>
      </c>
      <c r="B315" t="s">
        <v>1769</v>
      </c>
      <c r="C315" t="s">
        <v>2007</v>
      </c>
      <c r="D315" t="s">
        <v>2243</v>
      </c>
      <c r="E315" s="31">
        <v>80.358695652173907</v>
      </c>
      <c r="F315" s="31">
        <v>3.0048018395779792</v>
      </c>
      <c r="G315" s="31">
        <v>2.9061504125524147</v>
      </c>
      <c r="H315" s="31">
        <v>0.28880562694440687</v>
      </c>
      <c r="I315" s="31">
        <v>0.22029487352901395</v>
      </c>
      <c r="J315" s="31">
        <v>241.46195652173913</v>
      </c>
      <c r="K315" s="31">
        <v>233.53445652173912</v>
      </c>
      <c r="L315" s="31">
        <v>23.208043478260869</v>
      </c>
      <c r="M315" s="31">
        <v>17.702608695652174</v>
      </c>
      <c r="N315" s="31">
        <v>2.717391304347826E-2</v>
      </c>
      <c r="O315" s="31">
        <v>5.4782608695652177</v>
      </c>
      <c r="P315" s="31">
        <v>66.696956521739153</v>
      </c>
      <c r="Q315" s="31">
        <v>64.274891304347847</v>
      </c>
      <c r="R315" s="31">
        <v>2.4220652173913044</v>
      </c>
      <c r="S315" s="31">
        <v>151.5569565217391</v>
      </c>
      <c r="T315" s="31">
        <v>151.5569565217391</v>
      </c>
      <c r="U315" s="31">
        <v>0</v>
      </c>
      <c r="V315" s="31">
        <v>0</v>
      </c>
      <c r="W315" s="31">
        <v>69.915217391304338</v>
      </c>
      <c r="X315" s="31">
        <v>8.3055434782608693</v>
      </c>
      <c r="Y315" s="31">
        <v>0</v>
      </c>
      <c r="Z315" s="31">
        <v>0</v>
      </c>
      <c r="AA315" s="31">
        <v>28.071086956521729</v>
      </c>
      <c r="AB315" s="31">
        <v>0</v>
      </c>
      <c r="AC315" s="31">
        <v>33.538586956521733</v>
      </c>
      <c r="AD315" s="31">
        <v>0</v>
      </c>
      <c r="AE315" s="31">
        <v>0</v>
      </c>
      <c r="AF315" t="s">
        <v>841</v>
      </c>
      <c r="AG315" s="32">
        <v>5</v>
      </c>
      <c r="AH315"/>
    </row>
    <row r="316" spans="1:34" x14ac:dyDescent="0.25">
      <c r="A316" t="s">
        <v>2337</v>
      </c>
      <c r="B316" t="s">
        <v>1325</v>
      </c>
      <c r="C316" t="s">
        <v>1951</v>
      </c>
      <c r="D316" t="s">
        <v>2261</v>
      </c>
      <c r="E316" s="31">
        <v>83.641304347826093</v>
      </c>
      <c r="F316" s="31">
        <v>2.9272605588044183</v>
      </c>
      <c r="G316" s="31">
        <v>2.8044860298895382</v>
      </c>
      <c r="H316" s="31">
        <v>0.48346328784925274</v>
      </c>
      <c r="I316" s="31">
        <v>0.36068875893437297</v>
      </c>
      <c r="J316" s="31">
        <v>244.83989130434782</v>
      </c>
      <c r="K316" s="31">
        <v>234.57086956521738</v>
      </c>
      <c r="L316" s="31">
        <v>40.4375</v>
      </c>
      <c r="M316" s="31">
        <v>30.168478260869566</v>
      </c>
      <c r="N316" s="31">
        <v>5.1385869565217392</v>
      </c>
      <c r="O316" s="31">
        <v>5.1304347826086953</v>
      </c>
      <c r="P316" s="31">
        <v>65.33608695652174</v>
      </c>
      <c r="Q316" s="31">
        <v>65.33608695652174</v>
      </c>
      <c r="R316" s="31">
        <v>0</v>
      </c>
      <c r="S316" s="31">
        <v>139.06630434782608</v>
      </c>
      <c r="T316" s="31">
        <v>139.06630434782608</v>
      </c>
      <c r="U316" s="31">
        <v>0</v>
      </c>
      <c r="V316" s="31">
        <v>0</v>
      </c>
      <c r="W316" s="31">
        <v>8.7393478260869575</v>
      </c>
      <c r="X316" s="31">
        <v>0</v>
      </c>
      <c r="Y316" s="31">
        <v>0</v>
      </c>
      <c r="Z316" s="31">
        <v>0</v>
      </c>
      <c r="AA316" s="31">
        <v>0.25184782608695655</v>
      </c>
      <c r="AB316" s="31">
        <v>0</v>
      </c>
      <c r="AC316" s="31">
        <v>8.4875000000000007</v>
      </c>
      <c r="AD316" s="31">
        <v>0</v>
      </c>
      <c r="AE316" s="31">
        <v>0</v>
      </c>
      <c r="AF316" t="s">
        <v>388</v>
      </c>
      <c r="AG316" s="32">
        <v>5</v>
      </c>
      <c r="AH316"/>
    </row>
    <row r="317" spans="1:34" x14ac:dyDescent="0.25">
      <c r="A317" t="s">
        <v>2337</v>
      </c>
      <c r="B317" t="s">
        <v>1842</v>
      </c>
      <c r="C317" t="s">
        <v>2007</v>
      </c>
      <c r="D317" t="s">
        <v>2243</v>
      </c>
      <c r="E317" s="31">
        <v>41.619565217391305</v>
      </c>
      <c r="F317" s="31">
        <v>3.2542204230869682</v>
      </c>
      <c r="G317" s="31">
        <v>2.9328937059284415</v>
      </c>
      <c r="H317" s="31">
        <v>0.78979629145991115</v>
      </c>
      <c r="I317" s="31">
        <v>0.46846957430138425</v>
      </c>
      <c r="J317" s="31">
        <v>135.4392391304348</v>
      </c>
      <c r="K317" s="31">
        <v>122.06576086956524</v>
      </c>
      <c r="L317" s="31">
        <v>32.870978260869563</v>
      </c>
      <c r="M317" s="31">
        <v>19.497500000000002</v>
      </c>
      <c r="N317" s="31">
        <v>7.4604347826086945</v>
      </c>
      <c r="O317" s="31">
        <v>5.9130434782608692</v>
      </c>
      <c r="P317" s="31">
        <v>36.387826086956522</v>
      </c>
      <c r="Q317" s="31">
        <v>36.387826086956522</v>
      </c>
      <c r="R317" s="31">
        <v>0</v>
      </c>
      <c r="S317" s="31">
        <v>66.180434782608714</v>
      </c>
      <c r="T317" s="31">
        <v>50.831304347826105</v>
      </c>
      <c r="U317" s="31">
        <v>15.349130434782612</v>
      </c>
      <c r="V317" s="31">
        <v>0</v>
      </c>
      <c r="W317" s="31">
        <v>16.993478260869566</v>
      </c>
      <c r="X317" s="31">
        <v>8.9565217391304355</v>
      </c>
      <c r="Y317" s="31">
        <v>8.6956521739130432E-2</v>
      </c>
      <c r="Z317" s="31">
        <v>0</v>
      </c>
      <c r="AA317" s="31">
        <v>6.4239130434782608</v>
      </c>
      <c r="AB317" s="31">
        <v>0</v>
      </c>
      <c r="AC317" s="31">
        <v>1.5260869565217392</v>
      </c>
      <c r="AD317" s="31">
        <v>0</v>
      </c>
      <c r="AE317" s="31">
        <v>0</v>
      </c>
      <c r="AF317" t="s">
        <v>914</v>
      </c>
      <c r="AG317" s="32">
        <v>5</v>
      </c>
      <c r="AH317"/>
    </row>
    <row r="318" spans="1:34" x14ac:dyDescent="0.25">
      <c r="A318" t="s">
        <v>2337</v>
      </c>
      <c r="B318" t="s">
        <v>1794</v>
      </c>
      <c r="C318" t="s">
        <v>2206</v>
      </c>
      <c r="D318" t="s">
        <v>2225</v>
      </c>
      <c r="E318" s="31">
        <v>46.423913043478258</v>
      </c>
      <c r="F318" s="31">
        <v>3.4586115663778969</v>
      </c>
      <c r="G318" s="31">
        <v>3.0124748302505266</v>
      </c>
      <c r="H318" s="31">
        <v>0.73718801217513463</v>
      </c>
      <c r="I318" s="31">
        <v>0.29105127604776404</v>
      </c>
      <c r="J318" s="31">
        <v>160.56228260869563</v>
      </c>
      <c r="K318" s="31">
        <v>139.85086956521738</v>
      </c>
      <c r="L318" s="31">
        <v>34.223152173913043</v>
      </c>
      <c r="M318" s="31">
        <v>13.511739130434785</v>
      </c>
      <c r="N318" s="31">
        <v>15.059239130434783</v>
      </c>
      <c r="O318" s="31">
        <v>5.6521739130434785</v>
      </c>
      <c r="P318" s="31">
        <v>43.110869565217392</v>
      </c>
      <c r="Q318" s="31">
        <v>43.110869565217392</v>
      </c>
      <c r="R318" s="31">
        <v>0</v>
      </c>
      <c r="S318" s="31">
        <v>83.228260869565204</v>
      </c>
      <c r="T318" s="31">
        <v>83.228260869565204</v>
      </c>
      <c r="U318" s="31">
        <v>0</v>
      </c>
      <c r="V318" s="31">
        <v>0</v>
      </c>
      <c r="W318" s="31">
        <v>0</v>
      </c>
      <c r="X318" s="31">
        <v>0</v>
      </c>
      <c r="Y318" s="31">
        <v>0</v>
      </c>
      <c r="Z318" s="31">
        <v>0</v>
      </c>
      <c r="AA318" s="31">
        <v>0</v>
      </c>
      <c r="AB318" s="31">
        <v>0</v>
      </c>
      <c r="AC318" s="31">
        <v>0</v>
      </c>
      <c r="AD318" s="31">
        <v>0</v>
      </c>
      <c r="AE318" s="31">
        <v>0</v>
      </c>
      <c r="AF318" t="s">
        <v>866</v>
      </c>
      <c r="AG318" s="32">
        <v>5</v>
      </c>
      <c r="AH318"/>
    </row>
    <row r="319" spans="1:34" x14ac:dyDescent="0.25">
      <c r="A319" t="s">
        <v>2337</v>
      </c>
      <c r="B319" t="s">
        <v>1264</v>
      </c>
      <c r="C319" t="s">
        <v>1861</v>
      </c>
      <c r="D319" t="s">
        <v>2227</v>
      </c>
      <c r="E319" s="31">
        <v>79</v>
      </c>
      <c r="F319" s="31">
        <v>2.9978219592735282</v>
      </c>
      <c r="G319" s="31">
        <v>2.7387534397358286</v>
      </c>
      <c r="H319" s="31">
        <v>0.41772564667033579</v>
      </c>
      <c r="I319" s="31">
        <v>0.15865712713263624</v>
      </c>
      <c r="J319" s="31">
        <v>236.82793478260874</v>
      </c>
      <c r="K319" s="31">
        <v>216.36152173913047</v>
      </c>
      <c r="L319" s="31">
        <v>33.000326086956527</v>
      </c>
      <c r="M319" s="31">
        <v>12.533913043478263</v>
      </c>
      <c r="N319" s="31">
        <v>15.596847826086959</v>
      </c>
      <c r="O319" s="31">
        <v>4.8695652173913047</v>
      </c>
      <c r="P319" s="31">
        <v>60.337282608695638</v>
      </c>
      <c r="Q319" s="31">
        <v>60.337282608695638</v>
      </c>
      <c r="R319" s="31">
        <v>0</v>
      </c>
      <c r="S319" s="31">
        <v>143.49032608695657</v>
      </c>
      <c r="T319" s="31">
        <v>143.49032608695657</v>
      </c>
      <c r="U319" s="31">
        <v>0</v>
      </c>
      <c r="V319" s="31">
        <v>0</v>
      </c>
      <c r="W319" s="31">
        <v>0</v>
      </c>
      <c r="X319" s="31">
        <v>0</v>
      </c>
      <c r="Y319" s="31">
        <v>0</v>
      </c>
      <c r="Z319" s="31">
        <v>0</v>
      </c>
      <c r="AA319" s="31">
        <v>0</v>
      </c>
      <c r="AB319" s="31">
        <v>0</v>
      </c>
      <c r="AC319" s="31">
        <v>0</v>
      </c>
      <c r="AD319" s="31">
        <v>0</v>
      </c>
      <c r="AE319" s="31">
        <v>0</v>
      </c>
      <c r="AF319" t="s">
        <v>326</v>
      </c>
      <c r="AG319" s="32">
        <v>5</v>
      </c>
      <c r="AH319"/>
    </row>
    <row r="320" spans="1:34" x14ac:dyDescent="0.25">
      <c r="A320" t="s">
        <v>2337</v>
      </c>
      <c r="B320" t="s">
        <v>1423</v>
      </c>
      <c r="C320" t="s">
        <v>2039</v>
      </c>
      <c r="D320" t="s">
        <v>2246</v>
      </c>
      <c r="E320" s="31">
        <v>91.739130434782609</v>
      </c>
      <c r="F320" s="31">
        <v>3.2293068720379146</v>
      </c>
      <c r="G320" s="31">
        <v>2.6890284360189578</v>
      </c>
      <c r="H320" s="31">
        <v>1.0342831753554502</v>
      </c>
      <c r="I320" s="31">
        <v>0.61978672985781991</v>
      </c>
      <c r="J320" s="31">
        <v>296.25380434782608</v>
      </c>
      <c r="K320" s="31">
        <v>246.68913043478264</v>
      </c>
      <c r="L320" s="31">
        <v>94.884239130434779</v>
      </c>
      <c r="M320" s="31">
        <v>56.858695652173914</v>
      </c>
      <c r="N320" s="31">
        <v>32.808152173913044</v>
      </c>
      <c r="O320" s="31">
        <v>5.2173913043478262</v>
      </c>
      <c r="P320" s="31">
        <v>37.579891304347818</v>
      </c>
      <c r="Q320" s="31">
        <v>26.040760869565208</v>
      </c>
      <c r="R320" s="31">
        <v>11.539130434782612</v>
      </c>
      <c r="S320" s="31">
        <v>163.78967391304352</v>
      </c>
      <c r="T320" s="31">
        <v>161.30706521739134</v>
      </c>
      <c r="U320" s="31">
        <v>2.4826086956521736</v>
      </c>
      <c r="V320" s="31">
        <v>0</v>
      </c>
      <c r="W320" s="31">
        <v>7.0510869565217389</v>
      </c>
      <c r="X320" s="31">
        <v>0</v>
      </c>
      <c r="Y320" s="31">
        <v>1.7173913043478262</v>
      </c>
      <c r="Z320" s="31">
        <v>0</v>
      </c>
      <c r="AA320" s="31">
        <v>0</v>
      </c>
      <c r="AB320" s="31">
        <v>0</v>
      </c>
      <c r="AC320" s="31">
        <v>5.3336956521739127</v>
      </c>
      <c r="AD320" s="31">
        <v>0</v>
      </c>
      <c r="AE320" s="31">
        <v>0</v>
      </c>
      <c r="AF320" t="s">
        <v>488</v>
      </c>
      <c r="AG320" s="32">
        <v>5</v>
      </c>
      <c r="AH320"/>
    </row>
    <row r="321" spans="1:34" x14ac:dyDescent="0.25">
      <c r="A321" t="s">
        <v>2337</v>
      </c>
      <c r="B321" t="s">
        <v>1430</v>
      </c>
      <c r="C321" t="s">
        <v>1951</v>
      </c>
      <c r="D321" t="s">
        <v>2261</v>
      </c>
      <c r="E321" s="31">
        <v>74.021739130434781</v>
      </c>
      <c r="F321" s="31">
        <v>2.8133994126284869</v>
      </c>
      <c r="G321" s="31">
        <v>2.6188693098384723</v>
      </c>
      <c r="H321" s="31">
        <v>0.42671659324522765</v>
      </c>
      <c r="I321" s="31">
        <v>0.31419823788546258</v>
      </c>
      <c r="J321" s="31">
        <v>208.25271739130432</v>
      </c>
      <c r="K321" s="31">
        <v>193.85326086956519</v>
      </c>
      <c r="L321" s="31">
        <v>31.58630434782609</v>
      </c>
      <c r="M321" s="31">
        <v>23.2575</v>
      </c>
      <c r="N321" s="31">
        <v>8.1548913043478262</v>
      </c>
      <c r="O321" s="31">
        <v>0.17391304347826086</v>
      </c>
      <c r="P321" s="31">
        <v>72.851304347826087</v>
      </c>
      <c r="Q321" s="31">
        <v>66.78065217391304</v>
      </c>
      <c r="R321" s="31">
        <v>6.0706521739130439</v>
      </c>
      <c r="S321" s="31">
        <v>103.81510869565216</v>
      </c>
      <c r="T321" s="31">
        <v>71.518804347826077</v>
      </c>
      <c r="U321" s="31">
        <v>32.29630434782608</v>
      </c>
      <c r="V321" s="31">
        <v>0</v>
      </c>
      <c r="W321" s="31">
        <v>1.9429347826086956</v>
      </c>
      <c r="X321" s="31">
        <v>0</v>
      </c>
      <c r="Y321" s="31">
        <v>0</v>
      </c>
      <c r="Z321" s="31">
        <v>0</v>
      </c>
      <c r="AA321" s="31">
        <v>0.58967391304347827</v>
      </c>
      <c r="AB321" s="31">
        <v>0</v>
      </c>
      <c r="AC321" s="31">
        <v>1.3532608695652173</v>
      </c>
      <c r="AD321" s="31">
        <v>0</v>
      </c>
      <c r="AE321" s="31">
        <v>0</v>
      </c>
      <c r="AF321" t="s">
        <v>496</v>
      </c>
      <c r="AG321" s="32">
        <v>5</v>
      </c>
      <c r="AH321"/>
    </row>
    <row r="322" spans="1:34" x14ac:dyDescent="0.25">
      <c r="A322" t="s">
        <v>2337</v>
      </c>
      <c r="B322" t="s">
        <v>1078</v>
      </c>
      <c r="C322" t="s">
        <v>1915</v>
      </c>
      <c r="D322" t="s">
        <v>2267</v>
      </c>
      <c r="E322" s="31">
        <v>148.52173913043478</v>
      </c>
      <c r="F322" s="31">
        <v>3.6145352751756441</v>
      </c>
      <c r="G322" s="31">
        <v>3.3447848360655734</v>
      </c>
      <c r="H322" s="31">
        <v>0.63071940866510545</v>
      </c>
      <c r="I322" s="31">
        <v>0.40706967213114748</v>
      </c>
      <c r="J322" s="31">
        <v>536.83706521739134</v>
      </c>
      <c r="K322" s="31">
        <v>496.77326086956515</v>
      </c>
      <c r="L322" s="31">
        <v>93.675543478260877</v>
      </c>
      <c r="M322" s="31">
        <v>60.458695652173901</v>
      </c>
      <c r="N322" s="31">
        <v>27.979891304347849</v>
      </c>
      <c r="O322" s="31">
        <v>5.2369565217391365</v>
      </c>
      <c r="P322" s="31">
        <v>112.86271739130433</v>
      </c>
      <c r="Q322" s="31">
        <v>106.0157608695652</v>
      </c>
      <c r="R322" s="31">
        <v>6.8469565217391297</v>
      </c>
      <c r="S322" s="31">
        <v>330.29880434782609</v>
      </c>
      <c r="T322" s="31">
        <v>242.11445652173913</v>
      </c>
      <c r="U322" s="31">
        <v>79.605543478260884</v>
      </c>
      <c r="V322" s="31">
        <v>8.5788043478260878</v>
      </c>
      <c r="W322" s="31">
        <v>26.495217391304351</v>
      </c>
      <c r="X322" s="31">
        <v>7.5701086956521735</v>
      </c>
      <c r="Y322" s="31">
        <v>2.8247826086956502</v>
      </c>
      <c r="Z322" s="31">
        <v>0</v>
      </c>
      <c r="AA322" s="31">
        <v>2.8527173913043478</v>
      </c>
      <c r="AB322" s="31">
        <v>0</v>
      </c>
      <c r="AC322" s="31">
        <v>13.247608695652179</v>
      </c>
      <c r="AD322" s="31">
        <v>0</v>
      </c>
      <c r="AE322" s="31">
        <v>0</v>
      </c>
      <c r="AF322" t="s">
        <v>137</v>
      </c>
      <c r="AG322" s="32">
        <v>5</v>
      </c>
      <c r="AH322"/>
    </row>
    <row r="323" spans="1:34" x14ac:dyDescent="0.25">
      <c r="A323" t="s">
        <v>2337</v>
      </c>
      <c r="B323" t="s">
        <v>1213</v>
      </c>
      <c r="C323" t="s">
        <v>1917</v>
      </c>
      <c r="D323" t="s">
        <v>2245</v>
      </c>
      <c r="E323" s="31">
        <v>42.369565217391305</v>
      </c>
      <c r="F323" s="31">
        <v>4.2111210877373013</v>
      </c>
      <c r="G323" s="31">
        <v>3.7742303745510521</v>
      </c>
      <c r="H323" s="31">
        <v>0.76014879425346327</v>
      </c>
      <c r="I323" s="31">
        <v>0.47628527449974345</v>
      </c>
      <c r="J323" s="31">
        <v>178.4233695652174</v>
      </c>
      <c r="K323" s="31">
        <v>159.91250000000002</v>
      </c>
      <c r="L323" s="31">
        <v>32.207173913043476</v>
      </c>
      <c r="M323" s="31">
        <v>20.18</v>
      </c>
      <c r="N323" s="31">
        <v>5.2065217391304346</v>
      </c>
      <c r="O323" s="31">
        <v>6.8206521739130439</v>
      </c>
      <c r="P323" s="31">
        <v>47.024239130434793</v>
      </c>
      <c r="Q323" s="31">
        <v>40.540543478260879</v>
      </c>
      <c r="R323" s="31">
        <v>6.4836956521739131</v>
      </c>
      <c r="S323" s="31">
        <v>99.191956521739129</v>
      </c>
      <c r="T323" s="31">
        <v>99.191956521739129</v>
      </c>
      <c r="U323" s="31">
        <v>0</v>
      </c>
      <c r="V323" s="31">
        <v>0</v>
      </c>
      <c r="W323" s="31">
        <v>8.1684782608695645</v>
      </c>
      <c r="X323" s="31">
        <v>0</v>
      </c>
      <c r="Y323" s="31">
        <v>0</v>
      </c>
      <c r="Z323" s="31">
        <v>0</v>
      </c>
      <c r="AA323" s="31">
        <v>0</v>
      </c>
      <c r="AB323" s="31">
        <v>0</v>
      </c>
      <c r="AC323" s="31">
        <v>8.1684782608695645</v>
      </c>
      <c r="AD323" s="31">
        <v>0</v>
      </c>
      <c r="AE323" s="31">
        <v>0</v>
      </c>
      <c r="AF323" t="s">
        <v>274</v>
      </c>
      <c r="AG323" s="32">
        <v>5</v>
      </c>
      <c r="AH323"/>
    </row>
    <row r="324" spans="1:34" x14ac:dyDescent="0.25">
      <c r="A324" t="s">
        <v>2337</v>
      </c>
      <c r="B324" t="s">
        <v>1174</v>
      </c>
      <c r="C324" t="s">
        <v>2075</v>
      </c>
      <c r="D324" t="s">
        <v>2232</v>
      </c>
      <c r="E324" s="31">
        <v>54.032608695652172</v>
      </c>
      <c r="F324" s="31">
        <v>3.4796258298129148</v>
      </c>
      <c r="G324" s="31">
        <v>3.19869643934822</v>
      </c>
      <c r="H324" s="31">
        <v>0.48149265741299535</v>
      </c>
      <c r="I324" s="31">
        <v>0.39996982498491251</v>
      </c>
      <c r="J324" s="31">
        <v>188.01326086956522</v>
      </c>
      <c r="K324" s="31">
        <v>172.83391304347828</v>
      </c>
      <c r="L324" s="31">
        <v>26.016304347826086</v>
      </c>
      <c r="M324" s="31">
        <v>21.611413043478262</v>
      </c>
      <c r="N324" s="31">
        <v>4.4048913043478262</v>
      </c>
      <c r="O324" s="31">
        <v>0</v>
      </c>
      <c r="P324" s="31">
        <v>37.639891304347827</v>
      </c>
      <c r="Q324" s="31">
        <v>26.865434782608695</v>
      </c>
      <c r="R324" s="31">
        <v>10.774456521739131</v>
      </c>
      <c r="S324" s="31">
        <v>124.35706521739131</v>
      </c>
      <c r="T324" s="31">
        <v>124.35706521739131</v>
      </c>
      <c r="U324" s="31">
        <v>0</v>
      </c>
      <c r="V324" s="31">
        <v>0</v>
      </c>
      <c r="W324" s="31">
        <v>12.510869565217391</v>
      </c>
      <c r="X324" s="31">
        <v>0</v>
      </c>
      <c r="Y324" s="31">
        <v>0</v>
      </c>
      <c r="Z324" s="31">
        <v>0</v>
      </c>
      <c r="AA324" s="31">
        <v>0</v>
      </c>
      <c r="AB324" s="31">
        <v>0</v>
      </c>
      <c r="AC324" s="31">
        <v>12.510869565217391</v>
      </c>
      <c r="AD324" s="31">
        <v>0</v>
      </c>
      <c r="AE324" s="31">
        <v>0</v>
      </c>
      <c r="AF324" t="s">
        <v>235</v>
      </c>
      <c r="AG324" s="32">
        <v>5</v>
      </c>
      <c r="AH324"/>
    </row>
    <row r="325" spans="1:34" x14ac:dyDescent="0.25">
      <c r="A325" t="s">
        <v>2337</v>
      </c>
      <c r="B325" t="s">
        <v>939</v>
      </c>
      <c r="C325" t="s">
        <v>1944</v>
      </c>
      <c r="D325" t="s">
        <v>2216</v>
      </c>
      <c r="E325" s="31">
        <v>72.815217391304344</v>
      </c>
      <c r="F325" s="31">
        <v>4.3015300791162856</v>
      </c>
      <c r="G325" s="31">
        <v>4.0098193760262726</v>
      </c>
      <c r="H325" s="31">
        <v>0.54650246305418715</v>
      </c>
      <c r="I325" s="31">
        <v>0.36181071801761461</v>
      </c>
      <c r="J325" s="31">
        <v>313.21684782608691</v>
      </c>
      <c r="K325" s="31">
        <v>291.97586956521735</v>
      </c>
      <c r="L325" s="31">
        <v>39.793695652173909</v>
      </c>
      <c r="M325" s="31">
        <v>26.345326086956522</v>
      </c>
      <c r="N325" s="31">
        <v>8.1875</v>
      </c>
      <c r="O325" s="31">
        <v>5.2608695652173916</v>
      </c>
      <c r="P325" s="31">
        <v>86.274130434782634</v>
      </c>
      <c r="Q325" s="31">
        <v>78.481521739130457</v>
      </c>
      <c r="R325" s="31">
        <v>7.7926086956521745</v>
      </c>
      <c r="S325" s="31">
        <v>187.14902173913038</v>
      </c>
      <c r="T325" s="31">
        <v>181.87663043478256</v>
      </c>
      <c r="U325" s="31">
        <v>0</v>
      </c>
      <c r="V325" s="31">
        <v>5.2723913043478277</v>
      </c>
      <c r="W325" s="31">
        <v>21.179782608695653</v>
      </c>
      <c r="X325" s="31">
        <v>3.2872826086956524</v>
      </c>
      <c r="Y325" s="31">
        <v>0.52173913043478259</v>
      </c>
      <c r="Z325" s="31">
        <v>0</v>
      </c>
      <c r="AA325" s="31">
        <v>7.9531521739130424</v>
      </c>
      <c r="AB325" s="31">
        <v>0.57793478260869569</v>
      </c>
      <c r="AC325" s="31">
        <v>8.8396739130434785</v>
      </c>
      <c r="AD325" s="31">
        <v>0</v>
      </c>
      <c r="AE325" s="31">
        <v>0</v>
      </c>
      <c r="AF325" t="s">
        <v>88</v>
      </c>
      <c r="AG325" s="32">
        <v>5</v>
      </c>
      <c r="AH325"/>
    </row>
    <row r="326" spans="1:34" x14ac:dyDescent="0.25">
      <c r="A326" t="s">
        <v>2337</v>
      </c>
      <c r="B326" t="s">
        <v>1187</v>
      </c>
      <c r="C326" t="s">
        <v>1907</v>
      </c>
      <c r="D326" t="s">
        <v>2217</v>
      </c>
      <c r="E326" s="31">
        <v>43.717391304347828</v>
      </c>
      <c r="F326" s="31">
        <v>4.6804947787170557</v>
      </c>
      <c r="G326" s="31">
        <v>4.4028368970661349</v>
      </c>
      <c r="H326" s="31">
        <v>0.89002734957732466</v>
      </c>
      <c r="I326" s="31">
        <v>0.61236946792640479</v>
      </c>
      <c r="J326" s="31">
        <v>204.6190217391304</v>
      </c>
      <c r="K326" s="31">
        <v>192.48054347826081</v>
      </c>
      <c r="L326" s="31">
        <v>38.909673913043477</v>
      </c>
      <c r="M326" s="31">
        <v>26.771195652173915</v>
      </c>
      <c r="N326" s="31">
        <v>3.6710869565217386</v>
      </c>
      <c r="O326" s="31">
        <v>8.4673913043478262</v>
      </c>
      <c r="P326" s="31">
        <v>38.543478260869563</v>
      </c>
      <c r="Q326" s="31">
        <v>38.543478260869563</v>
      </c>
      <c r="R326" s="31">
        <v>0</v>
      </c>
      <c r="S326" s="31">
        <v>127.16586956521735</v>
      </c>
      <c r="T326" s="31">
        <v>127.16586956521735</v>
      </c>
      <c r="U326" s="31">
        <v>0</v>
      </c>
      <c r="V326" s="31">
        <v>0</v>
      </c>
      <c r="W326" s="31">
        <v>0</v>
      </c>
      <c r="X326" s="31">
        <v>0</v>
      </c>
      <c r="Y326" s="31">
        <v>0</v>
      </c>
      <c r="Z326" s="31">
        <v>0</v>
      </c>
      <c r="AA326" s="31">
        <v>0</v>
      </c>
      <c r="AB326" s="31">
        <v>0</v>
      </c>
      <c r="AC326" s="31">
        <v>0</v>
      </c>
      <c r="AD326" s="31">
        <v>0</v>
      </c>
      <c r="AE326" s="31">
        <v>0</v>
      </c>
      <c r="AF326" t="s">
        <v>248</v>
      </c>
      <c r="AG326" s="32">
        <v>5</v>
      </c>
      <c r="AH326"/>
    </row>
    <row r="327" spans="1:34" x14ac:dyDescent="0.25">
      <c r="A327" t="s">
        <v>2337</v>
      </c>
      <c r="B327" t="s">
        <v>1546</v>
      </c>
      <c r="C327" t="s">
        <v>2038</v>
      </c>
      <c r="D327" t="s">
        <v>2236</v>
      </c>
      <c r="E327" s="31">
        <v>45.521739130434781</v>
      </c>
      <c r="F327" s="31">
        <v>4.4623376313276024</v>
      </c>
      <c r="G327" s="31">
        <v>4.070902578796562</v>
      </c>
      <c r="H327" s="31">
        <v>0.70370821394460392</v>
      </c>
      <c r="I327" s="31">
        <v>0.40972063037249296</v>
      </c>
      <c r="J327" s="31">
        <v>203.13336956521738</v>
      </c>
      <c r="K327" s="31">
        <v>185.3145652173913</v>
      </c>
      <c r="L327" s="31">
        <v>32.034021739130445</v>
      </c>
      <c r="M327" s="31">
        <v>18.651195652173918</v>
      </c>
      <c r="N327" s="31">
        <v>8.4263043478260879</v>
      </c>
      <c r="O327" s="31">
        <v>4.9565217391304346</v>
      </c>
      <c r="P327" s="31">
        <v>60.023260869565199</v>
      </c>
      <c r="Q327" s="31">
        <v>55.587282608695631</v>
      </c>
      <c r="R327" s="31">
        <v>4.4359782608695655</v>
      </c>
      <c r="S327" s="31">
        <v>111.07608695652175</v>
      </c>
      <c r="T327" s="31">
        <v>108.2288043478261</v>
      </c>
      <c r="U327" s="31">
        <v>2.8472826086956529</v>
      </c>
      <c r="V327" s="31">
        <v>0</v>
      </c>
      <c r="W327" s="31">
        <v>48.630434782608695</v>
      </c>
      <c r="X327" s="31">
        <v>2.9755434782608696</v>
      </c>
      <c r="Y327" s="31">
        <v>0</v>
      </c>
      <c r="Z327" s="31">
        <v>0</v>
      </c>
      <c r="AA327" s="31">
        <v>1.5923913043478262</v>
      </c>
      <c r="AB327" s="31">
        <v>0</v>
      </c>
      <c r="AC327" s="31">
        <v>44.0625</v>
      </c>
      <c r="AD327" s="31">
        <v>0</v>
      </c>
      <c r="AE327" s="31">
        <v>0</v>
      </c>
      <c r="AF327" t="s">
        <v>614</v>
      </c>
      <c r="AG327" s="32">
        <v>5</v>
      </c>
      <c r="AH327"/>
    </row>
    <row r="328" spans="1:34" x14ac:dyDescent="0.25">
      <c r="A328" t="s">
        <v>2337</v>
      </c>
      <c r="B328" t="s">
        <v>1519</v>
      </c>
      <c r="C328" t="s">
        <v>2161</v>
      </c>
      <c r="D328" t="s">
        <v>2260</v>
      </c>
      <c r="E328" s="31">
        <v>84.163043478260875</v>
      </c>
      <c r="F328" s="31">
        <v>3.6311184295492693</v>
      </c>
      <c r="G328" s="31">
        <v>3.421044814671315</v>
      </c>
      <c r="H328" s="31">
        <v>0.64559602221361212</v>
      </c>
      <c r="I328" s="31">
        <v>0.43552240733565784</v>
      </c>
      <c r="J328" s="31">
        <v>305.60597826086951</v>
      </c>
      <c r="K328" s="31">
        <v>287.92554347826081</v>
      </c>
      <c r="L328" s="31">
        <v>54.335326086956513</v>
      </c>
      <c r="M328" s="31">
        <v>36.654891304347814</v>
      </c>
      <c r="N328" s="31">
        <v>11.941304347826087</v>
      </c>
      <c r="O328" s="31">
        <v>5.7391304347826084</v>
      </c>
      <c r="P328" s="31">
        <v>86.464565217391282</v>
      </c>
      <c r="Q328" s="31">
        <v>86.464565217391282</v>
      </c>
      <c r="R328" s="31">
        <v>0</v>
      </c>
      <c r="S328" s="31">
        <v>164.80608695652174</v>
      </c>
      <c r="T328" s="31">
        <v>164.80608695652174</v>
      </c>
      <c r="U328" s="31">
        <v>0</v>
      </c>
      <c r="V328" s="31">
        <v>0</v>
      </c>
      <c r="W328" s="31">
        <v>0</v>
      </c>
      <c r="X328" s="31">
        <v>0</v>
      </c>
      <c r="Y328" s="31">
        <v>0</v>
      </c>
      <c r="Z328" s="31">
        <v>0</v>
      </c>
      <c r="AA328" s="31">
        <v>0</v>
      </c>
      <c r="AB328" s="31">
        <v>0</v>
      </c>
      <c r="AC328" s="31">
        <v>0</v>
      </c>
      <c r="AD328" s="31">
        <v>0</v>
      </c>
      <c r="AE328" s="31">
        <v>0</v>
      </c>
      <c r="AF328" t="s">
        <v>586</v>
      </c>
      <c r="AG328" s="32">
        <v>5</v>
      </c>
      <c r="AH328"/>
    </row>
    <row r="329" spans="1:34" x14ac:dyDescent="0.25">
      <c r="A329" t="s">
        <v>2337</v>
      </c>
      <c r="B329" t="s">
        <v>1076</v>
      </c>
      <c r="C329" t="s">
        <v>2042</v>
      </c>
      <c r="D329" t="s">
        <v>2231</v>
      </c>
      <c r="E329" s="31">
        <v>28.923913043478262</v>
      </c>
      <c r="F329" s="31">
        <v>3.2661743705373922</v>
      </c>
      <c r="G329" s="31">
        <v>2.970420894400601</v>
      </c>
      <c r="H329" s="31">
        <v>0.68491544532130799</v>
      </c>
      <c r="I329" s="31">
        <v>0.5075385193536267</v>
      </c>
      <c r="J329" s="31">
        <v>94.470543478260879</v>
      </c>
      <c r="K329" s="31">
        <v>85.916195652173911</v>
      </c>
      <c r="L329" s="31">
        <v>19.810434782608702</v>
      </c>
      <c r="M329" s="31">
        <v>14.680000000000007</v>
      </c>
      <c r="N329" s="31">
        <v>0</v>
      </c>
      <c r="O329" s="31">
        <v>5.1304347826086953</v>
      </c>
      <c r="P329" s="31">
        <v>33.787934782608701</v>
      </c>
      <c r="Q329" s="31">
        <v>30.364021739130443</v>
      </c>
      <c r="R329" s="31">
        <v>3.4239130434782608</v>
      </c>
      <c r="S329" s="31">
        <v>40.872173913043468</v>
      </c>
      <c r="T329" s="31">
        <v>30.880217391304342</v>
      </c>
      <c r="U329" s="31">
        <v>9.9919565217391302</v>
      </c>
      <c r="V329" s="31">
        <v>0</v>
      </c>
      <c r="W329" s="31">
        <v>0</v>
      </c>
      <c r="X329" s="31">
        <v>0</v>
      </c>
      <c r="Y329" s="31">
        <v>0</v>
      </c>
      <c r="Z329" s="31">
        <v>0</v>
      </c>
      <c r="AA329" s="31">
        <v>0</v>
      </c>
      <c r="AB329" s="31">
        <v>0</v>
      </c>
      <c r="AC329" s="31">
        <v>0</v>
      </c>
      <c r="AD329" s="31">
        <v>0</v>
      </c>
      <c r="AE329" s="31">
        <v>0</v>
      </c>
      <c r="AF329" t="s">
        <v>135</v>
      </c>
      <c r="AG329" s="32">
        <v>5</v>
      </c>
      <c r="AH329"/>
    </row>
    <row r="330" spans="1:34" x14ac:dyDescent="0.25">
      <c r="A330" t="s">
        <v>2337</v>
      </c>
      <c r="B330" t="s">
        <v>1066</v>
      </c>
      <c r="C330" t="s">
        <v>1944</v>
      </c>
      <c r="D330" t="s">
        <v>2216</v>
      </c>
      <c r="E330" s="31">
        <v>57.032608695652172</v>
      </c>
      <c r="F330" s="31">
        <v>2.6847570040022881</v>
      </c>
      <c r="G330" s="31">
        <v>2.3659081379836109</v>
      </c>
      <c r="H330" s="31">
        <v>0.44205450733752627</v>
      </c>
      <c r="I330" s="31">
        <v>0.17809414903754528</v>
      </c>
      <c r="J330" s="31">
        <v>153.11869565217398</v>
      </c>
      <c r="K330" s="31">
        <v>134.93391304347833</v>
      </c>
      <c r="L330" s="31">
        <v>25.211521739130436</v>
      </c>
      <c r="M330" s="31">
        <v>10.157173913043479</v>
      </c>
      <c r="N330" s="31">
        <v>5.4021739130434785</v>
      </c>
      <c r="O330" s="31">
        <v>9.6521739130434785</v>
      </c>
      <c r="P330" s="31">
        <v>35.605000000000011</v>
      </c>
      <c r="Q330" s="31">
        <v>32.474565217391316</v>
      </c>
      <c r="R330" s="31">
        <v>3.1304347826086958</v>
      </c>
      <c r="S330" s="31">
        <v>92.302173913043532</v>
      </c>
      <c r="T330" s="31">
        <v>92.302173913043532</v>
      </c>
      <c r="U330" s="31">
        <v>0</v>
      </c>
      <c r="V330" s="31">
        <v>0</v>
      </c>
      <c r="W330" s="31">
        <v>11.39445652173913</v>
      </c>
      <c r="X330" s="31">
        <v>2.0841304347826086</v>
      </c>
      <c r="Y330" s="31">
        <v>0</v>
      </c>
      <c r="Z330" s="31">
        <v>0</v>
      </c>
      <c r="AA330" s="31">
        <v>2.0467391304347826</v>
      </c>
      <c r="AB330" s="31">
        <v>0</v>
      </c>
      <c r="AC330" s="31">
        <v>7.2635869565217392</v>
      </c>
      <c r="AD330" s="31">
        <v>0</v>
      </c>
      <c r="AE330" s="31">
        <v>0</v>
      </c>
      <c r="AF330" t="s">
        <v>124</v>
      </c>
      <c r="AG330" s="32">
        <v>5</v>
      </c>
      <c r="AH330"/>
    </row>
    <row r="331" spans="1:34" x14ac:dyDescent="0.25">
      <c r="A331" t="s">
        <v>2337</v>
      </c>
      <c r="B331" t="s">
        <v>1168</v>
      </c>
      <c r="C331" t="s">
        <v>2007</v>
      </c>
      <c r="D331" t="s">
        <v>2243</v>
      </c>
      <c r="E331" s="31">
        <v>50.891304347826086</v>
      </c>
      <c r="F331" s="31">
        <v>3.5585070482699703</v>
      </c>
      <c r="G331" s="31">
        <v>2.8767492524562153</v>
      </c>
      <c r="H331" s="31">
        <v>0.42503203759077324</v>
      </c>
      <c r="I331" s="31">
        <v>0.3068133276377617</v>
      </c>
      <c r="J331" s="31">
        <v>181.0970652173913</v>
      </c>
      <c r="K331" s="31">
        <v>146.40152173913043</v>
      </c>
      <c r="L331" s="31">
        <v>21.630434782608699</v>
      </c>
      <c r="M331" s="31">
        <v>15.614130434782611</v>
      </c>
      <c r="N331" s="31">
        <v>5.3913043478260869</v>
      </c>
      <c r="O331" s="31">
        <v>0.625</v>
      </c>
      <c r="P331" s="31">
        <v>49.416630434782611</v>
      </c>
      <c r="Q331" s="31">
        <v>20.737391304347828</v>
      </c>
      <c r="R331" s="31">
        <v>28.679239130434784</v>
      </c>
      <c r="S331" s="31">
        <v>110.05</v>
      </c>
      <c r="T331" s="31">
        <v>110.05</v>
      </c>
      <c r="U331" s="31">
        <v>0</v>
      </c>
      <c r="V331" s="31">
        <v>0</v>
      </c>
      <c r="W331" s="31">
        <v>53.212717391304338</v>
      </c>
      <c r="X331" s="31">
        <v>2.778695652173913</v>
      </c>
      <c r="Y331" s="31">
        <v>0</v>
      </c>
      <c r="Z331" s="31">
        <v>0</v>
      </c>
      <c r="AA331" s="31">
        <v>13.819021739130431</v>
      </c>
      <c r="AB331" s="31">
        <v>4.0533695652173911</v>
      </c>
      <c r="AC331" s="31">
        <v>32.561630434782607</v>
      </c>
      <c r="AD331" s="31">
        <v>0</v>
      </c>
      <c r="AE331" s="31">
        <v>0</v>
      </c>
      <c r="AF331" t="s">
        <v>229</v>
      </c>
      <c r="AG331" s="32">
        <v>5</v>
      </c>
      <c r="AH331"/>
    </row>
    <row r="332" spans="1:34" x14ac:dyDescent="0.25">
      <c r="A332" t="s">
        <v>2337</v>
      </c>
      <c r="B332" t="s">
        <v>1637</v>
      </c>
      <c r="C332" t="s">
        <v>2045</v>
      </c>
      <c r="D332" t="s">
        <v>2255</v>
      </c>
      <c r="E332" s="31">
        <v>21.489130434782609</v>
      </c>
      <c r="F332" s="31">
        <v>3.7014820435002527</v>
      </c>
      <c r="G332" s="31">
        <v>3.1870662620131509</v>
      </c>
      <c r="H332" s="31">
        <v>0.52971674253920076</v>
      </c>
      <c r="I332" s="31">
        <v>0.23229640870005056</v>
      </c>
      <c r="J332" s="31">
        <v>79.541630434782604</v>
      </c>
      <c r="K332" s="31">
        <v>68.487282608695651</v>
      </c>
      <c r="L332" s="31">
        <v>11.383152173913043</v>
      </c>
      <c r="M332" s="31">
        <v>4.9918478260869561</v>
      </c>
      <c r="N332" s="31">
        <v>8.6956521739130432E-2</v>
      </c>
      <c r="O332" s="31">
        <v>6.3043478260869561</v>
      </c>
      <c r="P332" s="31">
        <v>28.275326086956518</v>
      </c>
      <c r="Q332" s="31">
        <v>23.612282608695651</v>
      </c>
      <c r="R332" s="31">
        <v>4.6630434782608692</v>
      </c>
      <c r="S332" s="31">
        <v>39.883152173913047</v>
      </c>
      <c r="T332" s="31">
        <v>39.883152173913047</v>
      </c>
      <c r="U332" s="31">
        <v>0</v>
      </c>
      <c r="V332" s="31">
        <v>0</v>
      </c>
      <c r="W332" s="31">
        <v>8.6956521739130432E-2</v>
      </c>
      <c r="X332" s="31">
        <v>0</v>
      </c>
      <c r="Y332" s="31">
        <v>8.6956521739130432E-2</v>
      </c>
      <c r="Z332" s="31">
        <v>0</v>
      </c>
      <c r="AA332" s="31">
        <v>0</v>
      </c>
      <c r="AB332" s="31">
        <v>0</v>
      </c>
      <c r="AC332" s="31">
        <v>0</v>
      </c>
      <c r="AD332" s="31">
        <v>0</v>
      </c>
      <c r="AE332" s="31">
        <v>0</v>
      </c>
      <c r="AF332" t="s">
        <v>707</v>
      </c>
      <c r="AG332" s="32">
        <v>5</v>
      </c>
      <c r="AH332"/>
    </row>
    <row r="333" spans="1:34" x14ac:dyDescent="0.25">
      <c r="A333" t="s">
        <v>2337</v>
      </c>
      <c r="B333" t="s">
        <v>1619</v>
      </c>
      <c r="C333" t="s">
        <v>2177</v>
      </c>
      <c r="D333" t="s">
        <v>2255</v>
      </c>
      <c r="E333" s="31">
        <v>23.608695652173914</v>
      </c>
      <c r="F333" s="31">
        <v>3.6555018416206262</v>
      </c>
      <c r="G333" s="31">
        <v>3.2060313075506444</v>
      </c>
      <c r="H333" s="31">
        <v>0.97939686924493552</v>
      </c>
      <c r="I333" s="31">
        <v>0.73526703499079193</v>
      </c>
      <c r="J333" s="31">
        <v>86.301630434782609</v>
      </c>
      <c r="K333" s="31">
        <v>75.690217391304344</v>
      </c>
      <c r="L333" s="31">
        <v>23.122282608695652</v>
      </c>
      <c r="M333" s="31">
        <v>17.358695652173914</v>
      </c>
      <c r="N333" s="31">
        <v>8.6956521739130432E-2</v>
      </c>
      <c r="O333" s="31">
        <v>5.6766304347826084</v>
      </c>
      <c r="P333" s="31">
        <v>19.595108695652172</v>
      </c>
      <c r="Q333" s="31">
        <v>14.747282608695652</v>
      </c>
      <c r="R333" s="31">
        <v>4.8478260869565215</v>
      </c>
      <c r="S333" s="31">
        <v>43.584239130434781</v>
      </c>
      <c r="T333" s="31">
        <v>43.584239130434781</v>
      </c>
      <c r="U333" s="31">
        <v>0</v>
      </c>
      <c r="V333" s="31">
        <v>0</v>
      </c>
      <c r="W333" s="31">
        <v>8.6956521739130432E-2</v>
      </c>
      <c r="X333" s="31">
        <v>0</v>
      </c>
      <c r="Y333" s="31">
        <v>8.6956521739130432E-2</v>
      </c>
      <c r="Z333" s="31">
        <v>0</v>
      </c>
      <c r="AA333" s="31">
        <v>0</v>
      </c>
      <c r="AB333" s="31">
        <v>0</v>
      </c>
      <c r="AC333" s="31">
        <v>0</v>
      </c>
      <c r="AD333" s="31">
        <v>0</v>
      </c>
      <c r="AE333" s="31">
        <v>0</v>
      </c>
      <c r="AF333" t="s">
        <v>688</v>
      </c>
      <c r="AG333" s="32">
        <v>5</v>
      </c>
      <c r="AH333"/>
    </row>
    <row r="334" spans="1:34" x14ac:dyDescent="0.25">
      <c r="A334" t="s">
        <v>2337</v>
      </c>
      <c r="B334" t="s">
        <v>1735</v>
      </c>
      <c r="C334" t="s">
        <v>2043</v>
      </c>
      <c r="D334" t="s">
        <v>2267</v>
      </c>
      <c r="E334" s="31">
        <v>134.34782608695653</v>
      </c>
      <c r="F334" s="31">
        <v>4.384500809061489</v>
      </c>
      <c r="G334" s="31">
        <v>3.977989482200647</v>
      </c>
      <c r="H334" s="31">
        <v>0.69748300970873778</v>
      </c>
      <c r="I334" s="31">
        <v>0.42333414239482198</v>
      </c>
      <c r="J334" s="31">
        <v>589.04815217391308</v>
      </c>
      <c r="K334" s="31">
        <v>534.43423913043478</v>
      </c>
      <c r="L334" s="31">
        <v>93.705326086956518</v>
      </c>
      <c r="M334" s="31">
        <v>56.874021739130434</v>
      </c>
      <c r="N334" s="31">
        <v>31.787826086956521</v>
      </c>
      <c r="O334" s="31">
        <v>5.0434782608695654</v>
      </c>
      <c r="P334" s="31">
        <v>147.36206521739132</v>
      </c>
      <c r="Q334" s="31">
        <v>129.57945652173913</v>
      </c>
      <c r="R334" s="31">
        <v>17.782608695652176</v>
      </c>
      <c r="S334" s="31">
        <v>347.98076086956519</v>
      </c>
      <c r="T334" s="31">
        <v>347.62478260869563</v>
      </c>
      <c r="U334" s="31">
        <v>0</v>
      </c>
      <c r="V334" s="31">
        <v>0.35597826086956524</v>
      </c>
      <c r="W334" s="31">
        <v>141.49706521739131</v>
      </c>
      <c r="X334" s="31">
        <v>16.812173913043484</v>
      </c>
      <c r="Y334" s="31">
        <v>0</v>
      </c>
      <c r="Z334" s="31">
        <v>0</v>
      </c>
      <c r="AA334" s="31">
        <v>35.705543478260871</v>
      </c>
      <c r="AB334" s="31">
        <v>0</v>
      </c>
      <c r="AC334" s="31">
        <v>88.979347826086936</v>
      </c>
      <c r="AD334" s="31">
        <v>0</v>
      </c>
      <c r="AE334" s="31">
        <v>0</v>
      </c>
      <c r="AF334" t="s">
        <v>807</v>
      </c>
      <c r="AG334" s="32">
        <v>5</v>
      </c>
      <c r="AH334"/>
    </row>
    <row r="335" spans="1:34" x14ac:dyDescent="0.25">
      <c r="A335" t="s">
        <v>2337</v>
      </c>
      <c r="B335" t="s">
        <v>1513</v>
      </c>
      <c r="C335" t="s">
        <v>2158</v>
      </c>
      <c r="D335" t="s">
        <v>2244</v>
      </c>
      <c r="E335" s="31">
        <v>32.608695652173914</v>
      </c>
      <c r="F335" s="31">
        <v>3.8053333333333335</v>
      </c>
      <c r="G335" s="31">
        <v>3.5351666666666666</v>
      </c>
      <c r="H335" s="31">
        <v>0.75416666666666665</v>
      </c>
      <c r="I335" s="31">
        <v>0.50524999999999998</v>
      </c>
      <c r="J335" s="31">
        <v>124.08695652173914</v>
      </c>
      <c r="K335" s="31">
        <v>115.27717391304348</v>
      </c>
      <c r="L335" s="31">
        <v>24.592391304347828</v>
      </c>
      <c r="M335" s="31">
        <v>16.475543478260871</v>
      </c>
      <c r="N335" s="31">
        <v>1.9456521739130435</v>
      </c>
      <c r="O335" s="31">
        <v>6.1711956521739131</v>
      </c>
      <c r="P335" s="31">
        <v>20.489130434782609</v>
      </c>
      <c r="Q335" s="31">
        <v>19.796195652173914</v>
      </c>
      <c r="R335" s="31">
        <v>0.69293478260869568</v>
      </c>
      <c r="S335" s="31">
        <v>79.005434782608702</v>
      </c>
      <c r="T335" s="31">
        <v>79.005434782608702</v>
      </c>
      <c r="U335" s="31">
        <v>0</v>
      </c>
      <c r="V335" s="31">
        <v>0</v>
      </c>
      <c r="W335" s="31">
        <v>9.0271739130434785</v>
      </c>
      <c r="X335" s="31">
        <v>6.7635869565217392</v>
      </c>
      <c r="Y335" s="31">
        <v>1.2173913043478262</v>
      </c>
      <c r="Z335" s="31">
        <v>0</v>
      </c>
      <c r="AA335" s="31">
        <v>0.79076086956521741</v>
      </c>
      <c r="AB335" s="31">
        <v>0</v>
      </c>
      <c r="AC335" s="31">
        <v>0.25543478260869568</v>
      </c>
      <c r="AD335" s="31">
        <v>0</v>
      </c>
      <c r="AE335" s="31">
        <v>0</v>
      </c>
      <c r="AF335" t="s">
        <v>580</v>
      </c>
      <c r="AG335" s="32">
        <v>5</v>
      </c>
      <c r="AH335"/>
    </row>
    <row r="336" spans="1:34" x14ac:dyDescent="0.25">
      <c r="A336" t="s">
        <v>2337</v>
      </c>
      <c r="B336" t="s">
        <v>1106</v>
      </c>
      <c r="C336" t="s">
        <v>1873</v>
      </c>
      <c r="D336" t="s">
        <v>2263</v>
      </c>
      <c r="E336" s="31">
        <v>64.184782608695656</v>
      </c>
      <c r="F336" s="31">
        <v>2.9589754445385266</v>
      </c>
      <c r="G336" s="31">
        <v>2.7319644369178659</v>
      </c>
      <c r="H336" s="31">
        <v>0.3193903471634208</v>
      </c>
      <c r="I336" s="31">
        <v>0.2596951735817104</v>
      </c>
      <c r="J336" s="31">
        <v>189.92119565217391</v>
      </c>
      <c r="K336" s="31">
        <v>175.35054347826087</v>
      </c>
      <c r="L336" s="31">
        <v>20.5</v>
      </c>
      <c r="M336" s="31">
        <v>16.668478260869566</v>
      </c>
      <c r="N336" s="31">
        <v>0</v>
      </c>
      <c r="O336" s="31">
        <v>3.8315217391304346</v>
      </c>
      <c r="P336" s="31">
        <v>65.25</v>
      </c>
      <c r="Q336" s="31">
        <v>54.510869565217391</v>
      </c>
      <c r="R336" s="31">
        <v>10.739130434782609</v>
      </c>
      <c r="S336" s="31">
        <v>104.17119565217391</v>
      </c>
      <c r="T336" s="31">
        <v>81.872282608695656</v>
      </c>
      <c r="U336" s="31">
        <v>12.730978260869565</v>
      </c>
      <c r="V336" s="31">
        <v>9.5679347826086953</v>
      </c>
      <c r="W336" s="31">
        <v>0</v>
      </c>
      <c r="X336" s="31">
        <v>0</v>
      </c>
      <c r="Y336" s="31">
        <v>0</v>
      </c>
      <c r="Z336" s="31">
        <v>0</v>
      </c>
      <c r="AA336" s="31">
        <v>0</v>
      </c>
      <c r="AB336" s="31">
        <v>0</v>
      </c>
      <c r="AC336" s="31">
        <v>0</v>
      </c>
      <c r="AD336" s="31">
        <v>0</v>
      </c>
      <c r="AE336" s="31">
        <v>0</v>
      </c>
      <c r="AF336" t="s">
        <v>166</v>
      </c>
      <c r="AG336" s="32">
        <v>5</v>
      </c>
      <c r="AH336"/>
    </row>
    <row r="337" spans="1:34" x14ac:dyDescent="0.25">
      <c r="A337" t="s">
        <v>2337</v>
      </c>
      <c r="B337" t="s">
        <v>1718</v>
      </c>
      <c r="C337" t="s">
        <v>1859</v>
      </c>
      <c r="D337" t="s">
        <v>2280</v>
      </c>
      <c r="E337" s="31">
        <v>23.619565217391305</v>
      </c>
      <c r="F337" s="31">
        <v>3.0268430740911176</v>
      </c>
      <c r="G337" s="31">
        <v>2.4743718361711915</v>
      </c>
      <c r="H337" s="31">
        <v>0.84156465715600548</v>
      </c>
      <c r="I337" s="31">
        <v>0.30750115048320292</v>
      </c>
      <c r="J337" s="31">
        <v>71.492717391304339</v>
      </c>
      <c r="K337" s="31">
        <v>58.443586956521735</v>
      </c>
      <c r="L337" s="31">
        <v>19.877391304347825</v>
      </c>
      <c r="M337" s="31">
        <v>7.2630434782608688</v>
      </c>
      <c r="N337" s="31">
        <v>7.0760869565217392</v>
      </c>
      <c r="O337" s="31">
        <v>5.5382608695652182</v>
      </c>
      <c r="P337" s="31">
        <v>21.103260869565219</v>
      </c>
      <c r="Q337" s="31">
        <v>20.668478260869566</v>
      </c>
      <c r="R337" s="31">
        <v>0.43478260869565216</v>
      </c>
      <c r="S337" s="31">
        <v>30.512065217391299</v>
      </c>
      <c r="T337" s="31">
        <v>30.512065217391299</v>
      </c>
      <c r="U337" s="31">
        <v>0</v>
      </c>
      <c r="V337" s="31">
        <v>0</v>
      </c>
      <c r="W337" s="31">
        <v>15.364130434782609</v>
      </c>
      <c r="X337" s="31">
        <v>0.51358695652173914</v>
      </c>
      <c r="Y337" s="31">
        <v>0</v>
      </c>
      <c r="Z337" s="31">
        <v>0</v>
      </c>
      <c r="AA337" s="31">
        <v>2.6956521739130435</v>
      </c>
      <c r="AB337" s="31">
        <v>0</v>
      </c>
      <c r="AC337" s="31">
        <v>12.154891304347826</v>
      </c>
      <c r="AD337" s="31">
        <v>0</v>
      </c>
      <c r="AE337" s="31">
        <v>0</v>
      </c>
      <c r="AF337" t="s">
        <v>789</v>
      </c>
      <c r="AG337" s="32">
        <v>5</v>
      </c>
      <c r="AH337"/>
    </row>
    <row r="338" spans="1:34" x14ac:dyDescent="0.25">
      <c r="A338" t="s">
        <v>2337</v>
      </c>
      <c r="B338" t="s">
        <v>1456</v>
      </c>
      <c r="C338" t="s">
        <v>1859</v>
      </c>
      <c r="D338" t="s">
        <v>2280</v>
      </c>
      <c r="E338" s="31">
        <v>28.521739130434781</v>
      </c>
      <c r="F338" s="31">
        <v>2.7464672256097562</v>
      </c>
      <c r="G338" s="31">
        <v>2.3653696646341462</v>
      </c>
      <c r="H338" s="31">
        <v>0.42548780487804883</v>
      </c>
      <c r="I338" s="31">
        <v>0.23341463414634148</v>
      </c>
      <c r="J338" s="31">
        <v>78.334021739130435</v>
      </c>
      <c r="K338" s="31">
        <v>67.464456521739123</v>
      </c>
      <c r="L338" s="31">
        <v>12.135652173913044</v>
      </c>
      <c r="M338" s="31">
        <v>6.6573913043478266</v>
      </c>
      <c r="N338" s="31">
        <v>0.2608695652173913</v>
      </c>
      <c r="O338" s="31">
        <v>5.2173913043478262</v>
      </c>
      <c r="P338" s="31">
        <v>20.736304347826085</v>
      </c>
      <c r="Q338" s="31">
        <v>15.344999999999997</v>
      </c>
      <c r="R338" s="31">
        <v>5.3913043478260869</v>
      </c>
      <c r="S338" s="31">
        <v>45.462065217391306</v>
      </c>
      <c r="T338" s="31">
        <v>38.917173913043477</v>
      </c>
      <c r="U338" s="31">
        <v>6.5448913043478276</v>
      </c>
      <c r="V338" s="31">
        <v>0</v>
      </c>
      <c r="W338" s="31">
        <v>0</v>
      </c>
      <c r="X338" s="31">
        <v>0</v>
      </c>
      <c r="Y338" s="31">
        <v>0</v>
      </c>
      <c r="Z338" s="31">
        <v>0</v>
      </c>
      <c r="AA338" s="31">
        <v>0</v>
      </c>
      <c r="AB338" s="31">
        <v>0</v>
      </c>
      <c r="AC338" s="31">
        <v>0</v>
      </c>
      <c r="AD338" s="31">
        <v>0</v>
      </c>
      <c r="AE338" s="31">
        <v>0</v>
      </c>
      <c r="AF338" t="s">
        <v>523</v>
      </c>
      <c r="AG338" s="32">
        <v>5</v>
      </c>
      <c r="AH338"/>
    </row>
    <row r="339" spans="1:34" x14ac:dyDescent="0.25">
      <c r="A339" t="s">
        <v>2337</v>
      </c>
      <c r="B339" t="s">
        <v>1259</v>
      </c>
      <c r="C339" t="s">
        <v>1996</v>
      </c>
      <c r="D339" t="s">
        <v>2262</v>
      </c>
      <c r="E339" s="31">
        <v>42.184782608695649</v>
      </c>
      <c r="F339" s="31">
        <v>2.9943004380314364</v>
      </c>
      <c r="G339" s="31">
        <v>2.5367972172120599</v>
      </c>
      <c r="H339" s="31">
        <v>0.93405565575882499</v>
      </c>
      <c r="I339" s="31">
        <v>0.56590311775315638</v>
      </c>
      <c r="J339" s="31">
        <v>126.31391304347829</v>
      </c>
      <c r="K339" s="31">
        <v>107.01423913043482</v>
      </c>
      <c r="L339" s="31">
        <v>39.402934782608689</v>
      </c>
      <c r="M339" s="31">
        <v>23.872499999999995</v>
      </c>
      <c r="N339" s="31">
        <v>10.842065217391303</v>
      </c>
      <c r="O339" s="31">
        <v>4.6883695652173909</v>
      </c>
      <c r="P339" s="31">
        <v>26.466304347826089</v>
      </c>
      <c r="Q339" s="31">
        <v>22.697065217391305</v>
      </c>
      <c r="R339" s="31">
        <v>3.7692391304347823</v>
      </c>
      <c r="S339" s="31">
        <v>60.444673913043502</v>
      </c>
      <c r="T339" s="31">
        <v>41.09543478260872</v>
      </c>
      <c r="U339" s="31">
        <v>5.6001086956521755</v>
      </c>
      <c r="V339" s="31">
        <v>13.749130434782607</v>
      </c>
      <c r="W339" s="31">
        <v>0</v>
      </c>
      <c r="X339" s="31">
        <v>0</v>
      </c>
      <c r="Y339" s="31">
        <v>0</v>
      </c>
      <c r="Z339" s="31">
        <v>0</v>
      </c>
      <c r="AA339" s="31">
        <v>0</v>
      </c>
      <c r="AB339" s="31">
        <v>0</v>
      </c>
      <c r="AC339" s="31">
        <v>0</v>
      </c>
      <c r="AD339" s="31">
        <v>0</v>
      </c>
      <c r="AE339" s="31">
        <v>0</v>
      </c>
      <c r="AF339" t="s">
        <v>321</v>
      </c>
      <c r="AG339" s="32">
        <v>5</v>
      </c>
      <c r="AH339"/>
    </row>
    <row r="340" spans="1:34" x14ac:dyDescent="0.25">
      <c r="A340" t="s">
        <v>2337</v>
      </c>
      <c r="B340" t="s">
        <v>970</v>
      </c>
      <c r="C340" t="s">
        <v>1892</v>
      </c>
      <c r="D340" t="s">
        <v>2249</v>
      </c>
      <c r="E340" s="31">
        <v>45.163043478260867</v>
      </c>
      <c r="F340" s="31">
        <v>3.2188447653429595</v>
      </c>
      <c r="G340" s="31">
        <v>2.911889290012033</v>
      </c>
      <c r="H340" s="31">
        <v>0.47506377858002408</v>
      </c>
      <c r="I340" s="31">
        <v>0.24223586040914555</v>
      </c>
      <c r="J340" s="31">
        <v>145.37282608695648</v>
      </c>
      <c r="K340" s="31">
        <v>131.50978260869562</v>
      </c>
      <c r="L340" s="31">
        <v>21.455326086956521</v>
      </c>
      <c r="M340" s="31">
        <v>10.940108695652171</v>
      </c>
      <c r="N340" s="31">
        <v>5.2939130434782609</v>
      </c>
      <c r="O340" s="31">
        <v>5.2213043478260888</v>
      </c>
      <c r="P340" s="31">
        <v>52.624456521739141</v>
      </c>
      <c r="Q340" s="31">
        <v>49.276630434782618</v>
      </c>
      <c r="R340" s="31">
        <v>3.347826086956522</v>
      </c>
      <c r="S340" s="31">
        <v>71.293043478260827</v>
      </c>
      <c r="T340" s="31">
        <v>71.293043478260827</v>
      </c>
      <c r="U340" s="31">
        <v>0</v>
      </c>
      <c r="V340" s="31">
        <v>0</v>
      </c>
      <c r="W340" s="31">
        <v>19.141304347826086</v>
      </c>
      <c r="X340" s="31">
        <v>0</v>
      </c>
      <c r="Y340" s="31">
        <v>0</v>
      </c>
      <c r="Z340" s="31">
        <v>0</v>
      </c>
      <c r="AA340" s="31">
        <v>9.7554347826086953</v>
      </c>
      <c r="AB340" s="31">
        <v>0</v>
      </c>
      <c r="AC340" s="31">
        <v>9.3858695652173907</v>
      </c>
      <c r="AD340" s="31">
        <v>0</v>
      </c>
      <c r="AE340" s="31">
        <v>0</v>
      </c>
      <c r="AF340" t="s">
        <v>27</v>
      </c>
      <c r="AG340" s="32">
        <v>5</v>
      </c>
      <c r="AH340"/>
    </row>
    <row r="341" spans="1:34" x14ac:dyDescent="0.25">
      <c r="A341" t="s">
        <v>2337</v>
      </c>
      <c r="B341" t="s">
        <v>1572</v>
      </c>
      <c r="C341" t="s">
        <v>1868</v>
      </c>
      <c r="D341" t="s">
        <v>2282</v>
      </c>
      <c r="E341" s="31">
        <v>72.663043478260875</v>
      </c>
      <c r="F341" s="31">
        <v>3.4170905011219146</v>
      </c>
      <c r="G341" s="31">
        <v>3.2712789827973072</v>
      </c>
      <c r="H341" s="31">
        <v>0.42509349289453996</v>
      </c>
      <c r="I341" s="31">
        <v>0.34611069558713531</v>
      </c>
      <c r="J341" s="31">
        <v>248.29619565217394</v>
      </c>
      <c r="K341" s="31">
        <v>237.70108695652175</v>
      </c>
      <c r="L341" s="31">
        <v>30.888586956521738</v>
      </c>
      <c r="M341" s="31">
        <v>25.149456521739129</v>
      </c>
      <c r="N341" s="31">
        <v>0</v>
      </c>
      <c r="O341" s="31">
        <v>5.7391304347826084</v>
      </c>
      <c r="P341" s="31">
        <v>66.459239130434781</v>
      </c>
      <c r="Q341" s="31">
        <v>61.603260869565219</v>
      </c>
      <c r="R341" s="31">
        <v>4.8559782608695654</v>
      </c>
      <c r="S341" s="31">
        <v>150.9483695652174</v>
      </c>
      <c r="T341" s="31">
        <v>150.9483695652174</v>
      </c>
      <c r="U341" s="31">
        <v>0</v>
      </c>
      <c r="V341" s="31">
        <v>0</v>
      </c>
      <c r="W341" s="31">
        <v>3.7826086956521738</v>
      </c>
      <c r="X341" s="31">
        <v>0</v>
      </c>
      <c r="Y341" s="31">
        <v>0</v>
      </c>
      <c r="Z341" s="31">
        <v>0</v>
      </c>
      <c r="AA341" s="31">
        <v>0.2608695652173913</v>
      </c>
      <c r="AB341" s="31">
        <v>0</v>
      </c>
      <c r="AC341" s="31">
        <v>3.5217391304347827</v>
      </c>
      <c r="AD341" s="31">
        <v>0</v>
      </c>
      <c r="AE341" s="31">
        <v>0</v>
      </c>
      <c r="AF341" t="s">
        <v>640</v>
      </c>
      <c r="AG341" s="32">
        <v>5</v>
      </c>
      <c r="AH341"/>
    </row>
    <row r="342" spans="1:34" x14ac:dyDescent="0.25">
      <c r="A342" t="s">
        <v>2337</v>
      </c>
      <c r="B342" t="s">
        <v>1181</v>
      </c>
      <c r="C342" t="s">
        <v>1860</v>
      </c>
      <c r="D342" t="s">
        <v>2226</v>
      </c>
      <c r="E342" s="31">
        <v>68.695652173913047</v>
      </c>
      <c r="F342" s="31">
        <v>3.2965870253164558</v>
      </c>
      <c r="G342" s="31">
        <v>3.0049731012658225</v>
      </c>
      <c r="H342" s="31">
        <v>0.35803006329113918</v>
      </c>
      <c r="I342" s="31">
        <v>0.27954905063291136</v>
      </c>
      <c r="J342" s="31">
        <v>226.46119565217393</v>
      </c>
      <c r="K342" s="31">
        <v>206.42858695652174</v>
      </c>
      <c r="L342" s="31">
        <v>24.595108695652172</v>
      </c>
      <c r="M342" s="31">
        <v>19.203804347826086</v>
      </c>
      <c r="N342" s="31">
        <v>0</v>
      </c>
      <c r="O342" s="31">
        <v>5.3913043478260869</v>
      </c>
      <c r="P342" s="31">
        <v>71.450326086956522</v>
      </c>
      <c r="Q342" s="31">
        <v>56.809021739130436</v>
      </c>
      <c r="R342" s="31">
        <v>14.641304347826088</v>
      </c>
      <c r="S342" s="31">
        <v>130.41576086956522</v>
      </c>
      <c r="T342" s="31">
        <v>110.48641304347827</v>
      </c>
      <c r="U342" s="31">
        <v>19.929347826086957</v>
      </c>
      <c r="V342" s="31">
        <v>0</v>
      </c>
      <c r="W342" s="31">
        <v>1.7329347826086958</v>
      </c>
      <c r="X342" s="31">
        <v>0</v>
      </c>
      <c r="Y342" s="31">
        <v>0</v>
      </c>
      <c r="Z342" s="31">
        <v>0</v>
      </c>
      <c r="AA342" s="31">
        <v>1.7329347826086958</v>
      </c>
      <c r="AB342" s="31">
        <v>0</v>
      </c>
      <c r="AC342" s="31">
        <v>0</v>
      </c>
      <c r="AD342" s="31">
        <v>0</v>
      </c>
      <c r="AE342" s="31">
        <v>0</v>
      </c>
      <c r="AF342" t="s">
        <v>242</v>
      </c>
      <c r="AG342" s="32">
        <v>5</v>
      </c>
      <c r="AH342"/>
    </row>
    <row r="343" spans="1:34" x14ac:dyDescent="0.25">
      <c r="A343" t="s">
        <v>2337</v>
      </c>
      <c r="B343" t="s">
        <v>1840</v>
      </c>
      <c r="C343" t="s">
        <v>2007</v>
      </c>
      <c r="D343" t="s">
        <v>2290</v>
      </c>
      <c r="E343" s="31">
        <v>47.880434782608695</v>
      </c>
      <c r="F343" s="31">
        <v>3.4128354143019304</v>
      </c>
      <c r="G343" s="31">
        <v>3.0775459704880825</v>
      </c>
      <c r="H343" s="31">
        <v>0.55309194097616354</v>
      </c>
      <c r="I343" s="31">
        <v>0.39456526674233838</v>
      </c>
      <c r="J343" s="31">
        <v>163.40804347826091</v>
      </c>
      <c r="K343" s="31">
        <v>147.35423913043482</v>
      </c>
      <c r="L343" s="31">
        <v>26.482282608695655</v>
      </c>
      <c r="M343" s="31">
        <v>18.891956521739136</v>
      </c>
      <c r="N343" s="31">
        <v>2.6175000000000002</v>
      </c>
      <c r="O343" s="31">
        <v>4.9728260869565215</v>
      </c>
      <c r="P343" s="31">
        <v>42.781956521739133</v>
      </c>
      <c r="Q343" s="31">
        <v>34.318478260869561</v>
      </c>
      <c r="R343" s="31">
        <v>8.463478260869568</v>
      </c>
      <c r="S343" s="31">
        <v>94.143804347826105</v>
      </c>
      <c r="T343" s="31">
        <v>89.518695652173932</v>
      </c>
      <c r="U343" s="31">
        <v>4.6251086956521741</v>
      </c>
      <c r="V343" s="31">
        <v>0</v>
      </c>
      <c r="W343" s="31">
        <v>0</v>
      </c>
      <c r="X343" s="31">
        <v>0</v>
      </c>
      <c r="Y343" s="31">
        <v>0</v>
      </c>
      <c r="Z343" s="31">
        <v>0</v>
      </c>
      <c r="AA343" s="31">
        <v>0</v>
      </c>
      <c r="AB343" s="31">
        <v>0</v>
      </c>
      <c r="AC343" s="31">
        <v>0</v>
      </c>
      <c r="AD343" s="31">
        <v>0</v>
      </c>
      <c r="AE343" s="31">
        <v>0</v>
      </c>
      <c r="AF343" t="s">
        <v>912</v>
      </c>
      <c r="AG343" s="32">
        <v>5</v>
      </c>
      <c r="AH343"/>
    </row>
    <row r="344" spans="1:34" x14ac:dyDescent="0.25">
      <c r="A344" t="s">
        <v>2337</v>
      </c>
      <c r="B344" t="s">
        <v>1719</v>
      </c>
      <c r="C344" t="s">
        <v>2007</v>
      </c>
      <c r="D344" t="s">
        <v>2243</v>
      </c>
      <c r="E344" s="31">
        <v>70.336956521739125</v>
      </c>
      <c r="F344" s="31">
        <v>3.6923303971565451</v>
      </c>
      <c r="G344" s="31">
        <v>3.3714680883943755</v>
      </c>
      <c r="H344" s="31">
        <v>0.55334260547056102</v>
      </c>
      <c r="I344" s="31">
        <v>0.29475815175397929</v>
      </c>
      <c r="J344" s="31">
        <v>259.70728260869566</v>
      </c>
      <c r="K344" s="31">
        <v>237.13880434782612</v>
      </c>
      <c r="L344" s="31">
        <v>38.920434782608694</v>
      </c>
      <c r="M344" s="31">
        <v>20.732391304347825</v>
      </c>
      <c r="N344" s="31">
        <v>12.56086956521739</v>
      </c>
      <c r="O344" s="31">
        <v>5.627173913043479</v>
      </c>
      <c r="P344" s="31">
        <v>72.763804347826095</v>
      </c>
      <c r="Q344" s="31">
        <v>68.383369565217393</v>
      </c>
      <c r="R344" s="31">
        <v>4.3804347826086953</v>
      </c>
      <c r="S344" s="31">
        <v>148.02304347826089</v>
      </c>
      <c r="T344" s="31">
        <v>148.02304347826089</v>
      </c>
      <c r="U344" s="31">
        <v>0</v>
      </c>
      <c r="V344" s="31">
        <v>0</v>
      </c>
      <c r="W344" s="31">
        <v>7.0998913043478264</v>
      </c>
      <c r="X344" s="31">
        <v>0.45847826086956522</v>
      </c>
      <c r="Y344" s="31">
        <v>0.2608695652173913</v>
      </c>
      <c r="Z344" s="31">
        <v>0</v>
      </c>
      <c r="AA344" s="31">
        <v>3.8782608695652181</v>
      </c>
      <c r="AB344" s="31">
        <v>0</v>
      </c>
      <c r="AC344" s="31">
        <v>2.5022826086956518</v>
      </c>
      <c r="AD344" s="31">
        <v>0</v>
      </c>
      <c r="AE344" s="31">
        <v>0</v>
      </c>
      <c r="AF344" t="s">
        <v>790</v>
      </c>
      <c r="AG344" s="32">
        <v>5</v>
      </c>
      <c r="AH344"/>
    </row>
    <row r="345" spans="1:34" x14ac:dyDescent="0.25">
      <c r="A345" t="s">
        <v>2337</v>
      </c>
      <c r="B345" t="s">
        <v>1506</v>
      </c>
      <c r="C345" t="s">
        <v>2035</v>
      </c>
      <c r="D345" t="s">
        <v>2247</v>
      </c>
      <c r="E345" s="31">
        <v>33.836956521739133</v>
      </c>
      <c r="F345" s="31">
        <v>3.7917218117571481</v>
      </c>
      <c r="G345" s="31">
        <v>3.7043462897526505</v>
      </c>
      <c r="H345" s="31">
        <v>0.70210086733054922</v>
      </c>
      <c r="I345" s="31">
        <v>0.61472534532605194</v>
      </c>
      <c r="J345" s="31">
        <v>128.30032608695655</v>
      </c>
      <c r="K345" s="31">
        <v>125.34380434782611</v>
      </c>
      <c r="L345" s="31">
        <v>23.756956521739127</v>
      </c>
      <c r="M345" s="31">
        <v>20.800434782608693</v>
      </c>
      <c r="N345" s="31">
        <v>0</v>
      </c>
      <c r="O345" s="31">
        <v>2.9565217391304346</v>
      </c>
      <c r="P345" s="31">
        <v>26.416195652173908</v>
      </c>
      <c r="Q345" s="31">
        <v>26.416195652173908</v>
      </c>
      <c r="R345" s="31">
        <v>0</v>
      </c>
      <c r="S345" s="31">
        <v>78.127173913043507</v>
      </c>
      <c r="T345" s="31">
        <v>78.127173913043507</v>
      </c>
      <c r="U345" s="31">
        <v>0</v>
      </c>
      <c r="V345" s="31">
        <v>0</v>
      </c>
      <c r="W345" s="31">
        <v>30.865543478260868</v>
      </c>
      <c r="X345" s="31">
        <v>3.5368478260869578</v>
      </c>
      <c r="Y345" s="31">
        <v>0</v>
      </c>
      <c r="Z345" s="31">
        <v>1.2173913043478262</v>
      </c>
      <c r="AA345" s="31">
        <v>5.0140217391304338</v>
      </c>
      <c r="AB345" s="31">
        <v>0</v>
      </c>
      <c r="AC345" s="31">
        <v>21.09728260869565</v>
      </c>
      <c r="AD345" s="31">
        <v>0</v>
      </c>
      <c r="AE345" s="31">
        <v>0</v>
      </c>
      <c r="AF345" t="s">
        <v>573</v>
      </c>
      <c r="AG345" s="32">
        <v>5</v>
      </c>
      <c r="AH345"/>
    </row>
    <row r="346" spans="1:34" x14ac:dyDescent="0.25">
      <c r="A346" t="s">
        <v>2337</v>
      </c>
      <c r="B346" t="s">
        <v>1544</v>
      </c>
      <c r="C346" t="s">
        <v>1912</v>
      </c>
      <c r="D346" t="s">
        <v>2252</v>
      </c>
      <c r="E346" s="31">
        <v>66.967391304347828</v>
      </c>
      <c r="F346" s="31">
        <v>2.8737217984093495</v>
      </c>
      <c r="G346" s="31">
        <v>2.6679922090569712</v>
      </c>
      <c r="H346" s="31">
        <v>0.39336146729427041</v>
      </c>
      <c r="I346" s="31">
        <v>0.18763187794189254</v>
      </c>
      <c r="J346" s="31">
        <v>192.44565217391306</v>
      </c>
      <c r="K346" s="31">
        <v>178.66847826086956</v>
      </c>
      <c r="L346" s="31">
        <v>26.342391304347828</v>
      </c>
      <c r="M346" s="31">
        <v>12.565217391304348</v>
      </c>
      <c r="N346" s="31">
        <v>3.9945652173913042</v>
      </c>
      <c r="O346" s="31">
        <v>9.7826086956521738</v>
      </c>
      <c r="P346" s="31">
        <v>56.486413043478258</v>
      </c>
      <c r="Q346" s="31">
        <v>56.486413043478258</v>
      </c>
      <c r="R346" s="31">
        <v>0</v>
      </c>
      <c r="S346" s="31">
        <v>109.61684782608695</v>
      </c>
      <c r="T346" s="31">
        <v>106.34782608695652</v>
      </c>
      <c r="U346" s="31">
        <v>3.2690217391304346</v>
      </c>
      <c r="V346" s="31">
        <v>0</v>
      </c>
      <c r="W346" s="31">
        <v>0</v>
      </c>
      <c r="X346" s="31">
        <v>0</v>
      </c>
      <c r="Y346" s="31">
        <v>0</v>
      </c>
      <c r="Z346" s="31">
        <v>0</v>
      </c>
      <c r="AA346" s="31">
        <v>0</v>
      </c>
      <c r="AB346" s="31">
        <v>0</v>
      </c>
      <c r="AC346" s="31">
        <v>0</v>
      </c>
      <c r="AD346" s="31">
        <v>0</v>
      </c>
      <c r="AE346" s="31">
        <v>0</v>
      </c>
      <c r="AF346" t="s">
        <v>612</v>
      </c>
      <c r="AG346" s="32">
        <v>5</v>
      </c>
      <c r="AH346"/>
    </row>
    <row r="347" spans="1:34" x14ac:dyDescent="0.25">
      <c r="A347" t="s">
        <v>2337</v>
      </c>
      <c r="B347" t="s">
        <v>1620</v>
      </c>
      <c r="C347" t="s">
        <v>1860</v>
      </c>
      <c r="D347" t="s">
        <v>2226</v>
      </c>
      <c r="E347" s="31">
        <v>57.75</v>
      </c>
      <c r="F347" s="31">
        <v>3.6138151703369092</v>
      </c>
      <c r="G347" s="31">
        <v>3.2929983060417847</v>
      </c>
      <c r="H347" s="31">
        <v>0.52493882928665536</v>
      </c>
      <c r="I347" s="31">
        <v>0.31629964238659891</v>
      </c>
      <c r="J347" s="31">
        <v>208.6978260869565</v>
      </c>
      <c r="K347" s="31">
        <v>190.17065217391306</v>
      </c>
      <c r="L347" s="31">
        <v>30.315217391304348</v>
      </c>
      <c r="M347" s="31">
        <v>18.266304347826086</v>
      </c>
      <c r="N347" s="31">
        <v>6.5706521739130439</v>
      </c>
      <c r="O347" s="31">
        <v>5.4782608695652177</v>
      </c>
      <c r="P347" s="31">
        <v>75.586956521739125</v>
      </c>
      <c r="Q347" s="31">
        <v>69.108695652173907</v>
      </c>
      <c r="R347" s="31">
        <v>6.4782608695652177</v>
      </c>
      <c r="S347" s="31">
        <v>102.79565217391306</v>
      </c>
      <c r="T347" s="31">
        <v>93.975000000000009</v>
      </c>
      <c r="U347" s="31">
        <v>8.820652173913043</v>
      </c>
      <c r="V347" s="31">
        <v>0</v>
      </c>
      <c r="W347" s="31">
        <v>4.6217391304347819</v>
      </c>
      <c r="X347" s="31">
        <v>0</v>
      </c>
      <c r="Y347" s="31">
        <v>0</v>
      </c>
      <c r="Z347" s="31">
        <v>0</v>
      </c>
      <c r="AA347" s="31">
        <v>0.53532608695652173</v>
      </c>
      <c r="AB347" s="31">
        <v>0</v>
      </c>
      <c r="AC347" s="31">
        <v>4.0864130434782604</v>
      </c>
      <c r="AD347" s="31">
        <v>0</v>
      </c>
      <c r="AE347" s="31">
        <v>0</v>
      </c>
      <c r="AF347" t="s">
        <v>689</v>
      </c>
      <c r="AG347" s="32">
        <v>5</v>
      </c>
      <c r="AH347"/>
    </row>
    <row r="348" spans="1:34" x14ac:dyDescent="0.25">
      <c r="A348" t="s">
        <v>2337</v>
      </c>
      <c r="B348" t="s">
        <v>1457</v>
      </c>
      <c r="C348" t="s">
        <v>2085</v>
      </c>
      <c r="D348" t="s">
        <v>2265</v>
      </c>
      <c r="E348" s="31">
        <v>90.358695652173907</v>
      </c>
      <c r="F348" s="31">
        <v>4.0766005052327676</v>
      </c>
      <c r="G348" s="31">
        <v>3.7590556958979908</v>
      </c>
      <c r="H348" s="31">
        <v>0.73037772164080361</v>
      </c>
      <c r="I348" s="31">
        <v>0.59459641525321794</v>
      </c>
      <c r="J348" s="31">
        <v>368.35630434782604</v>
      </c>
      <c r="K348" s="31">
        <v>339.66336956521735</v>
      </c>
      <c r="L348" s="31">
        <v>65.995978260869563</v>
      </c>
      <c r="M348" s="31">
        <v>53.726956521739133</v>
      </c>
      <c r="N348" s="31">
        <v>0</v>
      </c>
      <c r="O348" s="31">
        <v>12.269021739130435</v>
      </c>
      <c r="P348" s="31">
        <v>48.180108695652187</v>
      </c>
      <c r="Q348" s="31">
        <v>31.756195652173925</v>
      </c>
      <c r="R348" s="31">
        <v>16.423913043478262</v>
      </c>
      <c r="S348" s="31">
        <v>254.18021739130432</v>
      </c>
      <c r="T348" s="31">
        <v>219.09771739130431</v>
      </c>
      <c r="U348" s="31">
        <v>0</v>
      </c>
      <c r="V348" s="31">
        <v>35.082499999999996</v>
      </c>
      <c r="W348" s="31">
        <v>0</v>
      </c>
      <c r="X348" s="31">
        <v>0</v>
      </c>
      <c r="Y348" s="31">
        <v>0</v>
      </c>
      <c r="Z348" s="31">
        <v>0</v>
      </c>
      <c r="AA348" s="31">
        <v>0</v>
      </c>
      <c r="AB348" s="31">
        <v>0</v>
      </c>
      <c r="AC348" s="31">
        <v>0</v>
      </c>
      <c r="AD348" s="31">
        <v>0</v>
      </c>
      <c r="AE348" s="31">
        <v>0</v>
      </c>
      <c r="AF348" t="s">
        <v>524</v>
      </c>
      <c r="AG348" s="32">
        <v>5</v>
      </c>
      <c r="AH348"/>
    </row>
    <row r="349" spans="1:34" x14ac:dyDescent="0.25">
      <c r="A349" t="s">
        <v>2337</v>
      </c>
      <c r="B349" t="s">
        <v>964</v>
      </c>
      <c r="C349" t="s">
        <v>1857</v>
      </c>
      <c r="D349" t="s">
        <v>2272</v>
      </c>
      <c r="E349" s="31">
        <v>108.54347826086956</v>
      </c>
      <c r="F349" s="31">
        <v>4.4486380933306631</v>
      </c>
      <c r="G349" s="31">
        <v>3.9499549369116762</v>
      </c>
      <c r="H349" s="31">
        <v>0.71255758061285801</v>
      </c>
      <c r="I349" s="31">
        <v>0.3803324654516323</v>
      </c>
      <c r="J349" s="31">
        <v>482.87065217391302</v>
      </c>
      <c r="K349" s="31">
        <v>428.74184782608694</v>
      </c>
      <c r="L349" s="31">
        <v>77.34347826086956</v>
      </c>
      <c r="M349" s="31">
        <v>41.282608695652172</v>
      </c>
      <c r="N349" s="31">
        <v>31.539130434782606</v>
      </c>
      <c r="O349" s="31">
        <v>4.5217391304347823</v>
      </c>
      <c r="P349" s="31">
        <v>104.7391304347826</v>
      </c>
      <c r="Q349" s="31">
        <v>86.671195652173907</v>
      </c>
      <c r="R349" s="31">
        <v>18.067934782608695</v>
      </c>
      <c r="S349" s="31">
        <v>300.78804347826087</v>
      </c>
      <c r="T349" s="31">
        <v>300.78804347826087</v>
      </c>
      <c r="U349" s="31">
        <v>0</v>
      </c>
      <c r="V349" s="31">
        <v>0</v>
      </c>
      <c r="W349" s="31">
        <v>5.6668478260869568</v>
      </c>
      <c r="X349" s="31">
        <v>0.21195652173913043</v>
      </c>
      <c r="Y349" s="31">
        <v>1.1260869565217393</v>
      </c>
      <c r="Z349" s="31">
        <v>0</v>
      </c>
      <c r="AA349" s="31">
        <v>0.97826086956521741</v>
      </c>
      <c r="AB349" s="31">
        <v>0</v>
      </c>
      <c r="AC349" s="31">
        <v>3.3505434782608696</v>
      </c>
      <c r="AD349" s="31">
        <v>0</v>
      </c>
      <c r="AE349" s="31">
        <v>0</v>
      </c>
      <c r="AF349" t="s">
        <v>21</v>
      </c>
      <c r="AG349" s="32">
        <v>5</v>
      </c>
      <c r="AH349"/>
    </row>
    <row r="350" spans="1:34" x14ac:dyDescent="0.25">
      <c r="A350" t="s">
        <v>2337</v>
      </c>
      <c r="B350" t="s">
        <v>1646</v>
      </c>
      <c r="C350" t="s">
        <v>1884</v>
      </c>
      <c r="D350" t="s">
        <v>2234</v>
      </c>
      <c r="E350" s="31">
        <v>69.076086956521735</v>
      </c>
      <c r="F350" s="31">
        <v>2.7663414634146339</v>
      </c>
      <c r="G350" s="31">
        <v>2.683257277734068</v>
      </c>
      <c r="H350" s="31">
        <v>0.35436664044059801</v>
      </c>
      <c r="I350" s="31">
        <v>0.27128245476003149</v>
      </c>
      <c r="J350" s="31">
        <v>191.08804347826086</v>
      </c>
      <c r="K350" s="31">
        <v>185.34891304347826</v>
      </c>
      <c r="L350" s="31">
        <v>24.478260869565219</v>
      </c>
      <c r="M350" s="31">
        <v>18.739130434782609</v>
      </c>
      <c r="N350" s="31">
        <v>0</v>
      </c>
      <c r="O350" s="31">
        <v>5.7391304347826084</v>
      </c>
      <c r="P350" s="31">
        <v>32.806956521739131</v>
      </c>
      <c r="Q350" s="31">
        <v>32.806956521739131</v>
      </c>
      <c r="R350" s="31">
        <v>0</v>
      </c>
      <c r="S350" s="31">
        <v>133.80282608695651</v>
      </c>
      <c r="T350" s="31">
        <v>133.71315217391304</v>
      </c>
      <c r="U350" s="31">
        <v>8.9673913043478257E-2</v>
      </c>
      <c r="V350" s="31">
        <v>0</v>
      </c>
      <c r="W350" s="31">
        <v>0</v>
      </c>
      <c r="X350" s="31">
        <v>0</v>
      </c>
      <c r="Y350" s="31">
        <v>0</v>
      </c>
      <c r="Z350" s="31">
        <v>0</v>
      </c>
      <c r="AA350" s="31">
        <v>0</v>
      </c>
      <c r="AB350" s="31">
        <v>0</v>
      </c>
      <c r="AC350" s="31">
        <v>0</v>
      </c>
      <c r="AD350" s="31">
        <v>0</v>
      </c>
      <c r="AE350" s="31">
        <v>0</v>
      </c>
      <c r="AF350" t="s">
        <v>717</v>
      </c>
      <c r="AG350" s="32">
        <v>5</v>
      </c>
      <c r="AH350"/>
    </row>
    <row r="351" spans="1:34" x14ac:dyDescent="0.25">
      <c r="A351" t="s">
        <v>2337</v>
      </c>
      <c r="B351" t="s">
        <v>1670</v>
      </c>
      <c r="C351" t="s">
        <v>1879</v>
      </c>
      <c r="D351" t="s">
        <v>2216</v>
      </c>
      <c r="E351" s="31">
        <v>30.478260869565219</v>
      </c>
      <c r="F351" s="31">
        <v>4.6203566333808839</v>
      </c>
      <c r="G351" s="31">
        <v>4.0763017118402285</v>
      </c>
      <c r="H351" s="31">
        <v>1.4246469329529245</v>
      </c>
      <c r="I351" s="31">
        <v>1.1152567760342369</v>
      </c>
      <c r="J351" s="31">
        <v>140.82043478260869</v>
      </c>
      <c r="K351" s="31">
        <v>124.23858695652174</v>
      </c>
      <c r="L351" s="31">
        <v>43.420760869565221</v>
      </c>
      <c r="M351" s="31">
        <v>33.991086956521741</v>
      </c>
      <c r="N351" s="31">
        <v>3.7774999999999999</v>
      </c>
      <c r="O351" s="31">
        <v>5.6521739130434785</v>
      </c>
      <c r="P351" s="31">
        <v>24.714239130434784</v>
      </c>
      <c r="Q351" s="31">
        <v>17.562065217391307</v>
      </c>
      <c r="R351" s="31">
        <v>7.1521739130434785</v>
      </c>
      <c r="S351" s="31">
        <v>72.685434782608695</v>
      </c>
      <c r="T351" s="31">
        <v>72.685434782608695</v>
      </c>
      <c r="U351" s="31">
        <v>0</v>
      </c>
      <c r="V351" s="31">
        <v>0</v>
      </c>
      <c r="W351" s="31">
        <v>18.208804347826089</v>
      </c>
      <c r="X351" s="31">
        <v>2.923260869565218</v>
      </c>
      <c r="Y351" s="31">
        <v>0</v>
      </c>
      <c r="Z351" s="31">
        <v>0</v>
      </c>
      <c r="AA351" s="31">
        <v>3.007717391304348</v>
      </c>
      <c r="AB351" s="31">
        <v>0</v>
      </c>
      <c r="AC351" s="31">
        <v>12.277826086956523</v>
      </c>
      <c r="AD351" s="31">
        <v>0</v>
      </c>
      <c r="AE351" s="31">
        <v>0</v>
      </c>
      <c r="AF351" t="s">
        <v>741</v>
      </c>
      <c r="AG351" s="32">
        <v>5</v>
      </c>
      <c r="AH351"/>
    </row>
    <row r="352" spans="1:34" x14ac:dyDescent="0.25">
      <c r="A352" t="s">
        <v>2337</v>
      </c>
      <c r="B352" t="s">
        <v>1298</v>
      </c>
      <c r="C352" t="s">
        <v>1944</v>
      </c>
      <c r="D352" t="s">
        <v>2216</v>
      </c>
      <c r="E352" s="31">
        <v>60.010869565217391</v>
      </c>
      <c r="F352" s="31">
        <v>3.5817677956891867</v>
      </c>
      <c r="G352" s="31">
        <v>3.5353993841695348</v>
      </c>
      <c r="H352" s="31">
        <v>0.42827386343053797</v>
      </c>
      <c r="I352" s="31">
        <v>0.38190545191088571</v>
      </c>
      <c r="J352" s="31">
        <v>214.94499999999999</v>
      </c>
      <c r="K352" s="31">
        <v>212.16239130434784</v>
      </c>
      <c r="L352" s="31">
        <v>25.701086956521742</v>
      </c>
      <c r="M352" s="31">
        <v>22.918478260869566</v>
      </c>
      <c r="N352" s="31">
        <v>0</v>
      </c>
      <c r="O352" s="31">
        <v>2.7826086956521738</v>
      </c>
      <c r="P352" s="31">
        <v>37.119782608695651</v>
      </c>
      <c r="Q352" s="31">
        <v>37.119782608695651</v>
      </c>
      <c r="R352" s="31">
        <v>0</v>
      </c>
      <c r="S352" s="31">
        <v>152.12413043478261</v>
      </c>
      <c r="T352" s="31">
        <v>152.12413043478261</v>
      </c>
      <c r="U352" s="31">
        <v>0</v>
      </c>
      <c r="V352" s="31">
        <v>0</v>
      </c>
      <c r="W352" s="31">
        <v>4.5461956521739131</v>
      </c>
      <c r="X352" s="31">
        <v>2.8695652173913042</v>
      </c>
      <c r="Y352" s="31">
        <v>0</v>
      </c>
      <c r="Z352" s="31">
        <v>0</v>
      </c>
      <c r="AA352" s="31">
        <v>1.6766304347826086</v>
      </c>
      <c r="AB352" s="31">
        <v>0</v>
      </c>
      <c r="AC352" s="31">
        <v>0</v>
      </c>
      <c r="AD352" s="31">
        <v>0</v>
      </c>
      <c r="AE352" s="31">
        <v>0</v>
      </c>
      <c r="AF352" t="s">
        <v>360</v>
      </c>
      <c r="AG352" s="32">
        <v>5</v>
      </c>
      <c r="AH352"/>
    </row>
    <row r="353" spans="1:34" x14ac:dyDescent="0.25">
      <c r="A353" t="s">
        <v>2337</v>
      </c>
      <c r="B353" t="s">
        <v>1605</v>
      </c>
      <c r="C353" t="s">
        <v>1977</v>
      </c>
      <c r="D353" t="s">
        <v>2284</v>
      </c>
      <c r="E353" s="31">
        <v>31.119565217391305</v>
      </c>
      <c r="F353" s="31">
        <v>2.8334788683199439</v>
      </c>
      <c r="G353" s="31">
        <v>2.5536150890674119</v>
      </c>
      <c r="H353" s="31">
        <v>0.54689137268599364</v>
      </c>
      <c r="I353" s="31">
        <v>0.26702759343346139</v>
      </c>
      <c r="J353" s="31">
        <v>88.176630434782609</v>
      </c>
      <c r="K353" s="31">
        <v>79.467391304347828</v>
      </c>
      <c r="L353" s="31">
        <v>17.019021739130434</v>
      </c>
      <c r="M353" s="31">
        <v>8.3097826086956523</v>
      </c>
      <c r="N353" s="31">
        <v>4.5353260869565215</v>
      </c>
      <c r="O353" s="31">
        <v>4.1739130434782608</v>
      </c>
      <c r="P353" s="31">
        <v>18.247282608695652</v>
      </c>
      <c r="Q353" s="31">
        <v>18.247282608695652</v>
      </c>
      <c r="R353" s="31">
        <v>0</v>
      </c>
      <c r="S353" s="31">
        <v>52.910326086956523</v>
      </c>
      <c r="T353" s="31">
        <v>45.940217391304351</v>
      </c>
      <c r="U353" s="31">
        <v>6.9701086956521738</v>
      </c>
      <c r="V353" s="31">
        <v>0</v>
      </c>
      <c r="W353" s="31">
        <v>0</v>
      </c>
      <c r="X353" s="31">
        <v>0</v>
      </c>
      <c r="Y353" s="31">
        <v>0</v>
      </c>
      <c r="Z353" s="31">
        <v>0</v>
      </c>
      <c r="AA353" s="31">
        <v>0</v>
      </c>
      <c r="AB353" s="31">
        <v>0</v>
      </c>
      <c r="AC353" s="31">
        <v>0</v>
      </c>
      <c r="AD353" s="31">
        <v>0</v>
      </c>
      <c r="AE353" s="31">
        <v>0</v>
      </c>
      <c r="AF353" t="s">
        <v>674</v>
      </c>
      <c r="AG353" s="32">
        <v>5</v>
      </c>
      <c r="AH353"/>
    </row>
    <row r="354" spans="1:34" x14ac:dyDescent="0.25">
      <c r="A354" t="s">
        <v>2337</v>
      </c>
      <c r="B354" t="s">
        <v>1147</v>
      </c>
      <c r="C354" t="s">
        <v>2020</v>
      </c>
      <c r="D354" t="s">
        <v>2240</v>
      </c>
      <c r="E354" s="31">
        <v>59.945652173913047</v>
      </c>
      <c r="F354" s="31">
        <v>2.7440834088848591</v>
      </c>
      <c r="G354" s="31">
        <v>2.5661595648232094</v>
      </c>
      <c r="H354" s="31">
        <v>0.6910244786944697</v>
      </c>
      <c r="I354" s="31">
        <v>0.53145965548504082</v>
      </c>
      <c r="J354" s="31">
        <v>164.49586956521739</v>
      </c>
      <c r="K354" s="31">
        <v>153.83010869565217</v>
      </c>
      <c r="L354" s="31">
        <v>41.423913043478265</v>
      </c>
      <c r="M354" s="31">
        <v>31.858695652173914</v>
      </c>
      <c r="N354" s="31">
        <v>4.3478260869565215</v>
      </c>
      <c r="O354" s="31">
        <v>5.2173913043478262</v>
      </c>
      <c r="P354" s="31">
        <v>38.711086956521733</v>
      </c>
      <c r="Q354" s="31">
        <v>37.610543478260865</v>
      </c>
      <c r="R354" s="31">
        <v>1.1005434782608696</v>
      </c>
      <c r="S354" s="31">
        <v>84.360869565217385</v>
      </c>
      <c r="T354" s="31">
        <v>70.070108695652166</v>
      </c>
      <c r="U354" s="31">
        <v>14.290760869565217</v>
      </c>
      <c r="V354" s="31">
        <v>0</v>
      </c>
      <c r="W354" s="31">
        <v>1.5284782608695653</v>
      </c>
      <c r="X354" s="31">
        <v>0.25271739130434784</v>
      </c>
      <c r="Y354" s="31">
        <v>0</v>
      </c>
      <c r="Z354" s="31">
        <v>0</v>
      </c>
      <c r="AA354" s="31">
        <v>0.6594565217391305</v>
      </c>
      <c r="AB354" s="31">
        <v>0</v>
      </c>
      <c r="AC354" s="31">
        <v>0.41521739130434787</v>
      </c>
      <c r="AD354" s="31">
        <v>0.20108695652173914</v>
      </c>
      <c r="AE354" s="31">
        <v>0</v>
      </c>
      <c r="AF354" t="s">
        <v>207</v>
      </c>
      <c r="AG354" s="32">
        <v>5</v>
      </c>
      <c r="AH354"/>
    </row>
    <row r="355" spans="1:34" x14ac:dyDescent="0.25">
      <c r="A355" t="s">
        <v>2337</v>
      </c>
      <c r="B355" t="s">
        <v>1811</v>
      </c>
      <c r="C355" t="s">
        <v>1907</v>
      </c>
      <c r="D355" t="s">
        <v>2217</v>
      </c>
      <c r="E355" s="31">
        <v>81.173913043478265</v>
      </c>
      <c r="F355" s="31">
        <v>4.4343867166577393</v>
      </c>
      <c r="G355" s="31">
        <v>3.8514662560257098</v>
      </c>
      <c r="H355" s="31">
        <v>0.76670460632029991</v>
      </c>
      <c r="I355" s="31">
        <v>0.41838510980182109</v>
      </c>
      <c r="J355" s="31">
        <v>359.95652173913044</v>
      </c>
      <c r="K355" s="31">
        <v>312.63858695652175</v>
      </c>
      <c r="L355" s="31">
        <v>62.236413043478258</v>
      </c>
      <c r="M355" s="31">
        <v>33.961956521739133</v>
      </c>
      <c r="N355" s="31">
        <v>22.622282608695652</v>
      </c>
      <c r="O355" s="31">
        <v>5.6521739130434785</v>
      </c>
      <c r="P355" s="31">
        <v>101.89402173913044</v>
      </c>
      <c r="Q355" s="31">
        <v>82.850543478260875</v>
      </c>
      <c r="R355" s="31">
        <v>19.043478260869566</v>
      </c>
      <c r="S355" s="31">
        <v>195.82608695652175</v>
      </c>
      <c r="T355" s="31">
        <v>185.49456521739131</v>
      </c>
      <c r="U355" s="31">
        <v>4.5027173913043477</v>
      </c>
      <c r="V355" s="31">
        <v>5.8288043478260869</v>
      </c>
      <c r="W355" s="31">
        <v>9.546195652173914</v>
      </c>
      <c r="X355" s="31">
        <v>8.1521739130434784E-2</v>
      </c>
      <c r="Y355" s="31">
        <v>0</v>
      </c>
      <c r="Z355" s="31">
        <v>0</v>
      </c>
      <c r="AA355" s="31">
        <v>8.4021739130434785</v>
      </c>
      <c r="AB355" s="31">
        <v>0</v>
      </c>
      <c r="AC355" s="31">
        <v>1.0625</v>
      </c>
      <c r="AD355" s="31">
        <v>0</v>
      </c>
      <c r="AE355" s="31">
        <v>0</v>
      </c>
      <c r="AF355" t="s">
        <v>883</v>
      </c>
      <c r="AG355" s="32">
        <v>5</v>
      </c>
      <c r="AH355"/>
    </row>
    <row r="356" spans="1:34" x14ac:dyDescent="0.25">
      <c r="A356" t="s">
        <v>2337</v>
      </c>
      <c r="B356" t="s">
        <v>1363</v>
      </c>
      <c r="C356" t="s">
        <v>1960</v>
      </c>
      <c r="D356" t="s">
        <v>2278</v>
      </c>
      <c r="E356" s="31">
        <v>33.543478260869563</v>
      </c>
      <c r="F356" s="31">
        <v>2.9469118600129613</v>
      </c>
      <c r="G356" s="31">
        <v>2.7597764095917046</v>
      </c>
      <c r="H356" s="31">
        <v>0.89562216461438782</v>
      </c>
      <c r="I356" s="31">
        <v>0.70848671419313047</v>
      </c>
      <c r="J356" s="31">
        <v>98.849673913043461</v>
      </c>
      <c r="K356" s="31">
        <v>92.572499999999991</v>
      </c>
      <c r="L356" s="31">
        <v>30.042282608695658</v>
      </c>
      <c r="M356" s="31">
        <v>23.765108695652177</v>
      </c>
      <c r="N356" s="31">
        <v>1.2336956521739131</v>
      </c>
      <c r="O356" s="31">
        <v>5.0434782608695654</v>
      </c>
      <c r="P356" s="31">
        <v>13.00054347826087</v>
      </c>
      <c r="Q356" s="31">
        <v>13.00054347826087</v>
      </c>
      <c r="R356" s="31">
        <v>0</v>
      </c>
      <c r="S356" s="31">
        <v>55.806847826086944</v>
      </c>
      <c r="T356" s="31">
        <v>55.806847826086944</v>
      </c>
      <c r="U356" s="31">
        <v>0</v>
      </c>
      <c r="V356" s="31">
        <v>0</v>
      </c>
      <c r="W356" s="31">
        <v>0</v>
      </c>
      <c r="X356" s="31">
        <v>0</v>
      </c>
      <c r="Y356" s="31">
        <v>0</v>
      </c>
      <c r="Z356" s="31">
        <v>0</v>
      </c>
      <c r="AA356" s="31">
        <v>0</v>
      </c>
      <c r="AB356" s="31">
        <v>0</v>
      </c>
      <c r="AC356" s="31">
        <v>0</v>
      </c>
      <c r="AD356" s="31">
        <v>0</v>
      </c>
      <c r="AE356" s="31">
        <v>0</v>
      </c>
      <c r="AF356" t="s">
        <v>427</v>
      </c>
      <c r="AG356" s="32">
        <v>5</v>
      </c>
      <c r="AH356"/>
    </row>
    <row r="357" spans="1:34" x14ac:dyDescent="0.25">
      <c r="A357" t="s">
        <v>2337</v>
      </c>
      <c r="B357" t="s">
        <v>1486</v>
      </c>
      <c r="C357" t="s">
        <v>2152</v>
      </c>
      <c r="D357" t="s">
        <v>2267</v>
      </c>
      <c r="E357" s="31">
        <v>154.75</v>
      </c>
      <c r="F357" s="31">
        <v>2.9089513240148905</v>
      </c>
      <c r="G357" s="31">
        <v>2.7410943316709977</v>
      </c>
      <c r="H357" s="31">
        <v>0.33197373042073469</v>
      </c>
      <c r="I357" s="31">
        <v>0.29664325349441595</v>
      </c>
      <c r="J357" s="31">
        <v>450.16021739130429</v>
      </c>
      <c r="K357" s="31">
        <v>424.18434782608688</v>
      </c>
      <c r="L357" s="31">
        <v>51.372934782608695</v>
      </c>
      <c r="M357" s="31">
        <v>45.905543478260867</v>
      </c>
      <c r="N357" s="31">
        <v>0.51086956521739135</v>
      </c>
      <c r="O357" s="31">
        <v>4.9565217391304346</v>
      </c>
      <c r="P357" s="31">
        <v>150.89826086956521</v>
      </c>
      <c r="Q357" s="31">
        <v>130.38978260869564</v>
      </c>
      <c r="R357" s="31">
        <v>20.508478260869566</v>
      </c>
      <c r="S357" s="31">
        <v>247.88902173913041</v>
      </c>
      <c r="T357" s="31">
        <v>247.45891304347825</v>
      </c>
      <c r="U357" s="31">
        <v>0.43010869565217391</v>
      </c>
      <c r="V357" s="31">
        <v>0</v>
      </c>
      <c r="W357" s="31">
        <v>0</v>
      </c>
      <c r="X357" s="31">
        <v>0</v>
      </c>
      <c r="Y357" s="31">
        <v>0</v>
      </c>
      <c r="Z357" s="31">
        <v>0</v>
      </c>
      <c r="AA357" s="31">
        <v>0</v>
      </c>
      <c r="AB357" s="31">
        <v>0</v>
      </c>
      <c r="AC357" s="31">
        <v>0</v>
      </c>
      <c r="AD357" s="31">
        <v>0</v>
      </c>
      <c r="AE357" s="31">
        <v>0</v>
      </c>
      <c r="AF357" t="s">
        <v>553</v>
      </c>
      <c r="AG357" s="32">
        <v>5</v>
      </c>
      <c r="AH357"/>
    </row>
    <row r="358" spans="1:34" x14ac:dyDescent="0.25">
      <c r="A358" t="s">
        <v>2337</v>
      </c>
      <c r="B358" t="s">
        <v>1064</v>
      </c>
      <c r="C358" t="s">
        <v>1949</v>
      </c>
      <c r="D358" t="s">
        <v>2237</v>
      </c>
      <c r="E358" s="31">
        <v>68.119565217391298</v>
      </c>
      <c r="F358" s="31">
        <v>3.3053869475027926</v>
      </c>
      <c r="G358" s="31">
        <v>3.1606334769427158</v>
      </c>
      <c r="H358" s="31">
        <v>0.58163555130046274</v>
      </c>
      <c r="I358" s="31">
        <v>0.4368820807403862</v>
      </c>
      <c r="J358" s="31">
        <v>225.16152173913042</v>
      </c>
      <c r="K358" s="31">
        <v>215.30097826086956</v>
      </c>
      <c r="L358" s="31">
        <v>39.620760869565217</v>
      </c>
      <c r="M358" s="31">
        <v>29.760217391304348</v>
      </c>
      <c r="N358" s="31">
        <v>3.265434782608696</v>
      </c>
      <c r="O358" s="31">
        <v>6.5951086956521738</v>
      </c>
      <c r="P358" s="31">
        <v>54.416413043478265</v>
      </c>
      <c r="Q358" s="31">
        <v>54.416413043478265</v>
      </c>
      <c r="R358" s="31">
        <v>0</v>
      </c>
      <c r="S358" s="31">
        <v>131.12434782608693</v>
      </c>
      <c r="T358" s="31">
        <v>131.12434782608693</v>
      </c>
      <c r="U358" s="31">
        <v>0</v>
      </c>
      <c r="V358" s="31">
        <v>0</v>
      </c>
      <c r="W358" s="31">
        <v>16.391304347826086</v>
      </c>
      <c r="X358" s="31">
        <v>0</v>
      </c>
      <c r="Y358" s="31">
        <v>0</v>
      </c>
      <c r="Z358" s="31">
        <v>0</v>
      </c>
      <c r="AA358" s="31">
        <v>2.9130434782608696</v>
      </c>
      <c r="AB358" s="31">
        <v>0</v>
      </c>
      <c r="AC358" s="31">
        <v>13.478260869565217</v>
      </c>
      <c r="AD358" s="31">
        <v>0</v>
      </c>
      <c r="AE358" s="31">
        <v>0</v>
      </c>
      <c r="AF358" t="s">
        <v>122</v>
      </c>
      <c r="AG358" s="32">
        <v>5</v>
      </c>
      <c r="AH358"/>
    </row>
    <row r="359" spans="1:34" x14ac:dyDescent="0.25">
      <c r="A359" t="s">
        <v>2337</v>
      </c>
      <c r="B359" t="s">
        <v>1219</v>
      </c>
      <c r="C359" t="s">
        <v>1883</v>
      </c>
      <c r="D359" t="s">
        <v>2252</v>
      </c>
      <c r="E359" s="31">
        <v>71.554347826086953</v>
      </c>
      <c r="F359" s="31">
        <v>3.6825565851435518</v>
      </c>
      <c r="G359" s="31">
        <v>3.5545754215403313</v>
      </c>
      <c r="H359" s="31">
        <v>0.70590915995746617</v>
      </c>
      <c r="I359" s="31">
        <v>0.57792799635424585</v>
      </c>
      <c r="J359" s="31">
        <v>263.50293478260869</v>
      </c>
      <c r="K359" s="31">
        <v>254.34532608695653</v>
      </c>
      <c r="L359" s="31">
        <v>50.510869565217391</v>
      </c>
      <c r="M359" s="31">
        <v>41.353260869565219</v>
      </c>
      <c r="N359" s="31">
        <v>3.9130434782608696</v>
      </c>
      <c r="O359" s="31">
        <v>5.2445652173913047</v>
      </c>
      <c r="P359" s="31">
        <v>79.625</v>
      </c>
      <c r="Q359" s="31">
        <v>79.625</v>
      </c>
      <c r="R359" s="31">
        <v>0</v>
      </c>
      <c r="S359" s="31">
        <v>133.36706521739131</v>
      </c>
      <c r="T359" s="31">
        <v>133.36706521739131</v>
      </c>
      <c r="U359" s="31">
        <v>0</v>
      </c>
      <c r="V359" s="31">
        <v>0</v>
      </c>
      <c r="W359" s="31">
        <v>1.5002173913043479</v>
      </c>
      <c r="X359" s="31">
        <v>0</v>
      </c>
      <c r="Y359" s="31">
        <v>0</v>
      </c>
      <c r="Z359" s="31">
        <v>0</v>
      </c>
      <c r="AA359" s="31">
        <v>0</v>
      </c>
      <c r="AB359" s="31">
        <v>0</v>
      </c>
      <c r="AC359" s="31">
        <v>1.5002173913043479</v>
      </c>
      <c r="AD359" s="31">
        <v>0</v>
      </c>
      <c r="AE359" s="31">
        <v>0</v>
      </c>
      <c r="AF359" t="s">
        <v>280</v>
      </c>
      <c r="AG359" s="32">
        <v>5</v>
      </c>
      <c r="AH359"/>
    </row>
    <row r="360" spans="1:34" x14ac:dyDescent="0.25">
      <c r="A360" t="s">
        <v>2337</v>
      </c>
      <c r="B360" t="s">
        <v>1801</v>
      </c>
      <c r="C360" t="s">
        <v>1882</v>
      </c>
      <c r="D360" t="s">
        <v>2269</v>
      </c>
      <c r="E360" s="31">
        <v>42.956521739130437</v>
      </c>
      <c r="F360" s="31">
        <v>3.7361462550607283</v>
      </c>
      <c r="G360" s="31">
        <v>3.1774418016194326</v>
      </c>
      <c r="H360" s="31">
        <v>0.92181174089068829</v>
      </c>
      <c r="I360" s="31">
        <v>0.47994686234817813</v>
      </c>
      <c r="J360" s="31">
        <v>160.49184782608694</v>
      </c>
      <c r="K360" s="31">
        <v>136.49184782608694</v>
      </c>
      <c r="L360" s="31">
        <v>39.597826086956523</v>
      </c>
      <c r="M360" s="31">
        <v>20.616847826086957</v>
      </c>
      <c r="N360" s="31">
        <v>12.842391304347826</v>
      </c>
      <c r="O360" s="31">
        <v>6.1385869565217392</v>
      </c>
      <c r="P360" s="31">
        <v>42.016304347826086</v>
      </c>
      <c r="Q360" s="31">
        <v>36.997282608695649</v>
      </c>
      <c r="R360" s="31">
        <v>5.0190217391304346</v>
      </c>
      <c r="S360" s="31">
        <v>78.877717391304344</v>
      </c>
      <c r="T360" s="31">
        <v>78.877717391304344</v>
      </c>
      <c r="U360" s="31">
        <v>0</v>
      </c>
      <c r="V360" s="31">
        <v>0</v>
      </c>
      <c r="W360" s="31">
        <v>0</v>
      </c>
      <c r="X360" s="31">
        <v>0</v>
      </c>
      <c r="Y360" s="31">
        <v>0</v>
      </c>
      <c r="Z360" s="31">
        <v>0</v>
      </c>
      <c r="AA360" s="31">
        <v>0</v>
      </c>
      <c r="AB360" s="31">
        <v>0</v>
      </c>
      <c r="AC360" s="31">
        <v>0</v>
      </c>
      <c r="AD360" s="31">
        <v>0</v>
      </c>
      <c r="AE360" s="31">
        <v>0</v>
      </c>
      <c r="AF360" t="s">
        <v>873</v>
      </c>
      <c r="AG360" s="32">
        <v>5</v>
      </c>
      <c r="AH360"/>
    </row>
    <row r="361" spans="1:34" x14ac:dyDescent="0.25">
      <c r="A361" t="s">
        <v>2337</v>
      </c>
      <c r="B361" t="s">
        <v>1395</v>
      </c>
      <c r="C361" t="s">
        <v>2127</v>
      </c>
      <c r="D361" t="s">
        <v>2274</v>
      </c>
      <c r="E361" s="31">
        <v>96.565217391304344</v>
      </c>
      <c r="F361" s="31">
        <v>2.6055639351643403</v>
      </c>
      <c r="G361" s="31">
        <v>2.421055830706889</v>
      </c>
      <c r="H361" s="31">
        <v>0.3749696082845565</v>
      </c>
      <c r="I361" s="31">
        <v>0.29876519585772177</v>
      </c>
      <c r="J361" s="31">
        <v>251.60684782608695</v>
      </c>
      <c r="K361" s="31">
        <v>233.78978260869565</v>
      </c>
      <c r="L361" s="31">
        <v>36.209021739130435</v>
      </c>
      <c r="M361" s="31">
        <v>28.850326086956521</v>
      </c>
      <c r="N361" s="31">
        <v>2.2282608695652173</v>
      </c>
      <c r="O361" s="31">
        <v>5.1304347826086953</v>
      </c>
      <c r="P361" s="31">
        <v>85.902282608695643</v>
      </c>
      <c r="Q361" s="31">
        <v>75.443913043478247</v>
      </c>
      <c r="R361" s="31">
        <v>10.458369565217392</v>
      </c>
      <c r="S361" s="31">
        <v>129.49554347826088</v>
      </c>
      <c r="T361" s="31">
        <v>129.49554347826088</v>
      </c>
      <c r="U361" s="31">
        <v>0</v>
      </c>
      <c r="V361" s="31">
        <v>0</v>
      </c>
      <c r="W361" s="31">
        <v>0.52413043478260868</v>
      </c>
      <c r="X361" s="31">
        <v>0</v>
      </c>
      <c r="Y361" s="31">
        <v>0</v>
      </c>
      <c r="Z361" s="31">
        <v>0</v>
      </c>
      <c r="AA361" s="31">
        <v>0.52413043478260868</v>
      </c>
      <c r="AB361" s="31">
        <v>0</v>
      </c>
      <c r="AC361" s="31">
        <v>0</v>
      </c>
      <c r="AD361" s="31">
        <v>0</v>
      </c>
      <c r="AE361" s="31">
        <v>0</v>
      </c>
      <c r="AF361" t="s">
        <v>459</v>
      </c>
      <c r="AG361" s="32">
        <v>5</v>
      </c>
      <c r="AH361"/>
    </row>
    <row r="362" spans="1:34" x14ac:dyDescent="0.25">
      <c r="A362" t="s">
        <v>2337</v>
      </c>
      <c r="B362" t="s">
        <v>1396</v>
      </c>
      <c r="C362" t="s">
        <v>2079</v>
      </c>
      <c r="D362" t="s">
        <v>2293</v>
      </c>
      <c r="E362" s="31">
        <v>41.663043478260867</v>
      </c>
      <c r="F362" s="31">
        <v>3.1581659274719538</v>
      </c>
      <c r="G362" s="31">
        <v>2.9314505609183406</v>
      </c>
      <c r="H362" s="31">
        <v>0.40601356639707809</v>
      </c>
      <c r="I362" s="31">
        <v>0.21060527002348031</v>
      </c>
      <c r="J362" s="31">
        <v>131.57880434782606</v>
      </c>
      <c r="K362" s="31">
        <v>122.13315217391303</v>
      </c>
      <c r="L362" s="31">
        <v>16.915760869565219</v>
      </c>
      <c r="M362" s="31">
        <v>8.7744565217391308</v>
      </c>
      <c r="N362" s="31">
        <v>2.5760869565217392</v>
      </c>
      <c r="O362" s="31">
        <v>5.5652173913043477</v>
      </c>
      <c r="P362" s="31">
        <v>34.676630434782602</v>
      </c>
      <c r="Q362" s="31">
        <v>33.372282608695649</v>
      </c>
      <c r="R362" s="31">
        <v>1.3043478260869565</v>
      </c>
      <c r="S362" s="31">
        <v>79.986413043478251</v>
      </c>
      <c r="T362" s="31">
        <v>67.157608695652158</v>
      </c>
      <c r="U362" s="31">
        <v>12.828804347826088</v>
      </c>
      <c r="V362" s="31">
        <v>0</v>
      </c>
      <c r="W362" s="31">
        <v>2.5760869565217392</v>
      </c>
      <c r="X362" s="31">
        <v>0</v>
      </c>
      <c r="Y362" s="31">
        <v>2.5760869565217392</v>
      </c>
      <c r="Z362" s="31">
        <v>0</v>
      </c>
      <c r="AA362" s="31">
        <v>0</v>
      </c>
      <c r="AB362" s="31">
        <v>0</v>
      </c>
      <c r="AC362" s="31">
        <v>0</v>
      </c>
      <c r="AD362" s="31">
        <v>0</v>
      </c>
      <c r="AE362" s="31">
        <v>0</v>
      </c>
      <c r="AF362" t="s">
        <v>460</v>
      </c>
      <c r="AG362" s="32">
        <v>5</v>
      </c>
      <c r="AH362"/>
    </row>
    <row r="363" spans="1:34" x14ac:dyDescent="0.25">
      <c r="A363" t="s">
        <v>2337</v>
      </c>
      <c r="B363" t="s">
        <v>984</v>
      </c>
      <c r="C363" t="s">
        <v>2017</v>
      </c>
      <c r="D363" t="s">
        <v>2267</v>
      </c>
      <c r="E363" s="31">
        <v>127.47826086956522</v>
      </c>
      <c r="F363" s="31">
        <v>2.4981795702592091</v>
      </c>
      <c r="G363" s="31">
        <v>2.3528734652114598</v>
      </c>
      <c r="H363" s="31">
        <v>0.37315228512960441</v>
      </c>
      <c r="I363" s="31">
        <v>0.34825460436562083</v>
      </c>
      <c r="J363" s="31">
        <v>318.46358695652179</v>
      </c>
      <c r="K363" s="31">
        <v>299.94021739130437</v>
      </c>
      <c r="L363" s="31">
        <v>47.568804347826095</v>
      </c>
      <c r="M363" s="31">
        <v>44.394891304347837</v>
      </c>
      <c r="N363" s="31">
        <v>0.65217391304347827</v>
      </c>
      <c r="O363" s="31">
        <v>2.5217391304347827</v>
      </c>
      <c r="P363" s="31">
        <v>124.44793478260873</v>
      </c>
      <c r="Q363" s="31">
        <v>109.0984782608696</v>
      </c>
      <c r="R363" s="31">
        <v>15.349456521739132</v>
      </c>
      <c r="S363" s="31">
        <v>146.44684782608692</v>
      </c>
      <c r="T363" s="31">
        <v>146.44684782608692</v>
      </c>
      <c r="U363" s="31">
        <v>0</v>
      </c>
      <c r="V363" s="31">
        <v>0</v>
      </c>
      <c r="W363" s="31">
        <v>7.1338043478260857</v>
      </c>
      <c r="X363" s="31">
        <v>0</v>
      </c>
      <c r="Y363" s="31">
        <v>0</v>
      </c>
      <c r="Z363" s="31">
        <v>0</v>
      </c>
      <c r="AA363" s="31">
        <v>4.719130434782608</v>
      </c>
      <c r="AB363" s="31">
        <v>0</v>
      </c>
      <c r="AC363" s="31">
        <v>2.4146739130434782</v>
      </c>
      <c r="AD363" s="31">
        <v>0</v>
      </c>
      <c r="AE363" s="31">
        <v>0</v>
      </c>
      <c r="AF363" t="s">
        <v>41</v>
      </c>
      <c r="AG363" s="32">
        <v>5</v>
      </c>
      <c r="AH363"/>
    </row>
    <row r="364" spans="1:34" x14ac:dyDescent="0.25">
      <c r="A364" t="s">
        <v>2337</v>
      </c>
      <c r="B364" t="s">
        <v>1171</v>
      </c>
      <c r="C364" t="s">
        <v>1862</v>
      </c>
      <c r="D364" t="s">
        <v>2268</v>
      </c>
      <c r="E364" s="31">
        <v>67.369565217391298</v>
      </c>
      <c r="F364" s="31">
        <v>3.4952032913843176</v>
      </c>
      <c r="G364" s="31">
        <v>3.1450903517263629</v>
      </c>
      <c r="H364" s="31">
        <v>0.35307034527266867</v>
      </c>
      <c r="I364" s="31">
        <v>8.6855437237818689E-2</v>
      </c>
      <c r="J364" s="31">
        <v>235.4703260869565</v>
      </c>
      <c r="K364" s="31">
        <v>211.88336956521735</v>
      </c>
      <c r="L364" s="31">
        <v>23.786195652173916</v>
      </c>
      <c r="M364" s="31">
        <v>5.8514130434782627</v>
      </c>
      <c r="N364" s="31">
        <v>11.847826086956522</v>
      </c>
      <c r="O364" s="31">
        <v>6.0869565217391308</v>
      </c>
      <c r="P364" s="31">
        <v>73.103043478260886</v>
      </c>
      <c r="Q364" s="31">
        <v>67.450869565217403</v>
      </c>
      <c r="R364" s="31">
        <v>5.6521739130434785</v>
      </c>
      <c r="S364" s="31">
        <v>138.58108695652169</v>
      </c>
      <c r="T364" s="31">
        <v>138.58108695652169</v>
      </c>
      <c r="U364" s="31">
        <v>0</v>
      </c>
      <c r="V364" s="31">
        <v>0</v>
      </c>
      <c r="W364" s="31">
        <v>0</v>
      </c>
      <c r="X364" s="31">
        <v>0</v>
      </c>
      <c r="Y364" s="31">
        <v>0</v>
      </c>
      <c r="Z364" s="31">
        <v>0</v>
      </c>
      <c r="AA364" s="31">
        <v>0</v>
      </c>
      <c r="AB364" s="31">
        <v>0</v>
      </c>
      <c r="AC364" s="31">
        <v>0</v>
      </c>
      <c r="AD364" s="31">
        <v>0</v>
      </c>
      <c r="AE364" s="31">
        <v>0</v>
      </c>
      <c r="AF364" t="s">
        <v>232</v>
      </c>
      <c r="AG364" s="32">
        <v>5</v>
      </c>
      <c r="AH364"/>
    </row>
    <row r="365" spans="1:34" x14ac:dyDescent="0.25">
      <c r="A365" t="s">
        <v>2337</v>
      </c>
      <c r="B365" t="s">
        <v>1020</v>
      </c>
      <c r="C365" t="s">
        <v>1912</v>
      </c>
      <c r="D365" t="s">
        <v>2252</v>
      </c>
      <c r="E365" s="31">
        <v>50.836956521739133</v>
      </c>
      <c r="F365" s="31">
        <v>2.9469788325849899</v>
      </c>
      <c r="G365" s="31">
        <v>2.6669617276031645</v>
      </c>
      <c r="H365" s="31">
        <v>0.61743639084883473</v>
      </c>
      <c r="I365" s="31">
        <v>0.34097712208680775</v>
      </c>
      <c r="J365" s="31">
        <v>149.81543478260869</v>
      </c>
      <c r="K365" s="31">
        <v>135.58021739130436</v>
      </c>
      <c r="L365" s="31">
        <v>31.388586956521738</v>
      </c>
      <c r="M365" s="31">
        <v>17.334239130434781</v>
      </c>
      <c r="N365" s="31">
        <v>10.684782608695652</v>
      </c>
      <c r="O365" s="31">
        <v>3.3695652173913042</v>
      </c>
      <c r="P365" s="31">
        <v>44.546739130434794</v>
      </c>
      <c r="Q365" s="31">
        <v>44.365869565217402</v>
      </c>
      <c r="R365" s="31">
        <v>0.18086956521739131</v>
      </c>
      <c r="S365" s="31">
        <v>73.880108695652169</v>
      </c>
      <c r="T365" s="31">
        <v>73.880108695652169</v>
      </c>
      <c r="U365" s="31">
        <v>0</v>
      </c>
      <c r="V365" s="31">
        <v>0</v>
      </c>
      <c r="W365" s="31">
        <v>31.869130434782608</v>
      </c>
      <c r="X365" s="31">
        <v>3.3097826086956523</v>
      </c>
      <c r="Y365" s="31">
        <v>0</v>
      </c>
      <c r="Z365" s="31">
        <v>0</v>
      </c>
      <c r="AA365" s="31">
        <v>11.039021739130437</v>
      </c>
      <c r="AB365" s="31">
        <v>0</v>
      </c>
      <c r="AC365" s="31">
        <v>17.520326086956519</v>
      </c>
      <c r="AD365" s="31">
        <v>0</v>
      </c>
      <c r="AE365" s="31">
        <v>0</v>
      </c>
      <c r="AF365" t="s">
        <v>77</v>
      </c>
      <c r="AG365" s="32">
        <v>5</v>
      </c>
      <c r="AH365"/>
    </row>
    <row r="366" spans="1:34" x14ac:dyDescent="0.25">
      <c r="A366" t="s">
        <v>2337</v>
      </c>
      <c r="B366" t="s">
        <v>1080</v>
      </c>
      <c r="C366" t="s">
        <v>1888</v>
      </c>
      <c r="D366" t="s">
        <v>2287</v>
      </c>
      <c r="E366" s="31">
        <v>17.380434782608695</v>
      </c>
      <c r="F366" s="31">
        <v>4.2124828017510945</v>
      </c>
      <c r="G366" s="31">
        <v>3.8472545340838029</v>
      </c>
      <c r="H366" s="31">
        <v>0.92459662288930566</v>
      </c>
      <c r="I366" s="31">
        <v>0.594390243902439</v>
      </c>
      <c r="J366" s="31">
        <v>73.214782608695657</v>
      </c>
      <c r="K366" s="31">
        <v>66.866956521739141</v>
      </c>
      <c r="L366" s="31">
        <v>16.069891304347824</v>
      </c>
      <c r="M366" s="31">
        <v>10.330760869565216</v>
      </c>
      <c r="N366" s="31">
        <v>0</v>
      </c>
      <c r="O366" s="31">
        <v>5.7391304347826084</v>
      </c>
      <c r="P366" s="31">
        <v>14.820760869565216</v>
      </c>
      <c r="Q366" s="31">
        <v>14.212065217391304</v>
      </c>
      <c r="R366" s="31">
        <v>0.60869565217391308</v>
      </c>
      <c r="S366" s="31">
        <v>42.324130434782617</v>
      </c>
      <c r="T366" s="31">
        <v>42.324130434782617</v>
      </c>
      <c r="U366" s="31">
        <v>0</v>
      </c>
      <c r="V366" s="31">
        <v>0</v>
      </c>
      <c r="W366" s="31">
        <v>0</v>
      </c>
      <c r="X366" s="31">
        <v>0</v>
      </c>
      <c r="Y366" s="31">
        <v>0</v>
      </c>
      <c r="Z366" s="31">
        <v>0</v>
      </c>
      <c r="AA366" s="31">
        <v>0</v>
      </c>
      <c r="AB366" s="31">
        <v>0</v>
      </c>
      <c r="AC366" s="31">
        <v>0</v>
      </c>
      <c r="AD366" s="31">
        <v>0</v>
      </c>
      <c r="AE366" s="31">
        <v>0</v>
      </c>
      <c r="AF366" t="s">
        <v>139</v>
      </c>
      <c r="AG366" s="32">
        <v>5</v>
      </c>
      <c r="AH366"/>
    </row>
    <row r="367" spans="1:34" x14ac:dyDescent="0.25">
      <c r="A367" t="s">
        <v>2337</v>
      </c>
      <c r="B367" t="s">
        <v>1721</v>
      </c>
      <c r="C367" t="s">
        <v>2196</v>
      </c>
      <c r="D367" t="s">
        <v>2274</v>
      </c>
      <c r="E367" s="31">
        <v>53.815217391304351</v>
      </c>
      <c r="F367" s="31">
        <v>3.7887295495859421</v>
      </c>
      <c r="G367" s="31">
        <v>3.6682488386184611</v>
      </c>
      <c r="H367" s="31">
        <v>0.3292264189052716</v>
      </c>
      <c r="I367" s="31">
        <v>0.22722682286406784</v>
      </c>
      <c r="J367" s="31">
        <v>203.89130434782609</v>
      </c>
      <c r="K367" s="31">
        <v>197.40760869565219</v>
      </c>
      <c r="L367" s="31">
        <v>17.717391304347824</v>
      </c>
      <c r="M367" s="31">
        <v>12.228260869565217</v>
      </c>
      <c r="N367" s="31">
        <v>5.4891304347826084</v>
      </c>
      <c r="O367" s="31">
        <v>0</v>
      </c>
      <c r="P367" s="31">
        <v>68.907608695652172</v>
      </c>
      <c r="Q367" s="31">
        <v>67.913043478260875</v>
      </c>
      <c r="R367" s="31">
        <v>0.99456521739130432</v>
      </c>
      <c r="S367" s="31">
        <v>117.26630434782609</v>
      </c>
      <c r="T367" s="31">
        <v>117.26630434782609</v>
      </c>
      <c r="U367" s="31">
        <v>0</v>
      </c>
      <c r="V367" s="31">
        <v>0</v>
      </c>
      <c r="W367" s="31">
        <v>0</v>
      </c>
      <c r="X367" s="31">
        <v>0</v>
      </c>
      <c r="Y367" s="31">
        <v>0</v>
      </c>
      <c r="Z367" s="31">
        <v>0</v>
      </c>
      <c r="AA367" s="31">
        <v>0</v>
      </c>
      <c r="AB367" s="31">
        <v>0</v>
      </c>
      <c r="AC367" s="31">
        <v>0</v>
      </c>
      <c r="AD367" s="31">
        <v>0</v>
      </c>
      <c r="AE367" s="31">
        <v>0</v>
      </c>
      <c r="AF367" t="s">
        <v>792</v>
      </c>
      <c r="AG367" s="32">
        <v>5</v>
      </c>
      <c r="AH367"/>
    </row>
    <row r="368" spans="1:34" x14ac:dyDescent="0.25">
      <c r="A368" t="s">
        <v>2337</v>
      </c>
      <c r="B368" t="s">
        <v>1516</v>
      </c>
      <c r="C368" t="s">
        <v>1915</v>
      </c>
      <c r="D368" t="s">
        <v>2267</v>
      </c>
      <c r="E368" s="31">
        <v>13.728260869565217</v>
      </c>
      <c r="F368" s="31">
        <v>9.0589944576405408</v>
      </c>
      <c r="G368" s="31">
        <v>7.6447030878859881</v>
      </c>
      <c r="H368" s="31">
        <v>5.9430007917656393</v>
      </c>
      <c r="I368" s="31">
        <v>4.5287094220110866</v>
      </c>
      <c r="J368" s="31">
        <v>124.36423913043481</v>
      </c>
      <c r="K368" s="31">
        <v>104.94847826086959</v>
      </c>
      <c r="L368" s="31">
        <v>81.587065217391327</v>
      </c>
      <c r="M368" s="31">
        <v>62.171304347826116</v>
      </c>
      <c r="N368" s="31">
        <v>14.051630434782609</v>
      </c>
      <c r="O368" s="31">
        <v>5.3641304347826084</v>
      </c>
      <c r="P368" s="31">
        <v>0</v>
      </c>
      <c r="Q368" s="31">
        <v>0</v>
      </c>
      <c r="R368" s="31">
        <v>0</v>
      </c>
      <c r="S368" s="31">
        <v>42.777173913043477</v>
      </c>
      <c r="T368" s="31">
        <v>42.777173913043477</v>
      </c>
      <c r="U368" s="31">
        <v>0</v>
      </c>
      <c r="V368" s="31">
        <v>0</v>
      </c>
      <c r="W368" s="31">
        <v>0</v>
      </c>
      <c r="X368" s="31">
        <v>0</v>
      </c>
      <c r="Y368" s="31">
        <v>0</v>
      </c>
      <c r="Z368" s="31">
        <v>0</v>
      </c>
      <c r="AA368" s="31">
        <v>0</v>
      </c>
      <c r="AB368" s="31">
        <v>0</v>
      </c>
      <c r="AC368" s="31">
        <v>0</v>
      </c>
      <c r="AD368" s="31">
        <v>0</v>
      </c>
      <c r="AE368" s="31">
        <v>0</v>
      </c>
      <c r="AF368" t="s">
        <v>583</v>
      </c>
      <c r="AG368" s="32">
        <v>5</v>
      </c>
      <c r="AH368"/>
    </row>
    <row r="369" spans="1:34" x14ac:dyDescent="0.25">
      <c r="A369" t="s">
        <v>2337</v>
      </c>
      <c r="B369" t="s">
        <v>1021</v>
      </c>
      <c r="C369" t="s">
        <v>2029</v>
      </c>
      <c r="D369" t="s">
        <v>2252</v>
      </c>
      <c r="E369" s="31">
        <v>95.043478260869563</v>
      </c>
      <c r="F369" s="31">
        <v>3.0326944190301925</v>
      </c>
      <c r="G369" s="31">
        <v>2.7930009149130841</v>
      </c>
      <c r="H369" s="31">
        <v>0.28441903019213172</v>
      </c>
      <c r="I369" s="31">
        <v>0.25251143641354068</v>
      </c>
      <c r="J369" s="31">
        <v>288.23782608695655</v>
      </c>
      <c r="K369" s="31">
        <v>265.45652173913049</v>
      </c>
      <c r="L369" s="31">
        <v>27.032173913043472</v>
      </c>
      <c r="M369" s="31">
        <v>23.9995652173913</v>
      </c>
      <c r="N369" s="31">
        <v>0.51086956521739135</v>
      </c>
      <c r="O369" s="31">
        <v>2.5217391304347827</v>
      </c>
      <c r="P369" s="31">
        <v>100.7078260869565</v>
      </c>
      <c r="Q369" s="31">
        <v>80.959130434782594</v>
      </c>
      <c r="R369" s="31">
        <v>19.748695652173911</v>
      </c>
      <c r="S369" s="31">
        <v>160.49782608695656</v>
      </c>
      <c r="T369" s="31">
        <v>160.49782608695656</v>
      </c>
      <c r="U369" s="31">
        <v>0</v>
      </c>
      <c r="V369" s="31">
        <v>0</v>
      </c>
      <c r="W369" s="31">
        <v>0.17391304347826086</v>
      </c>
      <c r="X369" s="31">
        <v>0</v>
      </c>
      <c r="Y369" s="31">
        <v>0</v>
      </c>
      <c r="Z369" s="31">
        <v>0.17391304347826086</v>
      </c>
      <c r="AA369" s="31">
        <v>0</v>
      </c>
      <c r="AB369" s="31">
        <v>0</v>
      </c>
      <c r="AC369" s="31">
        <v>0</v>
      </c>
      <c r="AD369" s="31">
        <v>0</v>
      </c>
      <c r="AE369" s="31">
        <v>0</v>
      </c>
      <c r="AF369" t="s">
        <v>78</v>
      </c>
      <c r="AG369" s="32">
        <v>5</v>
      </c>
      <c r="AH369"/>
    </row>
    <row r="370" spans="1:34" x14ac:dyDescent="0.25">
      <c r="A370" t="s">
        <v>2337</v>
      </c>
      <c r="B370" t="s">
        <v>1190</v>
      </c>
      <c r="C370" t="s">
        <v>2081</v>
      </c>
      <c r="D370" t="s">
        <v>2222</v>
      </c>
      <c r="E370" s="31">
        <v>97.260869565217391</v>
      </c>
      <c r="F370" s="31">
        <v>3.1849038891372374</v>
      </c>
      <c r="G370" s="31">
        <v>2.9654023245417975</v>
      </c>
      <c r="H370" s="31">
        <v>0.60461555654894938</v>
      </c>
      <c r="I370" s="31">
        <v>0.43122485471613764</v>
      </c>
      <c r="J370" s="31">
        <v>309.76652173913044</v>
      </c>
      <c r="K370" s="31">
        <v>288.41760869565223</v>
      </c>
      <c r="L370" s="31">
        <v>58.805434782608685</v>
      </c>
      <c r="M370" s="31">
        <v>41.941304347826083</v>
      </c>
      <c r="N370" s="31">
        <v>13.173913043478262</v>
      </c>
      <c r="O370" s="31">
        <v>3.6902173913043477</v>
      </c>
      <c r="P370" s="31">
        <v>91.914347826086939</v>
      </c>
      <c r="Q370" s="31">
        <v>87.429565217391286</v>
      </c>
      <c r="R370" s="31">
        <v>4.4847826086956522</v>
      </c>
      <c r="S370" s="31">
        <v>159.04673913043484</v>
      </c>
      <c r="T370" s="31">
        <v>159.04673913043484</v>
      </c>
      <c r="U370" s="31">
        <v>0</v>
      </c>
      <c r="V370" s="31">
        <v>0</v>
      </c>
      <c r="W370" s="31">
        <v>13.888586956521738</v>
      </c>
      <c r="X370" s="31">
        <v>0</v>
      </c>
      <c r="Y370" s="31">
        <v>2.2608695652173911</v>
      </c>
      <c r="Z370" s="31">
        <v>0</v>
      </c>
      <c r="AA370" s="31">
        <v>0</v>
      </c>
      <c r="AB370" s="31">
        <v>0</v>
      </c>
      <c r="AC370" s="31">
        <v>11.627717391304348</v>
      </c>
      <c r="AD370" s="31">
        <v>0</v>
      </c>
      <c r="AE370" s="31">
        <v>0</v>
      </c>
      <c r="AF370" t="s">
        <v>251</v>
      </c>
      <c r="AG370" s="32">
        <v>5</v>
      </c>
      <c r="AH370"/>
    </row>
    <row r="371" spans="1:34" x14ac:dyDescent="0.25">
      <c r="A371" t="s">
        <v>2337</v>
      </c>
      <c r="B371" t="s">
        <v>1575</v>
      </c>
      <c r="C371" t="s">
        <v>2135</v>
      </c>
      <c r="D371" t="s">
        <v>2253</v>
      </c>
      <c r="E371" s="31">
        <v>59.739130434782609</v>
      </c>
      <c r="F371" s="31">
        <v>3.7830695050946144</v>
      </c>
      <c r="G371" s="31">
        <v>3.6873180494905387</v>
      </c>
      <c r="H371" s="31">
        <v>0.41743995633187775</v>
      </c>
      <c r="I371" s="31">
        <v>0.32168850072780203</v>
      </c>
      <c r="J371" s="31">
        <v>225.99728260869566</v>
      </c>
      <c r="K371" s="31">
        <v>220.2771739130435</v>
      </c>
      <c r="L371" s="31">
        <v>24.9375</v>
      </c>
      <c r="M371" s="31">
        <v>19.217391304347824</v>
      </c>
      <c r="N371" s="31">
        <v>5.5461956521739131</v>
      </c>
      <c r="O371" s="31">
        <v>0.17391304347826086</v>
      </c>
      <c r="P371" s="31">
        <v>54.277173913043477</v>
      </c>
      <c r="Q371" s="31">
        <v>54.277173913043477</v>
      </c>
      <c r="R371" s="31">
        <v>0</v>
      </c>
      <c r="S371" s="31">
        <v>146.78260869565219</v>
      </c>
      <c r="T371" s="31">
        <v>146.78260869565219</v>
      </c>
      <c r="U371" s="31">
        <v>0</v>
      </c>
      <c r="V371" s="31">
        <v>0</v>
      </c>
      <c r="W371" s="31">
        <v>0</v>
      </c>
      <c r="X371" s="31">
        <v>0</v>
      </c>
      <c r="Y371" s="31">
        <v>0</v>
      </c>
      <c r="Z371" s="31">
        <v>0</v>
      </c>
      <c r="AA371" s="31">
        <v>0</v>
      </c>
      <c r="AB371" s="31">
        <v>0</v>
      </c>
      <c r="AC371" s="31">
        <v>0</v>
      </c>
      <c r="AD371" s="31">
        <v>0</v>
      </c>
      <c r="AE371" s="31">
        <v>0</v>
      </c>
      <c r="AF371" t="s">
        <v>643</v>
      </c>
      <c r="AG371" s="32">
        <v>5</v>
      </c>
      <c r="AH371"/>
    </row>
    <row r="372" spans="1:34" x14ac:dyDescent="0.25">
      <c r="A372" t="s">
        <v>2337</v>
      </c>
      <c r="B372" t="s">
        <v>1728</v>
      </c>
      <c r="C372" t="s">
        <v>1856</v>
      </c>
      <c r="D372" t="s">
        <v>2224</v>
      </c>
      <c r="E372" s="31">
        <v>46.086956521739133</v>
      </c>
      <c r="F372" s="31">
        <v>2.8372193396226408</v>
      </c>
      <c r="G372" s="31">
        <v>2.5929976415094336</v>
      </c>
      <c r="H372" s="31">
        <v>0.35849056603773582</v>
      </c>
      <c r="I372" s="31">
        <v>0.2382075471698113</v>
      </c>
      <c r="J372" s="31">
        <v>130.75880434782607</v>
      </c>
      <c r="K372" s="31">
        <v>119.50336956521737</v>
      </c>
      <c r="L372" s="31">
        <v>16.521739130434781</v>
      </c>
      <c r="M372" s="31">
        <v>10.978260869565217</v>
      </c>
      <c r="N372" s="31">
        <v>0</v>
      </c>
      <c r="O372" s="31">
        <v>5.5434782608695654</v>
      </c>
      <c r="P372" s="31">
        <v>40.494130434782612</v>
      </c>
      <c r="Q372" s="31">
        <v>34.782173913043479</v>
      </c>
      <c r="R372" s="31">
        <v>5.7119565217391308</v>
      </c>
      <c r="S372" s="31">
        <v>73.742934782608671</v>
      </c>
      <c r="T372" s="31">
        <v>68.582608695652155</v>
      </c>
      <c r="U372" s="31">
        <v>5.1603260869565215</v>
      </c>
      <c r="V372" s="31">
        <v>0</v>
      </c>
      <c r="W372" s="31">
        <v>0</v>
      </c>
      <c r="X372" s="31">
        <v>0</v>
      </c>
      <c r="Y372" s="31">
        <v>0</v>
      </c>
      <c r="Z372" s="31">
        <v>0</v>
      </c>
      <c r="AA372" s="31">
        <v>0</v>
      </c>
      <c r="AB372" s="31">
        <v>0</v>
      </c>
      <c r="AC372" s="31">
        <v>0</v>
      </c>
      <c r="AD372" s="31">
        <v>0</v>
      </c>
      <c r="AE372" s="31">
        <v>0</v>
      </c>
      <c r="AF372" t="s">
        <v>800</v>
      </c>
      <c r="AG372" s="32">
        <v>5</v>
      </c>
      <c r="AH372"/>
    </row>
    <row r="373" spans="1:34" x14ac:dyDescent="0.25">
      <c r="A373" t="s">
        <v>2337</v>
      </c>
      <c r="B373" t="s">
        <v>1482</v>
      </c>
      <c r="C373" t="s">
        <v>1903</v>
      </c>
      <c r="D373" t="s">
        <v>2221</v>
      </c>
      <c r="E373" s="31">
        <v>71.358695652173907</v>
      </c>
      <c r="F373" s="31">
        <v>3.9576633663366327</v>
      </c>
      <c r="G373" s="31">
        <v>3.7320731150038076</v>
      </c>
      <c r="H373" s="31">
        <v>0.79947600913937533</v>
      </c>
      <c r="I373" s="31">
        <v>0.57388575780654982</v>
      </c>
      <c r="J373" s="31">
        <v>282.41369565217383</v>
      </c>
      <c r="K373" s="31">
        <v>266.31586956521733</v>
      </c>
      <c r="L373" s="31">
        <v>57.04956521739129</v>
      </c>
      <c r="M373" s="31">
        <v>40.951739130434774</v>
      </c>
      <c r="N373" s="31">
        <v>11.054347826086957</v>
      </c>
      <c r="O373" s="31">
        <v>5.0434782608695654</v>
      </c>
      <c r="P373" s="31">
        <v>66.182717391304351</v>
      </c>
      <c r="Q373" s="31">
        <v>66.182717391304351</v>
      </c>
      <c r="R373" s="31">
        <v>0</v>
      </c>
      <c r="S373" s="31">
        <v>159.18141304347822</v>
      </c>
      <c r="T373" s="31">
        <v>153.65249999999995</v>
      </c>
      <c r="U373" s="31">
        <v>5.5289130434782612</v>
      </c>
      <c r="V373" s="31">
        <v>0</v>
      </c>
      <c r="W373" s="31">
        <v>0</v>
      </c>
      <c r="X373" s="31">
        <v>0</v>
      </c>
      <c r="Y373" s="31">
        <v>0</v>
      </c>
      <c r="Z373" s="31">
        <v>0</v>
      </c>
      <c r="AA373" s="31">
        <v>0</v>
      </c>
      <c r="AB373" s="31">
        <v>0</v>
      </c>
      <c r="AC373" s="31">
        <v>0</v>
      </c>
      <c r="AD373" s="31">
        <v>0</v>
      </c>
      <c r="AE373" s="31">
        <v>0</v>
      </c>
      <c r="AF373" t="s">
        <v>549</v>
      </c>
      <c r="AG373" s="32">
        <v>5</v>
      </c>
      <c r="AH373"/>
    </row>
    <row r="374" spans="1:34" x14ac:dyDescent="0.25">
      <c r="A374" t="s">
        <v>2337</v>
      </c>
      <c r="B374" t="s">
        <v>1217</v>
      </c>
      <c r="C374" t="s">
        <v>2005</v>
      </c>
      <c r="D374" t="s">
        <v>2232</v>
      </c>
      <c r="E374" s="31">
        <v>56.739130434782609</v>
      </c>
      <c r="F374" s="31">
        <v>2.7855172413793108</v>
      </c>
      <c r="G374" s="31">
        <v>2.5280459770114945</v>
      </c>
      <c r="H374" s="31">
        <v>0.43802107279693492</v>
      </c>
      <c r="I374" s="31">
        <v>0.18054980842911877</v>
      </c>
      <c r="J374" s="31">
        <v>158.04782608695655</v>
      </c>
      <c r="K374" s="31">
        <v>143.43913043478261</v>
      </c>
      <c r="L374" s="31">
        <v>24.852934782608699</v>
      </c>
      <c r="M374" s="31">
        <v>10.244239130434783</v>
      </c>
      <c r="N374" s="31">
        <v>8.9565217391304355</v>
      </c>
      <c r="O374" s="31">
        <v>5.6521739130434785</v>
      </c>
      <c r="P374" s="31">
        <v>52.160760869565216</v>
      </c>
      <c r="Q374" s="31">
        <v>52.160760869565216</v>
      </c>
      <c r="R374" s="31">
        <v>0</v>
      </c>
      <c r="S374" s="31">
        <v>81.034130434782625</v>
      </c>
      <c r="T374" s="31">
        <v>81.034130434782625</v>
      </c>
      <c r="U374" s="31">
        <v>0</v>
      </c>
      <c r="V374" s="31">
        <v>0</v>
      </c>
      <c r="W374" s="31">
        <v>44.626195652173912</v>
      </c>
      <c r="X374" s="31">
        <v>5.3139130434782604</v>
      </c>
      <c r="Y374" s="31">
        <v>0</v>
      </c>
      <c r="Z374" s="31">
        <v>0</v>
      </c>
      <c r="AA374" s="31">
        <v>16.298369565217392</v>
      </c>
      <c r="AB374" s="31">
        <v>0</v>
      </c>
      <c r="AC374" s="31">
        <v>23.013913043478261</v>
      </c>
      <c r="AD374" s="31">
        <v>0</v>
      </c>
      <c r="AE374" s="31">
        <v>0</v>
      </c>
      <c r="AF374" t="s">
        <v>278</v>
      </c>
      <c r="AG374" s="32">
        <v>5</v>
      </c>
      <c r="AH374"/>
    </row>
    <row r="375" spans="1:34" x14ac:dyDescent="0.25">
      <c r="A375" t="s">
        <v>2337</v>
      </c>
      <c r="B375" t="s">
        <v>1633</v>
      </c>
      <c r="C375" t="s">
        <v>2007</v>
      </c>
      <c r="D375" t="s">
        <v>2243</v>
      </c>
      <c r="E375" s="31">
        <v>83.391304347826093</v>
      </c>
      <c r="F375" s="31">
        <v>3.7774504692387896</v>
      </c>
      <c r="G375" s="31">
        <v>3.5188673096976015</v>
      </c>
      <c r="H375" s="31">
        <v>0.3518769551616267</v>
      </c>
      <c r="I375" s="31">
        <v>0.20356491136600627</v>
      </c>
      <c r="J375" s="31">
        <v>315.00652173913039</v>
      </c>
      <c r="K375" s="31">
        <v>293.44293478260869</v>
      </c>
      <c r="L375" s="31">
        <v>29.343478260869567</v>
      </c>
      <c r="M375" s="31">
        <v>16.975543478260871</v>
      </c>
      <c r="N375" s="31">
        <v>6.9766304347826091</v>
      </c>
      <c r="O375" s="31">
        <v>5.3913043478260869</v>
      </c>
      <c r="P375" s="31">
        <v>109.5625</v>
      </c>
      <c r="Q375" s="31">
        <v>100.36684782608695</v>
      </c>
      <c r="R375" s="31">
        <v>9.195652173913043</v>
      </c>
      <c r="S375" s="31">
        <v>176.10054347826087</v>
      </c>
      <c r="T375" s="31">
        <v>150.67119565217391</v>
      </c>
      <c r="U375" s="31">
        <v>25.429347826086957</v>
      </c>
      <c r="V375" s="31">
        <v>0</v>
      </c>
      <c r="W375" s="31">
        <v>25.864130434782609</v>
      </c>
      <c r="X375" s="31">
        <v>0</v>
      </c>
      <c r="Y375" s="31">
        <v>0</v>
      </c>
      <c r="Z375" s="31">
        <v>0</v>
      </c>
      <c r="AA375" s="31">
        <v>25.864130434782609</v>
      </c>
      <c r="AB375" s="31">
        <v>0</v>
      </c>
      <c r="AC375" s="31">
        <v>0</v>
      </c>
      <c r="AD375" s="31">
        <v>0</v>
      </c>
      <c r="AE375" s="31">
        <v>0</v>
      </c>
      <c r="AF375" t="s">
        <v>703</v>
      </c>
      <c r="AG375" s="32">
        <v>5</v>
      </c>
      <c r="AH375"/>
    </row>
    <row r="376" spans="1:34" x14ac:dyDescent="0.25">
      <c r="A376" t="s">
        <v>2337</v>
      </c>
      <c r="B376" t="s">
        <v>956</v>
      </c>
      <c r="C376" t="s">
        <v>2007</v>
      </c>
      <c r="D376" t="s">
        <v>2243</v>
      </c>
      <c r="E376" s="31">
        <v>75.032608695652172</v>
      </c>
      <c r="F376" s="31">
        <v>2.7482254092423584</v>
      </c>
      <c r="G376" s="31">
        <v>2.360604085180356</v>
      </c>
      <c r="H376" s="31">
        <v>0.2655367231638418</v>
      </c>
      <c r="I376" s="31">
        <v>7.7104157612632188E-2</v>
      </c>
      <c r="J376" s="31">
        <v>206.20652173913044</v>
      </c>
      <c r="K376" s="31">
        <v>177.12228260869563</v>
      </c>
      <c r="L376" s="31">
        <v>19.923913043478262</v>
      </c>
      <c r="M376" s="31">
        <v>5.7853260869565215</v>
      </c>
      <c r="N376" s="31">
        <v>8.4864130434782616</v>
      </c>
      <c r="O376" s="31">
        <v>5.6521739130434785</v>
      </c>
      <c r="P376" s="31">
        <v>81.309782608695656</v>
      </c>
      <c r="Q376" s="31">
        <v>66.364130434782609</v>
      </c>
      <c r="R376" s="31">
        <v>14.945652173913043</v>
      </c>
      <c r="S376" s="31">
        <v>104.97282608695652</v>
      </c>
      <c r="T376" s="31">
        <v>93.285326086956516</v>
      </c>
      <c r="U376" s="31">
        <v>11.6875</v>
      </c>
      <c r="V376" s="31">
        <v>0</v>
      </c>
      <c r="W376" s="31">
        <v>1.8994565217391304</v>
      </c>
      <c r="X376" s="31">
        <v>0</v>
      </c>
      <c r="Y376" s="31">
        <v>0</v>
      </c>
      <c r="Z376" s="31">
        <v>0</v>
      </c>
      <c r="AA376" s="31">
        <v>1.0869565217391304</v>
      </c>
      <c r="AB376" s="31">
        <v>0.1983695652173913</v>
      </c>
      <c r="AC376" s="31">
        <v>0.61413043478260865</v>
      </c>
      <c r="AD376" s="31">
        <v>0</v>
      </c>
      <c r="AE376" s="31">
        <v>0</v>
      </c>
      <c r="AF376" t="s">
        <v>13</v>
      </c>
      <c r="AG376" s="32">
        <v>5</v>
      </c>
      <c r="AH376"/>
    </row>
    <row r="377" spans="1:34" x14ac:dyDescent="0.25">
      <c r="A377" t="s">
        <v>2337</v>
      </c>
      <c r="B377" t="s">
        <v>1366</v>
      </c>
      <c r="C377" t="s">
        <v>1886</v>
      </c>
      <c r="D377" t="s">
        <v>2226</v>
      </c>
      <c r="E377" s="31">
        <v>58.543478260869563</v>
      </c>
      <c r="F377" s="31">
        <v>3.1701633865577423</v>
      </c>
      <c r="G377" s="31">
        <v>3.1567953954697368</v>
      </c>
      <c r="H377" s="31">
        <v>0.20395469736353511</v>
      </c>
      <c r="I377" s="31">
        <v>0.19058670627552915</v>
      </c>
      <c r="J377" s="31">
        <v>185.59239130434781</v>
      </c>
      <c r="K377" s="31">
        <v>184.80978260869566</v>
      </c>
      <c r="L377" s="31">
        <v>11.940217391304348</v>
      </c>
      <c r="M377" s="31">
        <v>11.157608695652174</v>
      </c>
      <c r="N377" s="31">
        <v>0</v>
      </c>
      <c r="O377" s="31">
        <v>0.78260869565217395</v>
      </c>
      <c r="P377" s="31">
        <v>43.614130434782609</v>
      </c>
      <c r="Q377" s="31">
        <v>43.614130434782609</v>
      </c>
      <c r="R377" s="31">
        <v>0</v>
      </c>
      <c r="S377" s="31">
        <v>130.03804347826087</v>
      </c>
      <c r="T377" s="31">
        <v>130.03804347826087</v>
      </c>
      <c r="U377" s="31">
        <v>0</v>
      </c>
      <c r="V377" s="31">
        <v>0</v>
      </c>
      <c r="W377" s="31">
        <v>0</v>
      </c>
      <c r="X377" s="31">
        <v>0</v>
      </c>
      <c r="Y377" s="31">
        <v>0</v>
      </c>
      <c r="Z377" s="31">
        <v>0</v>
      </c>
      <c r="AA377" s="31">
        <v>0</v>
      </c>
      <c r="AB377" s="31">
        <v>0</v>
      </c>
      <c r="AC377" s="31">
        <v>0</v>
      </c>
      <c r="AD377" s="31">
        <v>0</v>
      </c>
      <c r="AE377" s="31">
        <v>0</v>
      </c>
      <c r="AF377" t="s">
        <v>430</v>
      </c>
      <c r="AG377" s="32">
        <v>5</v>
      </c>
      <c r="AH377"/>
    </row>
    <row r="378" spans="1:34" x14ac:dyDescent="0.25">
      <c r="A378" t="s">
        <v>2337</v>
      </c>
      <c r="B378" t="s">
        <v>1331</v>
      </c>
      <c r="C378" t="s">
        <v>2126</v>
      </c>
      <c r="D378" t="s">
        <v>2267</v>
      </c>
      <c r="E378" s="31">
        <v>80.847826086956516</v>
      </c>
      <c r="F378" s="31">
        <v>3.3392215649368109</v>
      </c>
      <c r="G378" s="31">
        <v>3.0429725732723849</v>
      </c>
      <c r="H378" s="31">
        <v>0.61353858564130137</v>
      </c>
      <c r="I378" s="31">
        <v>0.47479161064802367</v>
      </c>
      <c r="J378" s="31">
        <v>269.96880434782605</v>
      </c>
      <c r="K378" s="31">
        <v>246.01771739130433</v>
      </c>
      <c r="L378" s="31">
        <v>49.603260869565212</v>
      </c>
      <c r="M378" s="31">
        <v>38.385869565217391</v>
      </c>
      <c r="N378" s="31">
        <v>5.5652173913043477</v>
      </c>
      <c r="O378" s="31">
        <v>5.6521739130434785</v>
      </c>
      <c r="P378" s="31">
        <v>69.03804347826086</v>
      </c>
      <c r="Q378" s="31">
        <v>56.304347826086953</v>
      </c>
      <c r="R378" s="31">
        <v>12.733695652173912</v>
      </c>
      <c r="S378" s="31">
        <v>151.32749999999999</v>
      </c>
      <c r="T378" s="31">
        <v>151.32749999999999</v>
      </c>
      <c r="U378" s="31">
        <v>0</v>
      </c>
      <c r="V378" s="31">
        <v>0</v>
      </c>
      <c r="W378" s="31">
        <v>24.653586956521742</v>
      </c>
      <c r="X378" s="31">
        <v>0</v>
      </c>
      <c r="Y378" s="31">
        <v>0</v>
      </c>
      <c r="Z378" s="31">
        <v>0</v>
      </c>
      <c r="AA378" s="31">
        <v>1.3423913043478262</v>
      </c>
      <c r="AB378" s="31">
        <v>0</v>
      </c>
      <c r="AC378" s="31">
        <v>23.311195652173915</v>
      </c>
      <c r="AD378" s="31">
        <v>0</v>
      </c>
      <c r="AE378" s="31">
        <v>0</v>
      </c>
      <c r="AF378" t="s">
        <v>394</v>
      </c>
      <c r="AG378" s="32">
        <v>5</v>
      </c>
      <c r="AH378"/>
    </row>
    <row r="379" spans="1:34" x14ac:dyDescent="0.25">
      <c r="A379" t="s">
        <v>2337</v>
      </c>
      <c r="B379" t="s">
        <v>1508</v>
      </c>
      <c r="C379" t="s">
        <v>1935</v>
      </c>
      <c r="D379" t="s">
        <v>2277</v>
      </c>
      <c r="E379" s="31">
        <v>39.315217391304351</v>
      </c>
      <c r="F379" s="31">
        <v>2.8556151506773562</v>
      </c>
      <c r="G379" s="31">
        <v>2.6930494885264022</v>
      </c>
      <c r="H379" s="31">
        <v>0.43599668233342542</v>
      </c>
      <c r="I379" s="31">
        <v>0.42493779375172791</v>
      </c>
      <c r="J379" s="31">
        <v>112.2691304347826</v>
      </c>
      <c r="K379" s="31">
        <v>105.8778260869565</v>
      </c>
      <c r="L379" s="31">
        <v>17.141304347826086</v>
      </c>
      <c r="M379" s="31">
        <v>16.706521739130434</v>
      </c>
      <c r="N379" s="31">
        <v>0</v>
      </c>
      <c r="O379" s="31">
        <v>0.43478260869565216</v>
      </c>
      <c r="P379" s="31">
        <v>37.850543478260867</v>
      </c>
      <c r="Q379" s="31">
        <v>31.894021739130434</v>
      </c>
      <c r="R379" s="31">
        <v>5.9565217391304346</v>
      </c>
      <c r="S379" s="31">
        <v>57.277282608695643</v>
      </c>
      <c r="T379" s="31">
        <v>57.277282608695643</v>
      </c>
      <c r="U379" s="31">
        <v>0</v>
      </c>
      <c r="V379" s="31">
        <v>0</v>
      </c>
      <c r="W379" s="31">
        <v>0</v>
      </c>
      <c r="X379" s="31">
        <v>0</v>
      </c>
      <c r="Y379" s="31">
        <v>0</v>
      </c>
      <c r="Z379" s="31">
        <v>0</v>
      </c>
      <c r="AA379" s="31">
        <v>0</v>
      </c>
      <c r="AB379" s="31">
        <v>0</v>
      </c>
      <c r="AC379" s="31">
        <v>0</v>
      </c>
      <c r="AD379" s="31">
        <v>0</v>
      </c>
      <c r="AE379" s="31">
        <v>0</v>
      </c>
      <c r="AF379" t="s">
        <v>575</v>
      </c>
      <c r="AG379" s="32">
        <v>5</v>
      </c>
      <c r="AH379"/>
    </row>
    <row r="380" spans="1:34" x14ac:dyDescent="0.25">
      <c r="A380" t="s">
        <v>2337</v>
      </c>
      <c r="B380" t="s">
        <v>1359</v>
      </c>
      <c r="C380" t="s">
        <v>2115</v>
      </c>
      <c r="D380" t="s">
        <v>2297</v>
      </c>
      <c r="E380" s="31">
        <v>137.69565217391303</v>
      </c>
      <c r="F380" s="31">
        <v>3.445404957372908</v>
      </c>
      <c r="G380" s="31">
        <v>3.3362819703189142</v>
      </c>
      <c r="H380" s="31">
        <v>0.44301784022734458</v>
      </c>
      <c r="I380" s="31">
        <v>0.3362922323965899</v>
      </c>
      <c r="J380" s="31">
        <v>474.41728260869559</v>
      </c>
      <c r="K380" s="31">
        <v>459.39152173913044</v>
      </c>
      <c r="L380" s="31">
        <v>61.001630434782619</v>
      </c>
      <c r="M380" s="31">
        <v>46.305978260869573</v>
      </c>
      <c r="N380" s="31">
        <v>9.304347826086957</v>
      </c>
      <c r="O380" s="31">
        <v>5.3913043478260869</v>
      </c>
      <c r="P380" s="31">
        <v>171.29836956521746</v>
      </c>
      <c r="Q380" s="31">
        <v>170.96826086956528</v>
      </c>
      <c r="R380" s="31">
        <v>0.33010869565217388</v>
      </c>
      <c r="S380" s="31">
        <v>242.11728260869555</v>
      </c>
      <c r="T380" s="31">
        <v>242.11728260869555</v>
      </c>
      <c r="U380" s="31">
        <v>0</v>
      </c>
      <c r="V380" s="31">
        <v>0</v>
      </c>
      <c r="W380" s="31">
        <v>66.130652173913049</v>
      </c>
      <c r="X380" s="31">
        <v>0.79510869565217401</v>
      </c>
      <c r="Y380" s="31">
        <v>0</v>
      </c>
      <c r="Z380" s="31">
        <v>0</v>
      </c>
      <c r="AA380" s="31">
        <v>23.006304347826084</v>
      </c>
      <c r="AB380" s="31">
        <v>0</v>
      </c>
      <c r="AC380" s="31">
        <v>42.329239130434793</v>
      </c>
      <c r="AD380" s="31">
        <v>0</v>
      </c>
      <c r="AE380" s="31">
        <v>0</v>
      </c>
      <c r="AF380" t="s">
        <v>423</v>
      </c>
      <c r="AG380" s="32">
        <v>5</v>
      </c>
      <c r="AH380"/>
    </row>
    <row r="381" spans="1:34" x14ac:dyDescent="0.25">
      <c r="A381" t="s">
        <v>2337</v>
      </c>
      <c r="B381" t="s">
        <v>1315</v>
      </c>
      <c r="C381" t="s">
        <v>2098</v>
      </c>
      <c r="D381" t="s">
        <v>2269</v>
      </c>
      <c r="E381" s="31">
        <v>100.66304347826087</v>
      </c>
      <c r="F381" s="31">
        <v>2.8701079796998163</v>
      </c>
      <c r="G381" s="31">
        <v>2.7658924522189827</v>
      </c>
      <c r="H381" s="31">
        <v>0.39102580714825608</v>
      </c>
      <c r="I381" s="31">
        <v>0.34178706403196191</v>
      </c>
      <c r="J381" s="31">
        <v>288.9138043478261</v>
      </c>
      <c r="K381" s="31">
        <v>278.42315217391302</v>
      </c>
      <c r="L381" s="31">
        <v>39.361847826086951</v>
      </c>
      <c r="M381" s="31">
        <v>34.405326086956514</v>
      </c>
      <c r="N381" s="31">
        <v>0</v>
      </c>
      <c r="O381" s="31">
        <v>4.9565217391304346</v>
      </c>
      <c r="P381" s="31">
        <v>100.89891304347827</v>
      </c>
      <c r="Q381" s="31">
        <v>95.364782608695663</v>
      </c>
      <c r="R381" s="31">
        <v>5.5341304347826084</v>
      </c>
      <c r="S381" s="31">
        <v>148.65304347826091</v>
      </c>
      <c r="T381" s="31">
        <v>148.4501086956522</v>
      </c>
      <c r="U381" s="31">
        <v>0.20293478260869566</v>
      </c>
      <c r="V381" s="31">
        <v>0</v>
      </c>
      <c r="W381" s="31">
        <v>57.993804347826099</v>
      </c>
      <c r="X381" s="31">
        <v>8.0206521739130441</v>
      </c>
      <c r="Y381" s="31">
        <v>0</v>
      </c>
      <c r="Z381" s="31">
        <v>0</v>
      </c>
      <c r="AA381" s="31">
        <v>5.0965217391304334</v>
      </c>
      <c r="AB381" s="31">
        <v>0</v>
      </c>
      <c r="AC381" s="31">
        <v>44.876630434782626</v>
      </c>
      <c r="AD381" s="31">
        <v>0</v>
      </c>
      <c r="AE381" s="31">
        <v>0</v>
      </c>
      <c r="AF381" t="s">
        <v>377</v>
      </c>
      <c r="AG381" s="32">
        <v>5</v>
      </c>
      <c r="AH381"/>
    </row>
    <row r="382" spans="1:34" x14ac:dyDescent="0.25">
      <c r="A382" t="s">
        <v>2337</v>
      </c>
      <c r="B382" t="s">
        <v>1313</v>
      </c>
      <c r="C382" t="s">
        <v>1951</v>
      </c>
      <c r="D382" t="s">
        <v>2261</v>
      </c>
      <c r="E382" s="31">
        <v>59.217391304347828</v>
      </c>
      <c r="F382" s="31">
        <v>2.9640602055800289</v>
      </c>
      <c r="G382" s="31">
        <v>2.7646585903083696</v>
      </c>
      <c r="H382" s="31">
        <v>0.34707048458149781</v>
      </c>
      <c r="I382" s="31">
        <v>0.24366740088105726</v>
      </c>
      <c r="J382" s="31">
        <v>175.52391304347825</v>
      </c>
      <c r="K382" s="31">
        <v>163.71586956521736</v>
      </c>
      <c r="L382" s="31">
        <v>20.552608695652175</v>
      </c>
      <c r="M382" s="31">
        <v>14.429347826086957</v>
      </c>
      <c r="N382" s="31">
        <v>1.4402173913043479</v>
      </c>
      <c r="O382" s="31">
        <v>4.6830434782608696</v>
      </c>
      <c r="P382" s="31">
        <v>67.430434782608685</v>
      </c>
      <c r="Q382" s="31">
        <v>61.74565217391303</v>
      </c>
      <c r="R382" s="31">
        <v>5.6847826086956523</v>
      </c>
      <c r="S382" s="31">
        <v>87.540869565217378</v>
      </c>
      <c r="T382" s="31">
        <v>87.540869565217378</v>
      </c>
      <c r="U382" s="31">
        <v>0</v>
      </c>
      <c r="V382" s="31">
        <v>0</v>
      </c>
      <c r="W382" s="31">
        <v>44.525760869565225</v>
      </c>
      <c r="X382" s="31">
        <v>0</v>
      </c>
      <c r="Y382" s="31">
        <v>0.52173913043478259</v>
      </c>
      <c r="Z382" s="31">
        <v>3.8488043478260874</v>
      </c>
      <c r="AA382" s="31">
        <v>24.701304347826095</v>
      </c>
      <c r="AB382" s="31">
        <v>0</v>
      </c>
      <c r="AC382" s="31">
        <v>15.453913043478257</v>
      </c>
      <c r="AD382" s="31">
        <v>0</v>
      </c>
      <c r="AE382" s="31">
        <v>0</v>
      </c>
      <c r="AF382" t="s">
        <v>375</v>
      </c>
      <c r="AG382" s="32">
        <v>5</v>
      </c>
      <c r="AH382"/>
    </row>
    <row r="383" spans="1:34" x14ac:dyDescent="0.25">
      <c r="A383" t="s">
        <v>2337</v>
      </c>
      <c r="B383" t="s">
        <v>1258</v>
      </c>
      <c r="C383" t="s">
        <v>2105</v>
      </c>
      <c r="D383" t="s">
        <v>2267</v>
      </c>
      <c r="E383" s="31">
        <v>111.59782608695652</v>
      </c>
      <c r="F383" s="31">
        <v>3.3998052011298334</v>
      </c>
      <c r="G383" s="31">
        <v>3.1779390279536384</v>
      </c>
      <c r="H383" s="31">
        <v>0.40289178922762231</v>
      </c>
      <c r="I383" s="31">
        <v>0.18102561605142689</v>
      </c>
      <c r="J383" s="31">
        <v>379.41086956521735</v>
      </c>
      <c r="K383" s="31">
        <v>354.65108695652179</v>
      </c>
      <c r="L383" s="31">
        <v>44.961847826086938</v>
      </c>
      <c r="M383" s="31">
        <v>20.202065217391301</v>
      </c>
      <c r="N383" s="31">
        <v>19.194565217391297</v>
      </c>
      <c r="O383" s="31">
        <v>5.5652173913043477</v>
      </c>
      <c r="P383" s="31">
        <v>121.06782608695652</v>
      </c>
      <c r="Q383" s="31">
        <v>121.06782608695652</v>
      </c>
      <c r="R383" s="31">
        <v>0</v>
      </c>
      <c r="S383" s="31">
        <v>213.38119565217394</v>
      </c>
      <c r="T383" s="31">
        <v>213.38119565217394</v>
      </c>
      <c r="U383" s="31">
        <v>0</v>
      </c>
      <c r="V383" s="31">
        <v>0</v>
      </c>
      <c r="W383" s="31">
        <v>98.507826086956499</v>
      </c>
      <c r="X383" s="31">
        <v>1.5421739130434782</v>
      </c>
      <c r="Y383" s="31">
        <v>0</v>
      </c>
      <c r="Z383" s="31">
        <v>0</v>
      </c>
      <c r="AA383" s="31">
        <v>73.264130434782587</v>
      </c>
      <c r="AB383" s="31">
        <v>0</v>
      </c>
      <c r="AC383" s="31">
        <v>23.701521739130435</v>
      </c>
      <c r="AD383" s="31">
        <v>0</v>
      </c>
      <c r="AE383" s="31">
        <v>0</v>
      </c>
      <c r="AF383" t="s">
        <v>320</v>
      </c>
      <c r="AG383" s="32">
        <v>5</v>
      </c>
      <c r="AH383"/>
    </row>
    <row r="384" spans="1:34" x14ac:dyDescent="0.25">
      <c r="A384" t="s">
        <v>2337</v>
      </c>
      <c r="B384" t="s">
        <v>1622</v>
      </c>
      <c r="C384" t="s">
        <v>1991</v>
      </c>
      <c r="D384" t="s">
        <v>2275</v>
      </c>
      <c r="E384" s="31">
        <v>96.467391304347828</v>
      </c>
      <c r="F384" s="31">
        <v>4.5570456338028169</v>
      </c>
      <c r="G384" s="31">
        <v>4.3473273239436612</v>
      </c>
      <c r="H384" s="31">
        <v>1.1431842253521125</v>
      </c>
      <c r="I384" s="31">
        <v>0.9635560563380281</v>
      </c>
      <c r="J384" s="31">
        <v>439.6063043478261</v>
      </c>
      <c r="K384" s="31">
        <v>419.37532608695648</v>
      </c>
      <c r="L384" s="31">
        <v>110.27999999999999</v>
      </c>
      <c r="M384" s="31">
        <v>92.951739130434774</v>
      </c>
      <c r="N384" s="31">
        <v>13.668804347826089</v>
      </c>
      <c r="O384" s="31">
        <v>3.6594565217391306</v>
      </c>
      <c r="P384" s="31">
        <v>58.845652173913017</v>
      </c>
      <c r="Q384" s="31">
        <v>55.942934782608667</v>
      </c>
      <c r="R384" s="31">
        <v>2.9027173913043494</v>
      </c>
      <c r="S384" s="31">
        <v>270.48065217391303</v>
      </c>
      <c r="T384" s="31">
        <v>240.21336956521739</v>
      </c>
      <c r="U384" s="31">
        <v>30.267282608695655</v>
      </c>
      <c r="V384" s="31">
        <v>0</v>
      </c>
      <c r="W384" s="31">
        <v>0</v>
      </c>
      <c r="X384" s="31">
        <v>0</v>
      </c>
      <c r="Y384" s="31">
        <v>0</v>
      </c>
      <c r="Z384" s="31">
        <v>0</v>
      </c>
      <c r="AA384" s="31">
        <v>0</v>
      </c>
      <c r="AB384" s="31">
        <v>0</v>
      </c>
      <c r="AC384" s="31">
        <v>0</v>
      </c>
      <c r="AD384" s="31">
        <v>0</v>
      </c>
      <c r="AE384" s="31">
        <v>0</v>
      </c>
      <c r="AF384" t="s">
        <v>691</v>
      </c>
      <c r="AG384" s="32">
        <v>5</v>
      </c>
      <c r="AH384"/>
    </row>
    <row r="385" spans="1:34" x14ac:dyDescent="0.25">
      <c r="A385" t="s">
        <v>2337</v>
      </c>
      <c r="B385" t="s">
        <v>1387</v>
      </c>
      <c r="C385" t="s">
        <v>1894</v>
      </c>
      <c r="D385" t="s">
        <v>2275</v>
      </c>
      <c r="E385" s="31">
        <v>84.891304347826093</v>
      </c>
      <c r="F385" s="31">
        <v>4.1773431498079381</v>
      </c>
      <c r="G385" s="31">
        <v>3.890854033290652</v>
      </c>
      <c r="H385" s="31">
        <v>1.0979026888604351</v>
      </c>
      <c r="I385" s="31">
        <v>0.93157106274007651</v>
      </c>
      <c r="J385" s="31">
        <v>354.62010869565216</v>
      </c>
      <c r="K385" s="31">
        <v>330.29967391304342</v>
      </c>
      <c r="L385" s="31">
        <v>93.202391304347813</v>
      </c>
      <c r="M385" s="31">
        <v>79.082282608695635</v>
      </c>
      <c r="N385" s="31">
        <v>6.3809782608695658</v>
      </c>
      <c r="O385" s="31">
        <v>7.7391304347826084</v>
      </c>
      <c r="P385" s="31">
        <v>56.693369565217381</v>
      </c>
      <c r="Q385" s="31">
        <v>46.493043478260859</v>
      </c>
      <c r="R385" s="31">
        <v>10.200326086956524</v>
      </c>
      <c r="S385" s="31">
        <v>204.72434782608696</v>
      </c>
      <c r="T385" s="31">
        <v>171.80489130434785</v>
      </c>
      <c r="U385" s="31">
        <v>32.919456521739122</v>
      </c>
      <c r="V385" s="31">
        <v>0</v>
      </c>
      <c r="W385" s="31">
        <v>2.7907608695652173</v>
      </c>
      <c r="X385" s="31">
        <v>2.7907608695652173</v>
      </c>
      <c r="Y385" s="31">
        <v>0</v>
      </c>
      <c r="Z385" s="31">
        <v>0</v>
      </c>
      <c r="AA385" s="31">
        <v>0</v>
      </c>
      <c r="AB385" s="31">
        <v>0</v>
      </c>
      <c r="AC385" s="31">
        <v>0</v>
      </c>
      <c r="AD385" s="31">
        <v>0</v>
      </c>
      <c r="AE385" s="31">
        <v>0</v>
      </c>
      <c r="AF385" t="s">
        <v>451</v>
      </c>
      <c r="AG385" s="32">
        <v>5</v>
      </c>
      <c r="AH385"/>
    </row>
    <row r="386" spans="1:34" x14ac:dyDescent="0.25">
      <c r="A386" t="s">
        <v>2337</v>
      </c>
      <c r="B386" t="s">
        <v>1191</v>
      </c>
      <c r="C386" t="s">
        <v>2082</v>
      </c>
      <c r="D386" t="s">
        <v>2278</v>
      </c>
      <c r="E386" s="31">
        <v>38.402173913043477</v>
      </c>
      <c r="F386" s="31">
        <v>4.0498697990376442</v>
      </c>
      <c r="G386" s="31">
        <v>3.6312057741296337</v>
      </c>
      <c r="H386" s="31">
        <v>0.63390036795924132</v>
      </c>
      <c r="I386" s="31">
        <v>0.21523634305123113</v>
      </c>
      <c r="J386" s="31">
        <v>155.52380434782606</v>
      </c>
      <c r="K386" s="31">
        <v>139.44619565217386</v>
      </c>
      <c r="L386" s="31">
        <v>24.343152173913037</v>
      </c>
      <c r="M386" s="31">
        <v>8.2655434782608648</v>
      </c>
      <c r="N386" s="31">
        <v>3.6092391304347822</v>
      </c>
      <c r="O386" s="31">
        <v>12.46836956521739</v>
      </c>
      <c r="P386" s="31">
        <v>31.714239130434777</v>
      </c>
      <c r="Q386" s="31">
        <v>31.714239130434777</v>
      </c>
      <c r="R386" s="31">
        <v>0</v>
      </c>
      <c r="S386" s="31">
        <v>99.466413043478227</v>
      </c>
      <c r="T386" s="31">
        <v>99.466413043478227</v>
      </c>
      <c r="U386" s="31">
        <v>0</v>
      </c>
      <c r="V386" s="31">
        <v>0</v>
      </c>
      <c r="W386" s="31">
        <v>0</v>
      </c>
      <c r="X386" s="31">
        <v>0</v>
      </c>
      <c r="Y386" s="31">
        <v>0</v>
      </c>
      <c r="Z386" s="31">
        <v>0</v>
      </c>
      <c r="AA386" s="31">
        <v>0</v>
      </c>
      <c r="AB386" s="31">
        <v>0</v>
      </c>
      <c r="AC386" s="31">
        <v>0</v>
      </c>
      <c r="AD386" s="31">
        <v>0</v>
      </c>
      <c r="AE386" s="31">
        <v>0</v>
      </c>
      <c r="AF386" t="s">
        <v>252</v>
      </c>
      <c r="AG386" s="32">
        <v>5</v>
      </c>
      <c r="AH386"/>
    </row>
    <row r="387" spans="1:34" x14ac:dyDescent="0.25">
      <c r="A387" t="s">
        <v>2337</v>
      </c>
      <c r="B387" t="s">
        <v>927</v>
      </c>
      <c r="C387" t="s">
        <v>1432</v>
      </c>
      <c r="D387" t="s">
        <v>2267</v>
      </c>
      <c r="E387" s="31">
        <v>48.173913043478258</v>
      </c>
      <c r="F387" s="31">
        <v>2.1414575812274372</v>
      </c>
      <c r="G387" s="31">
        <v>1.8485875451263538</v>
      </c>
      <c r="H387" s="31">
        <v>0.23962093862815889</v>
      </c>
      <c r="I387" s="31">
        <v>0.12861010830324912</v>
      </c>
      <c r="J387" s="31">
        <v>103.16239130434784</v>
      </c>
      <c r="K387" s="31">
        <v>89.053695652173914</v>
      </c>
      <c r="L387" s="31">
        <v>11.543478260869566</v>
      </c>
      <c r="M387" s="31">
        <v>6.1956521739130439</v>
      </c>
      <c r="N387" s="31">
        <v>0</v>
      </c>
      <c r="O387" s="31">
        <v>5.3478260869565215</v>
      </c>
      <c r="P387" s="31">
        <v>34.042826086956524</v>
      </c>
      <c r="Q387" s="31">
        <v>25.281956521739129</v>
      </c>
      <c r="R387" s="31">
        <v>8.7608695652173907</v>
      </c>
      <c r="S387" s="31">
        <v>57.576086956521742</v>
      </c>
      <c r="T387" s="31">
        <v>57.576086956521742</v>
      </c>
      <c r="U387" s="31">
        <v>0</v>
      </c>
      <c r="V387" s="31">
        <v>0</v>
      </c>
      <c r="W387" s="31">
        <v>0</v>
      </c>
      <c r="X387" s="31">
        <v>0</v>
      </c>
      <c r="Y387" s="31">
        <v>0</v>
      </c>
      <c r="Z387" s="31">
        <v>0</v>
      </c>
      <c r="AA387" s="31">
        <v>0</v>
      </c>
      <c r="AB387" s="31">
        <v>0</v>
      </c>
      <c r="AC387" s="31">
        <v>0</v>
      </c>
      <c r="AD387" s="31">
        <v>0</v>
      </c>
      <c r="AE387" s="31">
        <v>0</v>
      </c>
      <c r="AF387" t="s">
        <v>146</v>
      </c>
      <c r="AG387" s="32">
        <v>5</v>
      </c>
      <c r="AH387"/>
    </row>
    <row r="388" spans="1:34" x14ac:dyDescent="0.25">
      <c r="A388" t="s">
        <v>2337</v>
      </c>
      <c r="B388" t="s">
        <v>968</v>
      </c>
      <c r="C388" t="s">
        <v>2013</v>
      </c>
      <c r="D388" t="s">
        <v>2274</v>
      </c>
      <c r="E388" s="31">
        <v>59.793478260869563</v>
      </c>
      <c r="F388" s="31">
        <v>3.8883384839120163</v>
      </c>
      <c r="G388" s="31">
        <v>3.6352935829849122</v>
      </c>
      <c r="H388" s="31">
        <v>0.97073259407380486</v>
      </c>
      <c r="I388" s="31">
        <v>0.8020359934557354</v>
      </c>
      <c r="J388" s="31">
        <v>232.49728260869566</v>
      </c>
      <c r="K388" s="31">
        <v>217.36684782608697</v>
      </c>
      <c r="L388" s="31">
        <v>58.04347826086957</v>
      </c>
      <c r="M388" s="31">
        <v>47.956521739130437</v>
      </c>
      <c r="N388" s="31">
        <v>0</v>
      </c>
      <c r="O388" s="31">
        <v>10.086956521739131</v>
      </c>
      <c r="P388" s="31">
        <v>50.64402173913043</v>
      </c>
      <c r="Q388" s="31">
        <v>45.600543478260867</v>
      </c>
      <c r="R388" s="31">
        <v>5.0434782608695654</v>
      </c>
      <c r="S388" s="31">
        <v>123.80978260869566</v>
      </c>
      <c r="T388" s="31">
        <v>123.80978260869566</v>
      </c>
      <c r="U388" s="31">
        <v>0</v>
      </c>
      <c r="V388" s="31">
        <v>0</v>
      </c>
      <c r="W388" s="31">
        <v>0</v>
      </c>
      <c r="X388" s="31">
        <v>0</v>
      </c>
      <c r="Y388" s="31">
        <v>0</v>
      </c>
      <c r="Z388" s="31">
        <v>0</v>
      </c>
      <c r="AA388" s="31">
        <v>0</v>
      </c>
      <c r="AB388" s="31">
        <v>0</v>
      </c>
      <c r="AC388" s="31">
        <v>0</v>
      </c>
      <c r="AD388" s="31">
        <v>0</v>
      </c>
      <c r="AE388" s="31">
        <v>0</v>
      </c>
      <c r="AF388" t="s">
        <v>25</v>
      </c>
      <c r="AG388" s="32">
        <v>5</v>
      </c>
      <c r="AH388"/>
    </row>
    <row r="389" spans="1:34" x14ac:dyDescent="0.25">
      <c r="A389" t="s">
        <v>2337</v>
      </c>
      <c r="B389" t="s">
        <v>1375</v>
      </c>
      <c r="C389" t="s">
        <v>1432</v>
      </c>
      <c r="D389" t="s">
        <v>2267</v>
      </c>
      <c r="E389" s="31">
        <v>50.641304347826086</v>
      </c>
      <c r="F389" s="31">
        <v>2.8461579738141229</v>
      </c>
      <c r="G389" s="31">
        <v>2.7333655290834944</v>
      </c>
      <c r="H389" s="31">
        <v>0.13726121485297274</v>
      </c>
      <c r="I389" s="31">
        <v>2.4468770122343851E-2</v>
      </c>
      <c r="J389" s="31">
        <v>144.13315217391303</v>
      </c>
      <c r="K389" s="31">
        <v>138.42119565217391</v>
      </c>
      <c r="L389" s="31">
        <v>6.9510869565217392</v>
      </c>
      <c r="M389" s="31">
        <v>1.2391304347826086</v>
      </c>
      <c r="N389" s="31">
        <v>0</v>
      </c>
      <c r="O389" s="31">
        <v>5.7119565217391308</v>
      </c>
      <c r="P389" s="31">
        <v>36.010869565217391</v>
      </c>
      <c r="Q389" s="31">
        <v>36.010869565217391</v>
      </c>
      <c r="R389" s="31">
        <v>0</v>
      </c>
      <c r="S389" s="31">
        <v>101.17119565217391</v>
      </c>
      <c r="T389" s="31">
        <v>101.17119565217391</v>
      </c>
      <c r="U389" s="31">
        <v>0</v>
      </c>
      <c r="V389" s="31">
        <v>0</v>
      </c>
      <c r="W389" s="31">
        <v>0</v>
      </c>
      <c r="X389" s="31">
        <v>0</v>
      </c>
      <c r="Y389" s="31">
        <v>0</v>
      </c>
      <c r="Z389" s="31">
        <v>0</v>
      </c>
      <c r="AA389" s="31">
        <v>0</v>
      </c>
      <c r="AB389" s="31">
        <v>0</v>
      </c>
      <c r="AC389" s="31">
        <v>0</v>
      </c>
      <c r="AD389" s="31">
        <v>0</v>
      </c>
      <c r="AE389" s="31">
        <v>0</v>
      </c>
      <c r="AF389" t="s">
        <v>439</v>
      </c>
      <c r="AG389" s="32">
        <v>5</v>
      </c>
      <c r="AH389"/>
    </row>
    <row r="390" spans="1:34" x14ac:dyDescent="0.25">
      <c r="A390" t="s">
        <v>2337</v>
      </c>
      <c r="B390" t="s">
        <v>1782</v>
      </c>
      <c r="C390" t="s">
        <v>1898</v>
      </c>
      <c r="D390" t="s">
        <v>2269</v>
      </c>
      <c r="E390" s="31">
        <v>74.108695652173907</v>
      </c>
      <c r="F390" s="31">
        <v>2.8634394250513346</v>
      </c>
      <c r="G390" s="31">
        <v>2.5919155177471405</v>
      </c>
      <c r="H390" s="31">
        <v>0.50561014960398953</v>
      </c>
      <c r="I390" s="31">
        <v>0.32344529187445004</v>
      </c>
      <c r="J390" s="31">
        <v>212.20576086956521</v>
      </c>
      <c r="K390" s="31">
        <v>192.08347826086958</v>
      </c>
      <c r="L390" s="31">
        <v>37.470108695652179</v>
      </c>
      <c r="M390" s="31">
        <v>23.970108695652176</v>
      </c>
      <c r="N390" s="31">
        <v>9.1521739130434785</v>
      </c>
      <c r="O390" s="31">
        <v>4.3478260869565215</v>
      </c>
      <c r="P390" s="31">
        <v>62.8204347826087</v>
      </c>
      <c r="Q390" s="31">
        <v>56.198152173913051</v>
      </c>
      <c r="R390" s="31">
        <v>6.6222826086956523</v>
      </c>
      <c r="S390" s="31">
        <v>111.91521739130435</v>
      </c>
      <c r="T390" s="31">
        <v>108.82282608695652</v>
      </c>
      <c r="U390" s="31">
        <v>3.0923913043478262</v>
      </c>
      <c r="V390" s="31">
        <v>0</v>
      </c>
      <c r="W390" s="31">
        <v>32.053586956521741</v>
      </c>
      <c r="X390" s="31">
        <v>3.1195652173913042</v>
      </c>
      <c r="Y390" s="31">
        <v>0</v>
      </c>
      <c r="Z390" s="31">
        <v>0</v>
      </c>
      <c r="AA390" s="31">
        <v>5.7851086956521742</v>
      </c>
      <c r="AB390" s="31">
        <v>0</v>
      </c>
      <c r="AC390" s="31">
        <v>23.148913043478263</v>
      </c>
      <c r="AD390" s="31">
        <v>0</v>
      </c>
      <c r="AE390" s="31">
        <v>0</v>
      </c>
      <c r="AF390" t="s">
        <v>854</v>
      </c>
      <c r="AG390" s="32">
        <v>5</v>
      </c>
      <c r="AH390"/>
    </row>
    <row r="391" spans="1:34" x14ac:dyDescent="0.25">
      <c r="A391" t="s">
        <v>2337</v>
      </c>
      <c r="B391" t="s">
        <v>1176</v>
      </c>
      <c r="C391" t="s">
        <v>2039</v>
      </c>
      <c r="D391" t="s">
        <v>2246</v>
      </c>
      <c r="E391" s="31">
        <v>71.163043478260875</v>
      </c>
      <c r="F391" s="31">
        <v>2.8395967618756695</v>
      </c>
      <c r="G391" s="31">
        <v>2.5768565755307788</v>
      </c>
      <c r="H391" s="31">
        <v>0.71416679395142801</v>
      </c>
      <c r="I391" s="31">
        <v>0.47168779593707039</v>
      </c>
      <c r="J391" s="31">
        <v>202.07434782608706</v>
      </c>
      <c r="K391" s="31">
        <v>183.37695652173923</v>
      </c>
      <c r="L391" s="31">
        <v>50.822282608695645</v>
      </c>
      <c r="M391" s="31">
        <v>33.566739130434783</v>
      </c>
      <c r="N391" s="31">
        <v>14.07619565217391</v>
      </c>
      <c r="O391" s="31">
        <v>3.1793478260869565</v>
      </c>
      <c r="P391" s="31">
        <v>23.943913043478258</v>
      </c>
      <c r="Q391" s="31">
        <v>22.502065217391301</v>
      </c>
      <c r="R391" s="31">
        <v>1.4418478260869565</v>
      </c>
      <c r="S391" s="31">
        <v>127.30815217391316</v>
      </c>
      <c r="T391" s="31">
        <v>120.37663043478273</v>
      </c>
      <c r="U391" s="31">
        <v>0.50728260869565223</v>
      </c>
      <c r="V391" s="31">
        <v>6.4242391304347839</v>
      </c>
      <c r="W391" s="31">
        <v>0</v>
      </c>
      <c r="X391" s="31">
        <v>0</v>
      </c>
      <c r="Y391" s="31">
        <v>0</v>
      </c>
      <c r="Z391" s="31">
        <v>0</v>
      </c>
      <c r="AA391" s="31">
        <v>0</v>
      </c>
      <c r="AB391" s="31">
        <v>0</v>
      </c>
      <c r="AC391" s="31">
        <v>0</v>
      </c>
      <c r="AD391" s="31">
        <v>0</v>
      </c>
      <c r="AE391" s="31">
        <v>0</v>
      </c>
      <c r="AF391" t="s">
        <v>237</v>
      </c>
      <c r="AG391" s="32">
        <v>5</v>
      </c>
      <c r="AH391"/>
    </row>
    <row r="392" spans="1:34" x14ac:dyDescent="0.25">
      <c r="A392" t="s">
        <v>2337</v>
      </c>
      <c r="B392" t="s">
        <v>1700</v>
      </c>
      <c r="C392" t="s">
        <v>2162</v>
      </c>
      <c r="D392" t="s">
        <v>2226</v>
      </c>
      <c r="E392" s="31">
        <v>115.54347826086956</v>
      </c>
      <c r="F392" s="31">
        <v>3.3381166509877707</v>
      </c>
      <c r="G392" s="31">
        <v>2.727159924741299</v>
      </c>
      <c r="H392" s="31">
        <v>0.7701693320790215</v>
      </c>
      <c r="I392" s="31">
        <v>0.41075634995296323</v>
      </c>
      <c r="J392" s="31">
        <v>385.69760869565221</v>
      </c>
      <c r="K392" s="31">
        <v>315.10554347826093</v>
      </c>
      <c r="L392" s="31">
        <v>88.988043478260849</v>
      </c>
      <c r="M392" s="31">
        <v>47.46021739130434</v>
      </c>
      <c r="N392" s="31">
        <v>35.391195652173906</v>
      </c>
      <c r="O392" s="31">
        <v>6.1366304347826066</v>
      </c>
      <c r="P392" s="31">
        <v>101.49108695652173</v>
      </c>
      <c r="Q392" s="31">
        <v>72.426847826086941</v>
      </c>
      <c r="R392" s="31">
        <v>29.064239130434782</v>
      </c>
      <c r="S392" s="31">
        <v>195.21847826086963</v>
      </c>
      <c r="T392" s="31">
        <v>189.20663043478268</v>
      </c>
      <c r="U392" s="31">
        <v>6.0118478260869557</v>
      </c>
      <c r="V392" s="31">
        <v>0</v>
      </c>
      <c r="W392" s="31">
        <v>0</v>
      </c>
      <c r="X392" s="31">
        <v>0</v>
      </c>
      <c r="Y392" s="31">
        <v>0</v>
      </c>
      <c r="Z392" s="31">
        <v>0</v>
      </c>
      <c r="AA392" s="31">
        <v>0</v>
      </c>
      <c r="AB392" s="31">
        <v>0</v>
      </c>
      <c r="AC392" s="31">
        <v>0</v>
      </c>
      <c r="AD392" s="31">
        <v>0</v>
      </c>
      <c r="AE392" s="31">
        <v>0</v>
      </c>
      <c r="AF392" t="s">
        <v>771</v>
      </c>
      <c r="AG392" s="32">
        <v>5</v>
      </c>
      <c r="AH392"/>
    </row>
    <row r="393" spans="1:34" x14ac:dyDescent="0.25">
      <c r="A393" t="s">
        <v>2337</v>
      </c>
      <c r="B393" t="s">
        <v>1209</v>
      </c>
      <c r="C393" t="s">
        <v>2090</v>
      </c>
      <c r="D393" t="s">
        <v>2296</v>
      </c>
      <c r="E393" s="31">
        <v>83.978260869565219</v>
      </c>
      <c r="F393" s="31">
        <v>3.1971589438260422</v>
      </c>
      <c r="G393" s="31">
        <v>2.9477737509707485</v>
      </c>
      <c r="H393" s="31">
        <v>0.2375420657520062</v>
      </c>
      <c r="I393" s="31">
        <v>0.17386098886875484</v>
      </c>
      <c r="J393" s="31">
        <v>268.491847826087</v>
      </c>
      <c r="K393" s="31">
        <v>247.54891304347828</v>
      </c>
      <c r="L393" s="31">
        <v>19.948369565217391</v>
      </c>
      <c r="M393" s="31">
        <v>14.600543478260869</v>
      </c>
      <c r="N393" s="31">
        <v>0</v>
      </c>
      <c r="O393" s="31">
        <v>5.3478260869565215</v>
      </c>
      <c r="P393" s="31">
        <v>92.095108695652172</v>
      </c>
      <c r="Q393" s="31">
        <v>76.5</v>
      </c>
      <c r="R393" s="31">
        <v>15.595108695652174</v>
      </c>
      <c r="S393" s="31">
        <v>156.4483695652174</v>
      </c>
      <c r="T393" s="31">
        <v>156.4483695652174</v>
      </c>
      <c r="U393" s="31">
        <v>0</v>
      </c>
      <c r="V393" s="31">
        <v>0</v>
      </c>
      <c r="W393" s="31">
        <v>0</v>
      </c>
      <c r="X393" s="31">
        <v>0</v>
      </c>
      <c r="Y393" s="31">
        <v>0</v>
      </c>
      <c r="Z393" s="31">
        <v>0</v>
      </c>
      <c r="AA393" s="31">
        <v>0</v>
      </c>
      <c r="AB393" s="31">
        <v>0</v>
      </c>
      <c r="AC393" s="31">
        <v>0</v>
      </c>
      <c r="AD393" s="31">
        <v>0</v>
      </c>
      <c r="AE393" s="31">
        <v>0</v>
      </c>
      <c r="AF393" t="s">
        <v>270</v>
      </c>
      <c r="AG393" s="32">
        <v>5</v>
      </c>
      <c r="AH393"/>
    </row>
    <row r="394" spans="1:34" x14ac:dyDescent="0.25">
      <c r="A394" t="s">
        <v>2337</v>
      </c>
      <c r="B394" t="s">
        <v>972</v>
      </c>
      <c r="C394" t="s">
        <v>1882</v>
      </c>
      <c r="D394" t="s">
        <v>2269</v>
      </c>
      <c r="E394" s="31">
        <v>139.57608695652175</v>
      </c>
      <c r="F394" s="31">
        <v>2.9287469823222487</v>
      </c>
      <c r="G394" s="31">
        <v>2.7551467954209166</v>
      </c>
      <c r="H394" s="31">
        <v>0.33321392414920947</v>
      </c>
      <c r="I394" s="31">
        <v>0.20509306128806162</v>
      </c>
      <c r="J394" s="31">
        <v>408.78304347826088</v>
      </c>
      <c r="K394" s="31">
        <v>384.55260869565211</v>
      </c>
      <c r="L394" s="31">
        <v>46.508695652173905</v>
      </c>
      <c r="M394" s="31">
        <v>28.626086956521732</v>
      </c>
      <c r="N394" s="31">
        <v>12.480434782608693</v>
      </c>
      <c r="O394" s="31">
        <v>5.4021739130434785</v>
      </c>
      <c r="P394" s="31">
        <v>125.57413043478262</v>
      </c>
      <c r="Q394" s="31">
        <v>119.2263043478261</v>
      </c>
      <c r="R394" s="31">
        <v>6.3478260869565215</v>
      </c>
      <c r="S394" s="31">
        <v>236.70021739130434</v>
      </c>
      <c r="T394" s="31">
        <v>229.61978260869563</v>
      </c>
      <c r="U394" s="31">
        <v>7.0804347826086937</v>
      </c>
      <c r="V394" s="31">
        <v>0</v>
      </c>
      <c r="W394" s="31">
        <v>99.873260869565229</v>
      </c>
      <c r="X394" s="31">
        <v>0</v>
      </c>
      <c r="Y394" s="31">
        <v>0</v>
      </c>
      <c r="Z394" s="31">
        <v>0</v>
      </c>
      <c r="AA394" s="31">
        <v>20.606739130434786</v>
      </c>
      <c r="AB394" s="31">
        <v>0</v>
      </c>
      <c r="AC394" s="31">
        <v>79.26652173913044</v>
      </c>
      <c r="AD394" s="31">
        <v>0</v>
      </c>
      <c r="AE394" s="31">
        <v>0</v>
      </c>
      <c r="AF394" t="s">
        <v>29</v>
      </c>
      <c r="AG394" s="32">
        <v>5</v>
      </c>
      <c r="AH394"/>
    </row>
    <row r="395" spans="1:34" x14ac:dyDescent="0.25">
      <c r="A395" t="s">
        <v>2337</v>
      </c>
      <c r="B395" t="s">
        <v>1702</v>
      </c>
      <c r="C395" t="s">
        <v>1902</v>
      </c>
      <c r="D395" t="s">
        <v>2217</v>
      </c>
      <c r="E395" s="31">
        <v>50.260869565217391</v>
      </c>
      <c r="F395" s="31">
        <v>2.9775713667820067</v>
      </c>
      <c r="G395" s="31">
        <v>2.823592128027681</v>
      </c>
      <c r="H395" s="31">
        <v>0.29128027681660901</v>
      </c>
      <c r="I395" s="31">
        <v>0.24456747404844292</v>
      </c>
      <c r="J395" s="31">
        <v>149.65532608695651</v>
      </c>
      <c r="K395" s="31">
        <v>141.91619565217388</v>
      </c>
      <c r="L395" s="31">
        <v>14.64</v>
      </c>
      <c r="M395" s="31">
        <v>12.292173913043479</v>
      </c>
      <c r="N395" s="31">
        <v>0</v>
      </c>
      <c r="O395" s="31">
        <v>2.347826086956522</v>
      </c>
      <c r="P395" s="31">
        <v>45.519456521739123</v>
      </c>
      <c r="Q395" s="31">
        <v>40.128152173913037</v>
      </c>
      <c r="R395" s="31">
        <v>5.3913043478260869</v>
      </c>
      <c r="S395" s="31">
        <v>89.495869565217376</v>
      </c>
      <c r="T395" s="31">
        <v>89.495869565217376</v>
      </c>
      <c r="U395" s="31">
        <v>0</v>
      </c>
      <c r="V395" s="31">
        <v>0</v>
      </c>
      <c r="W395" s="31">
        <v>4.2165217391304344</v>
      </c>
      <c r="X395" s="31">
        <v>0.59380434782608693</v>
      </c>
      <c r="Y395" s="31">
        <v>0</v>
      </c>
      <c r="Z395" s="31">
        <v>0</v>
      </c>
      <c r="AA395" s="31">
        <v>3.6227173913043473</v>
      </c>
      <c r="AB395" s="31">
        <v>0</v>
      </c>
      <c r="AC395" s="31">
        <v>0</v>
      </c>
      <c r="AD395" s="31">
        <v>0</v>
      </c>
      <c r="AE395" s="31">
        <v>0</v>
      </c>
      <c r="AF395" t="s">
        <v>773</v>
      </c>
      <c r="AG395" s="32">
        <v>5</v>
      </c>
      <c r="AH395"/>
    </row>
    <row r="396" spans="1:34" x14ac:dyDescent="0.25">
      <c r="A396" t="s">
        <v>2337</v>
      </c>
      <c r="B396" t="s">
        <v>973</v>
      </c>
      <c r="C396" t="s">
        <v>2014</v>
      </c>
      <c r="D396" t="s">
        <v>2218</v>
      </c>
      <c r="E396" s="31">
        <v>69.141304347826093</v>
      </c>
      <c r="F396" s="31">
        <v>2.6899465492847039</v>
      </c>
      <c r="G396" s="31">
        <v>2.4160635120264113</v>
      </c>
      <c r="H396" s="31">
        <v>0.38741392862757429</v>
      </c>
      <c r="I396" s="31">
        <v>0.1492469737462663</v>
      </c>
      <c r="J396" s="31">
        <v>185.98641304347831</v>
      </c>
      <c r="K396" s="31">
        <v>167.04978260869569</v>
      </c>
      <c r="L396" s="31">
        <v>26.786304347826089</v>
      </c>
      <c r="M396" s="31">
        <v>10.319130434782609</v>
      </c>
      <c r="N396" s="31">
        <v>11.738913043478259</v>
      </c>
      <c r="O396" s="31">
        <v>4.7282608695652177</v>
      </c>
      <c r="P396" s="31">
        <v>64.126630434782612</v>
      </c>
      <c r="Q396" s="31">
        <v>61.657173913043486</v>
      </c>
      <c r="R396" s="31">
        <v>2.4694565217391298</v>
      </c>
      <c r="S396" s="31">
        <v>95.073478260869592</v>
      </c>
      <c r="T396" s="31">
        <v>82.291630434782647</v>
      </c>
      <c r="U396" s="31">
        <v>12.781847826086953</v>
      </c>
      <c r="V396" s="31">
        <v>0</v>
      </c>
      <c r="W396" s="31">
        <v>0</v>
      </c>
      <c r="X396" s="31">
        <v>0</v>
      </c>
      <c r="Y396" s="31">
        <v>0</v>
      </c>
      <c r="Z396" s="31">
        <v>0</v>
      </c>
      <c r="AA396" s="31">
        <v>0</v>
      </c>
      <c r="AB396" s="31">
        <v>0</v>
      </c>
      <c r="AC396" s="31">
        <v>0</v>
      </c>
      <c r="AD396" s="31">
        <v>0</v>
      </c>
      <c r="AE396" s="31">
        <v>0</v>
      </c>
      <c r="AF396" t="s">
        <v>30</v>
      </c>
      <c r="AG396" s="32">
        <v>5</v>
      </c>
      <c r="AH396"/>
    </row>
    <row r="397" spans="1:34" x14ac:dyDescent="0.25">
      <c r="A397" t="s">
        <v>2337</v>
      </c>
      <c r="B397" t="s">
        <v>1816</v>
      </c>
      <c r="C397" t="s">
        <v>2208</v>
      </c>
      <c r="D397" t="s">
        <v>2267</v>
      </c>
      <c r="E397" s="31">
        <v>60.445652173913047</v>
      </c>
      <c r="F397" s="31">
        <v>4.0514080201402631</v>
      </c>
      <c r="G397" s="31">
        <v>3.8079266319007372</v>
      </c>
      <c r="H397" s="31">
        <v>0.63103578493076773</v>
      </c>
      <c r="I397" s="31">
        <v>0.38755439669124248</v>
      </c>
      <c r="J397" s="31">
        <v>244.89000000000004</v>
      </c>
      <c r="K397" s="31">
        <v>230.17260869565217</v>
      </c>
      <c r="L397" s="31">
        <v>38.143369565217384</v>
      </c>
      <c r="M397" s="31">
        <v>23.425978260869559</v>
      </c>
      <c r="N397" s="31">
        <v>5.9728260869565215</v>
      </c>
      <c r="O397" s="31">
        <v>8.7445652173913047</v>
      </c>
      <c r="P397" s="31">
        <v>72.862282608695665</v>
      </c>
      <c r="Q397" s="31">
        <v>72.862282608695665</v>
      </c>
      <c r="R397" s="31">
        <v>0</v>
      </c>
      <c r="S397" s="31">
        <v>133.88434782608698</v>
      </c>
      <c r="T397" s="31">
        <v>111.95771739130436</v>
      </c>
      <c r="U397" s="31">
        <v>21.926630434782609</v>
      </c>
      <c r="V397" s="31">
        <v>0</v>
      </c>
      <c r="W397" s="31">
        <v>122.58836956521739</v>
      </c>
      <c r="X397" s="31">
        <v>12.974891304347832</v>
      </c>
      <c r="Y397" s="31">
        <v>0</v>
      </c>
      <c r="Z397" s="31">
        <v>6.3097826086956523</v>
      </c>
      <c r="AA397" s="31">
        <v>26.495434782608704</v>
      </c>
      <c r="AB397" s="31">
        <v>0</v>
      </c>
      <c r="AC397" s="31">
        <v>76.721304347826077</v>
      </c>
      <c r="AD397" s="31">
        <v>8.6956521739130432E-2</v>
      </c>
      <c r="AE397" s="31">
        <v>0</v>
      </c>
      <c r="AF397" t="s">
        <v>888</v>
      </c>
      <c r="AG397" s="32">
        <v>5</v>
      </c>
      <c r="AH397"/>
    </row>
    <row r="398" spans="1:34" x14ac:dyDescent="0.25">
      <c r="A398" t="s">
        <v>2337</v>
      </c>
      <c r="B398" t="s">
        <v>1034</v>
      </c>
      <c r="C398" t="s">
        <v>1882</v>
      </c>
      <c r="D398" t="s">
        <v>2269</v>
      </c>
      <c r="E398" s="31">
        <v>74.652173913043484</v>
      </c>
      <c r="F398" s="31">
        <v>3.6098194525334883</v>
      </c>
      <c r="G398" s="31">
        <v>3.4642166569598136</v>
      </c>
      <c r="H398" s="31">
        <v>0.52715200931857886</v>
      </c>
      <c r="I398" s="31">
        <v>0.45609784507862544</v>
      </c>
      <c r="J398" s="31">
        <v>269.4808695652174</v>
      </c>
      <c r="K398" s="31">
        <v>258.61130434782609</v>
      </c>
      <c r="L398" s="31">
        <v>39.353043478260865</v>
      </c>
      <c r="M398" s="31">
        <v>34.048695652173912</v>
      </c>
      <c r="N398" s="31">
        <v>0</v>
      </c>
      <c r="O398" s="31">
        <v>5.3043478260869561</v>
      </c>
      <c r="P398" s="31">
        <v>66.956956521739116</v>
      </c>
      <c r="Q398" s="31">
        <v>61.391739130434772</v>
      </c>
      <c r="R398" s="31">
        <v>5.5652173913043477</v>
      </c>
      <c r="S398" s="31">
        <v>163.1708695652174</v>
      </c>
      <c r="T398" s="31">
        <v>163.1708695652174</v>
      </c>
      <c r="U398" s="31">
        <v>0</v>
      </c>
      <c r="V398" s="31">
        <v>0</v>
      </c>
      <c r="W398" s="31">
        <v>3.2608695652173912E-2</v>
      </c>
      <c r="X398" s="31">
        <v>3.2608695652173912E-2</v>
      </c>
      <c r="Y398" s="31">
        <v>0</v>
      </c>
      <c r="Z398" s="31">
        <v>0</v>
      </c>
      <c r="AA398" s="31">
        <v>0</v>
      </c>
      <c r="AB398" s="31">
        <v>0</v>
      </c>
      <c r="AC398" s="31">
        <v>0</v>
      </c>
      <c r="AD398" s="31">
        <v>0</v>
      </c>
      <c r="AE398" s="31">
        <v>0</v>
      </c>
      <c r="AF398" t="s">
        <v>92</v>
      </c>
      <c r="AG398" s="32">
        <v>5</v>
      </c>
      <c r="AH398"/>
    </row>
    <row r="399" spans="1:34" x14ac:dyDescent="0.25">
      <c r="A399" t="s">
        <v>2337</v>
      </c>
      <c r="B399" t="s">
        <v>1146</v>
      </c>
      <c r="C399" t="s">
        <v>1972</v>
      </c>
      <c r="D399" t="s">
        <v>2243</v>
      </c>
      <c r="E399" s="31">
        <v>47.836956521739133</v>
      </c>
      <c r="F399" s="31">
        <v>2.6688752556237221</v>
      </c>
      <c r="G399" s="31">
        <v>2.4399545557827769</v>
      </c>
      <c r="H399" s="31">
        <v>0.23524426266757553</v>
      </c>
      <c r="I399" s="31">
        <v>4.812769825039763E-2</v>
      </c>
      <c r="J399" s="31">
        <v>127.6708695652174</v>
      </c>
      <c r="K399" s="31">
        <v>116.72000000000001</v>
      </c>
      <c r="L399" s="31">
        <v>11.25336956521739</v>
      </c>
      <c r="M399" s="31">
        <v>2.302282608695652</v>
      </c>
      <c r="N399" s="31">
        <v>3.5054347826086958</v>
      </c>
      <c r="O399" s="31">
        <v>5.4456521739130439</v>
      </c>
      <c r="P399" s="31">
        <v>45.518369565217398</v>
      </c>
      <c r="Q399" s="31">
        <v>43.518586956521744</v>
      </c>
      <c r="R399" s="31">
        <v>1.9997826086956521</v>
      </c>
      <c r="S399" s="31">
        <v>70.89913043478262</v>
      </c>
      <c r="T399" s="31">
        <v>70.89913043478262</v>
      </c>
      <c r="U399" s="31">
        <v>0</v>
      </c>
      <c r="V399" s="31">
        <v>0</v>
      </c>
      <c r="W399" s="31">
        <v>0.15217391304347827</v>
      </c>
      <c r="X399" s="31">
        <v>0.15217391304347827</v>
      </c>
      <c r="Y399" s="31">
        <v>0</v>
      </c>
      <c r="Z399" s="31">
        <v>0</v>
      </c>
      <c r="AA399" s="31">
        <v>0</v>
      </c>
      <c r="AB399" s="31">
        <v>0</v>
      </c>
      <c r="AC399" s="31">
        <v>0</v>
      </c>
      <c r="AD399" s="31">
        <v>0</v>
      </c>
      <c r="AE399" s="31">
        <v>0</v>
      </c>
      <c r="AF399" t="s">
        <v>206</v>
      </c>
      <c r="AG399" s="32">
        <v>5</v>
      </c>
      <c r="AH399"/>
    </row>
    <row r="400" spans="1:34" x14ac:dyDescent="0.25">
      <c r="A400" t="s">
        <v>2337</v>
      </c>
      <c r="B400" t="s">
        <v>1115</v>
      </c>
      <c r="C400" t="s">
        <v>1997</v>
      </c>
      <c r="D400" t="s">
        <v>2283</v>
      </c>
      <c r="E400" s="31">
        <v>52.880434782608695</v>
      </c>
      <c r="F400" s="31">
        <v>3.9711716341212746</v>
      </c>
      <c r="G400" s="31">
        <v>3.5433196300102776</v>
      </c>
      <c r="H400" s="31">
        <v>0.63016443987667004</v>
      </c>
      <c r="I400" s="31">
        <v>0.20231243576567318</v>
      </c>
      <c r="J400" s="31">
        <v>209.99728260869566</v>
      </c>
      <c r="K400" s="31">
        <v>187.37228260869566</v>
      </c>
      <c r="L400" s="31">
        <v>33.323369565217391</v>
      </c>
      <c r="M400" s="31">
        <v>10.698369565217391</v>
      </c>
      <c r="N400" s="31">
        <v>18.103260869565219</v>
      </c>
      <c r="O400" s="31">
        <v>4.5217391304347823</v>
      </c>
      <c r="P400" s="31">
        <v>68.269021739130437</v>
      </c>
      <c r="Q400" s="31">
        <v>68.269021739130437</v>
      </c>
      <c r="R400" s="31">
        <v>0</v>
      </c>
      <c r="S400" s="31">
        <v>108.40489130434783</v>
      </c>
      <c r="T400" s="31">
        <v>108.40489130434783</v>
      </c>
      <c r="U400" s="31">
        <v>0</v>
      </c>
      <c r="V400" s="31">
        <v>0</v>
      </c>
      <c r="W400" s="31">
        <v>0</v>
      </c>
      <c r="X400" s="31">
        <v>0</v>
      </c>
      <c r="Y400" s="31">
        <v>0</v>
      </c>
      <c r="Z400" s="31">
        <v>0</v>
      </c>
      <c r="AA400" s="31">
        <v>0</v>
      </c>
      <c r="AB400" s="31">
        <v>0</v>
      </c>
      <c r="AC400" s="31">
        <v>0</v>
      </c>
      <c r="AD400" s="31">
        <v>0</v>
      </c>
      <c r="AE400" s="31">
        <v>0</v>
      </c>
      <c r="AF400" t="s">
        <v>175</v>
      </c>
      <c r="AG400" s="32">
        <v>5</v>
      </c>
      <c r="AH400"/>
    </row>
    <row r="401" spans="1:34" x14ac:dyDescent="0.25">
      <c r="A401" t="s">
        <v>2337</v>
      </c>
      <c r="B401" t="s">
        <v>1510</v>
      </c>
      <c r="C401" t="s">
        <v>1860</v>
      </c>
      <c r="D401" t="s">
        <v>2226</v>
      </c>
      <c r="E401" s="31">
        <v>62.510869565217391</v>
      </c>
      <c r="F401" s="31">
        <v>4.6914049730481651</v>
      </c>
      <c r="G401" s="31">
        <v>4.1413232481307602</v>
      </c>
      <c r="H401" s="31">
        <v>0.71553121196313674</v>
      </c>
      <c r="I401" s="31">
        <v>0.25725960702486522</v>
      </c>
      <c r="J401" s="31">
        <v>293.26380434782607</v>
      </c>
      <c r="K401" s="31">
        <v>258.87771739130437</v>
      </c>
      <c r="L401" s="31">
        <v>44.728478260869558</v>
      </c>
      <c r="M401" s="31">
        <v>16.081521739130434</v>
      </c>
      <c r="N401" s="31">
        <v>22.994782608695647</v>
      </c>
      <c r="O401" s="31">
        <v>5.6521739130434785</v>
      </c>
      <c r="P401" s="31">
        <v>100.87771739130434</v>
      </c>
      <c r="Q401" s="31">
        <v>95.138586956521735</v>
      </c>
      <c r="R401" s="31">
        <v>5.7391304347826084</v>
      </c>
      <c r="S401" s="31">
        <v>147.65760869565219</v>
      </c>
      <c r="T401" s="31">
        <v>147.65760869565219</v>
      </c>
      <c r="U401" s="31">
        <v>0</v>
      </c>
      <c r="V401" s="31">
        <v>0</v>
      </c>
      <c r="W401" s="31">
        <v>3.6850000000000027</v>
      </c>
      <c r="X401" s="31">
        <v>4.8913043478260872E-2</v>
      </c>
      <c r="Y401" s="31">
        <v>3.636086956521742</v>
      </c>
      <c r="Z401" s="31">
        <v>0</v>
      </c>
      <c r="AA401" s="31">
        <v>0</v>
      </c>
      <c r="AB401" s="31">
        <v>0</v>
      </c>
      <c r="AC401" s="31">
        <v>0</v>
      </c>
      <c r="AD401" s="31">
        <v>0</v>
      </c>
      <c r="AE401" s="31">
        <v>0</v>
      </c>
      <c r="AF401" t="s">
        <v>577</v>
      </c>
      <c r="AG401" s="32">
        <v>5</v>
      </c>
      <c r="AH401"/>
    </row>
    <row r="402" spans="1:34" x14ac:dyDescent="0.25">
      <c r="A402" t="s">
        <v>2337</v>
      </c>
      <c r="B402" t="s">
        <v>951</v>
      </c>
      <c r="C402" t="s">
        <v>2007</v>
      </c>
      <c r="D402" t="s">
        <v>2243</v>
      </c>
      <c r="E402" s="31">
        <v>74.054347826086953</v>
      </c>
      <c r="F402" s="31">
        <v>2.3981696756201383</v>
      </c>
      <c r="G402" s="31">
        <v>2.2598312050491711</v>
      </c>
      <c r="H402" s="31">
        <v>0.40584324086305601</v>
      </c>
      <c r="I402" s="31">
        <v>0.26750477029208869</v>
      </c>
      <c r="J402" s="31">
        <v>177.59489130434784</v>
      </c>
      <c r="K402" s="31">
        <v>167.35032608695656</v>
      </c>
      <c r="L402" s="31">
        <v>30.054456521739134</v>
      </c>
      <c r="M402" s="31">
        <v>19.809891304347829</v>
      </c>
      <c r="N402" s="31">
        <v>0.24456521739130435</v>
      </c>
      <c r="O402" s="31">
        <v>10</v>
      </c>
      <c r="P402" s="31">
        <v>54.075652173913056</v>
      </c>
      <c r="Q402" s="31">
        <v>54.075652173913056</v>
      </c>
      <c r="R402" s="31">
        <v>0</v>
      </c>
      <c r="S402" s="31">
        <v>93.464782608695657</v>
      </c>
      <c r="T402" s="31">
        <v>93.464782608695657</v>
      </c>
      <c r="U402" s="31">
        <v>0</v>
      </c>
      <c r="V402" s="31">
        <v>0</v>
      </c>
      <c r="W402" s="31">
        <v>0.24456521739130435</v>
      </c>
      <c r="X402" s="31">
        <v>0</v>
      </c>
      <c r="Y402" s="31">
        <v>0.24456521739130435</v>
      </c>
      <c r="Z402" s="31">
        <v>0</v>
      </c>
      <c r="AA402" s="31">
        <v>0</v>
      </c>
      <c r="AB402" s="31">
        <v>0</v>
      </c>
      <c r="AC402" s="31">
        <v>0</v>
      </c>
      <c r="AD402" s="31">
        <v>0</v>
      </c>
      <c r="AE402" s="31">
        <v>0</v>
      </c>
      <c r="AF402" t="s">
        <v>8</v>
      </c>
      <c r="AG402" s="32">
        <v>5</v>
      </c>
      <c r="AH402"/>
    </row>
    <row r="403" spans="1:34" x14ac:dyDescent="0.25">
      <c r="A403" t="s">
        <v>2337</v>
      </c>
      <c r="B403" t="s">
        <v>943</v>
      </c>
      <c r="C403" t="s">
        <v>1915</v>
      </c>
      <c r="D403" t="s">
        <v>2267</v>
      </c>
      <c r="E403" s="31">
        <v>38.641304347826086</v>
      </c>
      <c r="F403" s="31">
        <v>3.582720112517582</v>
      </c>
      <c r="G403" s="31">
        <v>3.125985935302392</v>
      </c>
      <c r="H403" s="31">
        <v>0.78221659634317831</v>
      </c>
      <c r="I403" s="31">
        <v>0.33900984528832634</v>
      </c>
      <c r="J403" s="31">
        <v>138.4409782608696</v>
      </c>
      <c r="K403" s="31">
        <v>120.79217391304351</v>
      </c>
      <c r="L403" s="31">
        <v>30.22586956521738</v>
      </c>
      <c r="M403" s="31">
        <v>13.099782608695653</v>
      </c>
      <c r="N403" s="31">
        <v>13.063043478260857</v>
      </c>
      <c r="O403" s="31">
        <v>4.0630434782608695</v>
      </c>
      <c r="P403" s="31">
        <v>33.956195652173911</v>
      </c>
      <c r="Q403" s="31">
        <v>33.433478260869563</v>
      </c>
      <c r="R403" s="31">
        <v>0.5227173913043478</v>
      </c>
      <c r="S403" s="31">
        <v>74.258913043478287</v>
      </c>
      <c r="T403" s="31">
        <v>74.258913043478287</v>
      </c>
      <c r="U403" s="31">
        <v>0</v>
      </c>
      <c r="V403" s="31">
        <v>0</v>
      </c>
      <c r="W403" s="31">
        <v>23.705326086956525</v>
      </c>
      <c r="X403" s="31">
        <v>6.3117391304347832</v>
      </c>
      <c r="Y403" s="31">
        <v>0.69032608695652176</v>
      </c>
      <c r="Z403" s="31">
        <v>0</v>
      </c>
      <c r="AA403" s="31">
        <v>8.2758695652173913</v>
      </c>
      <c r="AB403" s="31">
        <v>0</v>
      </c>
      <c r="AC403" s="31">
        <v>8.427391304347827</v>
      </c>
      <c r="AD403" s="31">
        <v>0</v>
      </c>
      <c r="AE403" s="31">
        <v>0</v>
      </c>
      <c r="AF403" t="s">
        <v>0</v>
      </c>
      <c r="AG403" s="32">
        <v>5</v>
      </c>
      <c r="AH403"/>
    </row>
    <row r="404" spans="1:34" x14ac:dyDescent="0.25">
      <c r="A404" t="s">
        <v>2337</v>
      </c>
      <c r="B404" t="s">
        <v>1608</v>
      </c>
      <c r="C404" t="s">
        <v>2175</v>
      </c>
      <c r="D404" t="s">
        <v>2245</v>
      </c>
      <c r="E404" s="31">
        <v>109.10869565217391</v>
      </c>
      <c r="F404" s="31">
        <v>3.2478402072125925</v>
      </c>
      <c r="G404" s="31">
        <v>2.8494471010161386</v>
      </c>
      <c r="H404" s="31">
        <v>0.62390715281928677</v>
      </c>
      <c r="I404" s="31">
        <v>0.32662382944809726</v>
      </c>
      <c r="J404" s="31">
        <v>354.36760869565217</v>
      </c>
      <c r="K404" s="31">
        <v>310.89945652173913</v>
      </c>
      <c r="L404" s="31">
        <v>68.07369565217391</v>
      </c>
      <c r="M404" s="31">
        <v>35.637500000000003</v>
      </c>
      <c r="N404" s="31">
        <v>25.897500000000001</v>
      </c>
      <c r="O404" s="31">
        <v>6.5386956521739137</v>
      </c>
      <c r="P404" s="31">
        <v>92.963586956521738</v>
      </c>
      <c r="Q404" s="31">
        <v>81.931630434782605</v>
      </c>
      <c r="R404" s="31">
        <v>11.031956521739133</v>
      </c>
      <c r="S404" s="31">
        <v>193.33032608695652</v>
      </c>
      <c r="T404" s="31">
        <v>186.97336956521738</v>
      </c>
      <c r="U404" s="31">
        <v>6.3569565217391286</v>
      </c>
      <c r="V404" s="31">
        <v>0</v>
      </c>
      <c r="W404" s="31">
        <v>0</v>
      </c>
      <c r="X404" s="31">
        <v>0</v>
      </c>
      <c r="Y404" s="31">
        <v>0</v>
      </c>
      <c r="Z404" s="31">
        <v>0</v>
      </c>
      <c r="AA404" s="31">
        <v>0</v>
      </c>
      <c r="AB404" s="31">
        <v>0</v>
      </c>
      <c r="AC404" s="31">
        <v>0</v>
      </c>
      <c r="AD404" s="31">
        <v>0</v>
      </c>
      <c r="AE404" s="31">
        <v>0</v>
      </c>
      <c r="AF404" t="s">
        <v>677</v>
      </c>
      <c r="AG404" s="32">
        <v>5</v>
      </c>
      <c r="AH404"/>
    </row>
    <row r="405" spans="1:34" x14ac:dyDescent="0.25">
      <c r="A405" t="s">
        <v>2337</v>
      </c>
      <c r="B405" t="s">
        <v>1503</v>
      </c>
      <c r="C405" t="s">
        <v>2156</v>
      </c>
      <c r="D405" t="s">
        <v>2242</v>
      </c>
      <c r="E405" s="31">
        <v>34.956521739130437</v>
      </c>
      <c r="F405" s="31">
        <v>4.1158519900497508</v>
      </c>
      <c r="G405" s="31">
        <v>3.673955223880597</v>
      </c>
      <c r="H405" s="31">
        <v>0.74162313432835814</v>
      </c>
      <c r="I405" s="31">
        <v>0.29972636815920395</v>
      </c>
      <c r="J405" s="31">
        <v>143.87586956521739</v>
      </c>
      <c r="K405" s="31">
        <v>128.42869565217393</v>
      </c>
      <c r="L405" s="31">
        <v>25.924565217391304</v>
      </c>
      <c r="M405" s="31">
        <v>10.477391304347826</v>
      </c>
      <c r="N405" s="31">
        <v>9.4728260869565197</v>
      </c>
      <c r="O405" s="31">
        <v>5.9743478260869578</v>
      </c>
      <c r="P405" s="31">
        <v>17.358804347826091</v>
      </c>
      <c r="Q405" s="31">
        <v>17.358804347826091</v>
      </c>
      <c r="R405" s="31">
        <v>0</v>
      </c>
      <c r="S405" s="31">
        <v>100.5925</v>
      </c>
      <c r="T405" s="31">
        <v>100.5925</v>
      </c>
      <c r="U405" s="31">
        <v>0</v>
      </c>
      <c r="V405" s="31">
        <v>0</v>
      </c>
      <c r="W405" s="31">
        <v>44.03478260869565</v>
      </c>
      <c r="X405" s="31">
        <v>4.5054347826086953</v>
      </c>
      <c r="Y405" s="31">
        <v>0</v>
      </c>
      <c r="Z405" s="31">
        <v>2.3830434782608703</v>
      </c>
      <c r="AA405" s="31">
        <v>6.5524999999999993</v>
      </c>
      <c r="AB405" s="31">
        <v>0</v>
      </c>
      <c r="AC405" s="31">
        <v>30.593804347826087</v>
      </c>
      <c r="AD405" s="31">
        <v>0</v>
      </c>
      <c r="AE405" s="31">
        <v>0</v>
      </c>
      <c r="AF405" t="s">
        <v>570</v>
      </c>
      <c r="AG405" s="32">
        <v>5</v>
      </c>
      <c r="AH405"/>
    </row>
    <row r="406" spans="1:34" x14ac:dyDescent="0.25">
      <c r="A406" t="s">
        <v>2337</v>
      </c>
      <c r="B406" t="s">
        <v>1394</v>
      </c>
      <c r="C406" t="s">
        <v>1951</v>
      </c>
      <c r="D406" t="s">
        <v>2261</v>
      </c>
      <c r="E406" s="31">
        <v>54.065217391304351</v>
      </c>
      <c r="F406" s="31">
        <v>3.1325030156815443</v>
      </c>
      <c r="G406" s="31">
        <v>2.8777623642943309</v>
      </c>
      <c r="H406" s="31">
        <v>0.43338158423803785</v>
      </c>
      <c r="I406" s="31">
        <v>0.25262565339766796</v>
      </c>
      <c r="J406" s="31">
        <v>169.35945652173916</v>
      </c>
      <c r="K406" s="31">
        <v>155.58684782608699</v>
      </c>
      <c r="L406" s="31">
        <v>23.430869565217396</v>
      </c>
      <c r="M406" s="31">
        <v>13.658260869565222</v>
      </c>
      <c r="N406" s="31">
        <v>5.5416304347826086</v>
      </c>
      <c r="O406" s="31">
        <v>4.2309782608695654</v>
      </c>
      <c r="P406" s="31">
        <v>57.677826086956536</v>
      </c>
      <c r="Q406" s="31">
        <v>53.677826086956536</v>
      </c>
      <c r="R406" s="31">
        <v>4</v>
      </c>
      <c r="S406" s="31">
        <v>88.250760869565241</v>
      </c>
      <c r="T406" s="31">
        <v>88.250760869565241</v>
      </c>
      <c r="U406" s="31">
        <v>0</v>
      </c>
      <c r="V406" s="31">
        <v>0</v>
      </c>
      <c r="W406" s="31">
        <v>0.51086956521739135</v>
      </c>
      <c r="X406" s="31">
        <v>4.3478260869565216E-2</v>
      </c>
      <c r="Y406" s="31">
        <v>0.46739130434782611</v>
      </c>
      <c r="Z406" s="31">
        <v>0</v>
      </c>
      <c r="AA406" s="31">
        <v>0</v>
      </c>
      <c r="AB406" s="31">
        <v>0</v>
      </c>
      <c r="AC406" s="31">
        <v>0</v>
      </c>
      <c r="AD406" s="31">
        <v>0</v>
      </c>
      <c r="AE406" s="31">
        <v>0</v>
      </c>
      <c r="AF406" t="s">
        <v>458</v>
      </c>
      <c r="AG406" s="32">
        <v>5</v>
      </c>
      <c r="AH406"/>
    </row>
    <row r="407" spans="1:34" x14ac:dyDescent="0.25">
      <c r="A407" t="s">
        <v>2337</v>
      </c>
      <c r="B407" t="s">
        <v>1480</v>
      </c>
      <c r="C407" t="s">
        <v>2088</v>
      </c>
      <c r="D407" t="s">
        <v>2285</v>
      </c>
      <c r="E407" s="31">
        <v>41.293478260869563</v>
      </c>
      <c r="F407" s="31">
        <v>3.7214293235061868</v>
      </c>
      <c r="G407" s="31">
        <v>3.3523848381152939</v>
      </c>
      <c r="H407" s="31">
        <v>0.50876020005264544</v>
      </c>
      <c r="I407" s="31">
        <v>0.28659647275598843</v>
      </c>
      <c r="J407" s="31">
        <v>153.67076086956524</v>
      </c>
      <c r="K407" s="31">
        <v>138.43163043478262</v>
      </c>
      <c r="L407" s="31">
        <v>21.008478260869566</v>
      </c>
      <c r="M407" s="31">
        <v>11.834565217391305</v>
      </c>
      <c r="N407" s="31">
        <v>4.4782608695652177</v>
      </c>
      <c r="O407" s="31">
        <v>4.6956521739130439</v>
      </c>
      <c r="P407" s="31">
        <v>43.945869565217393</v>
      </c>
      <c r="Q407" s="31">
        <v>37.880652173913042</v>
      </c>
      <c r="R407" s="31">
        <v>6.0652173913043477</v>
      </c>
      <c r="S407" s="31">
        <v>88.716413043478269</v>
      </c>
      <c r="T407" s="31">
        <v>67.23489130434784</v>
      </c>
      <c r="U407" s="31">
        <v>21.481521739130436</v>
      </c>
      <c r="V407" s="31">
        <v>0</v>
      </c>
      <c r="W407" s="31">
        <v>3.3940217391304346</v>
      </c>
      <c r="X407" s="31">
        <v>1.1521739130434783</v>
      </c>
      <c r="Y407" s="31">
        <v>0</v>
      </c>
      <c r="Z407" s="31">
        <v>0</v>
      </c>
      <c r="AA407" s="31">
        <v>2.2418478260869565</v>
      </c>
      <c r="AB407" s="31">
        <v>0</v>
      </c>
      <c r="AC407" s="31">
        <v>0</v>
      </c>
      <c r="AD407" s="31">
        <v>0</v>
      </c>
      <c r="AE407" s="31">
        <v>0</v>
      </c>
      <c r="AF407" t="s">
        <v>547</v>
      </c>
      <c r="AG407" s="32">
        <v>5</v>
      </c>
      <c r="AH407"/>
    </row>
    <row r="408" spans="1:34" x14ac:dyDescent="0.25">
      <c r="A408" t="s">
        <v>2337</v>
      </c>
      <c r="B408" t="s">
        <v>1660</v>
      </c>
      <c r="C408" t="s">
        <v>2007</v>
      </c>
      <c r="D408" t="s">
        <v>2243</v>
      </c>
      <c r="E408" s="31">
        <v>85.978260869565219</v>
      </c>
      <c r="F408" s="31">
        <v>3.3196270543615674</v>
      </c>
      <c r="G408" s="31">
        <v>3.0287610619469021</v>
      </c>
      <c r="H408" s="31">
        <v>0.41349557522123892</v>
      </c>
      <c r="I408" s="31">
        <v>0.22626422250316056</v>
      </c>
      <c r="J408" s="31">
        <v>285.41576086956519</v>
      </c>
      <c r="K408" s="31">
        <v>260.40760869565213</v>
      </c>
      <c r="L408" s="31">
        <v>35.551630434782609</v>
      </c>
      <c r="M408" s="31">
        <v>19.453804347826086</v>
      </c>
      <c r="N408" s="31">
        <v>14.097826086956522</v>
      </c>
      <c r="O408" s="31">
        <v>2</v>
      </c>
      <c r="P408" s="31">
        <v>64.690217391304344</v>
      </c>
      <c r="Q408" s="31">
        <v>55.779891304347828</v>
      </c>
      <c r="R408" s="31">
        <v>8.9103260869565215</v>
      </c>
      <c r="S408" s="31">
        <v>185.17391304347825</v>
      </c>
      <c r="T408" s="31">
        <v>185.17391304347825</v>
      </c>
      <c r="U408" s="31">
        <v>0</v>
      </c>
      <c r="V408" s="31">
        <v>0</v>
      </c>
      <c r="W408" s="31">
        <v>2.625</v>
      </c>
      <c r="X408" s="31">
        <v>0.75</v>
      </c>
      <c r="Y408" s="31">
        <v>0</v>
      </c>
      <c r="Z408" s="31">
        <v>0</v>
      </c>
      <c r="AA408" s="31">
        <v>1.875</v>
      </c>
      <c r="AB408" s="31">
        <v>0</v>
      </c>
      <c r="AC408" s="31">
        <v>0</v>
      </c>
      <c r="AD408" s="31">
        <v>0</v>
      </c>
      <c r="AE408" s="31">
        <v>0</v>
      </c>
      <c r="AF408" t="s">
        <v>731</v>
      </c>
      <c r="AG408" s="32">
        <v>5</v>
      </c>
      <c r="AH408"/>
    </row>
    <row r="409" spans="1:34" x14ac:dyDescent="0.25">
      <c r="A409" t="s">
        <v>2337</v>
      </c>
      <c r="B409" t="s">
        <v>1723</v>
      </c>
      <c r="C409" t="s">
        <v>2007</v>
      </c>
      <c r="D409" t="s">
        <v>2243</v>
      </c>
      <c r="E409" s="31">
        <v>72.054347826086953</v>
      </c>
      <c r="F409" s="31">
        <v>3.7567898627243936</v>
      </c>
      <c r="G409" s="31">
        <v>3.4917800573238802</v>
      </c>
      <c r="H409" s="31">
        <v>0.33259164278171677</v>
      </c>
      <c r="I409" s="31">
        <v>0.10767084024739781</v>
      </c>
      <c r="J409" s="31">
        <v>270.6930434782609</v>
      </c>
      <c r="K409" s="31">
        <v>251.59793478260872</v>
      </c>
      <c r="L409" s="31">
        <v>23.96467391304348</v>
      </c>
      <c r="M409" s="31">
        <v>7.7581521739130439</v>
      </c>
      <c r="N409" s="31">
        <v>10.641304347826088</v>
      </c>
      <c r="O409" s="31">
        <v>5.5652173913043477</v>
      </c>
      <c r="P409" s="31">
        <v>80.448260869565217</v>
      </c>
      <c r="Q409" s="31">
        <v>77.559673913043483</v>
      </c>
      <c r="R409" s="31">
        <v>2.8885869565217392</v>
      </c>
      <c r="S409" s="31">
        <v>166.28010869565219</v>
      </c>
      <c r="T409" s="31">
        <v>153.59260869565219</v>
      </c>
      <c r="U409" s="31">
        <v>12.6875</v>
      </c>
      <c r="V409" s="31">
        <v>0</v>
      </c>
      <c r="W409" s="31">
        <v>0.94032608695652165</v>
      </c>
      <c r="X409" s="31">
        <v>0</v>
      </c>
      <c r="Y409" s="31">
        <v>0</v>
      </c>
      <c r="Z409" s="31">
        <v>0</v>
      </c>
      <c r="AA409" s="31">
        <v>0.66836956521739121</v>
      </c>
      <c r="AB409" s="31">
        <v>0</v>
      </c>
      <c r="AC409" s="31">
        <v>0.27195652173913043</v>
      </c>
      <c r="AD409" s="31">
        <v>0</v>
      </c>
      <c r="AE409" s="31">
        <v>0</v>
      </c>
      <c r="AF409" t="s">
        <v>794</v>
      </c>
      <c r="AG409" s="32">
        <v>5</v>
      </c>
      <c r="AH409"/>
    </row>
    <row r="410" spans="1:34" x14ac:dyDescent="0.25">
      <c r="A410" t="s">
        <v>2337</v>
      </c>
      <c r="B410" t="s">
        <v>995</v>
      </c>
      <c r="C410" t="s">
        <v>2020</v>
      </c>
      <c r="D410" t="s">
        <v>2240</v>
      </c>
      <c r="E410" s="31">
        <v>35.586956521739133</v>
      </c>
      <c r="F410" s="31">
        <v>3.1744043982895538</v>
      </c>
      <c r="G410" s="31">
        <v>2.8843921808185704</v>
      </c>
      <c r="H410" s="31">
        <v>0.4097434331093463</v>
      </c>
      <c r="I410" s="31">
        <v>0.26069028711056813</v>
      </c>
      <c r="J410" s="31">
        <v>112.96739130434783</v>
      </c>
      <c r="K410" s="31">
        <v>102.64673913043478</v>
      </c>
      <c r="L410" s="31">
        <v>14.581521739130434</v>
      </c>
      <c r="M410" s="31">
        <v>9.2771739130434785</v>
      </c>
      <c r="N410" s="31">
        <v>0</v>
      </c>
      <c r="O410" s="31">
        <v>5.3043478260869561</v>
      </c>
      <c r="P410" s="31">
        <v>42.361413043478258</v>
      </c>
      <c r="Q410" s="31">
        <v>37.345108695652172</v>
      </c>
      <c r="R410" s="31">
        <v>5.0163043478260869</v>
      </c>
      <c r="S410" s="31">
        <v>56.024456521739133</v>
      </c>
      <c r="T410" s="31">
        <v>56.024456521739133</v>
      </c>
      <c r="U410" s="31">
        <v>0</v>
      </c>
      <c r="V410" s="31">
        <v>0</v>
      </c>
      <c r="W410" s="31">
        <v>0</v>
      </c>
      <c r="X410" s="31">
        <v>0</v>
      </c>
      <c r="Y410" s="31">
        <v>0</v>
      </c>
      <c r="Z410" s="31">
        <v>0</v>
      </c>
      <c r="AA410" s="31">
        <v>0</v>
      </c>
      <c r="AB410" s="31">
        <v>0</v>
      </c>
      <c r="AC410" s="31">
        <v>0</v>
      </c>
      <c r="AD410" s="31">
        <v>0</v>
      </c>
      <c r="AE410" s="31">
        <v>0</v>
      </c>
      <c r="AF410" t="s">
        <v>52</v>
      </c>
      <c r="AG410" s="32">
        <v>5</v>
      </c>
      <c r="AH410"/>
    </row>
    <row r="411" spans="1:34" x14ac:dyDescent="0.25">
      <c r="A411" t="s">
        <v>2337</v>
      </c>
      <c r="B411" t="s">
        <v>946</v>
      </c>
      <c r="C411" t="s">
        <v>2005</v>
      </c>
      <c r="D411" t="s">
        <v>2232</v>
      </c>
      <c r="E411" s="31">
        <v>56.641304347826086</v>
      </c>
      <c r="F411" s="31">
        <v>3.0708232584916524</v>
      </c>
      <c r="G411" s="31">
        <v>2.7284168105929765</v>
      </c>
      <c r="H411" s="31">
        <v>0.70208981001727111</v>
      </c>
      <c r="I411" s="31">
        <v>0.35968336211859536</v>
      </c>
      <c r="J411" s="31">
        <v>173.9354347826087</v>
      </c>
      <c r="K411" s="31">
        <v>154.54108695652175</v>
      </c>
      <c r="L411" s="31">
        <v>39.767282608695652</v>
      </c>
      <c r="M411" s="31">
        <v>20.372934782608699</v>
      </c>
      <c r="N411" s="31">
        <v>13.742173913043478</v>
      </c>
      <c r="O411" s="31">
        <v>5.6521739130434785</v>
      </c>
      <c r="P411" s="31">
        <v>56.456521739130444</v>
      </c>
      <c r="Q411" s="31">
        <v>56.456521739130444</v>
      </c>
      <c r="R411" s="31">
        <v>0</v>
      </c>
      <c r="S411" s="31">
        <v>77.711630434782606</v>
      </c>
      <c r="T411" s="31">
        <v>77.711630434782606</v>
      </c>
      <c r="U411" s="31">
        <v>0</v>
      </c>
      <c r="V411" s="31">
        <v>0</v>
      </c>
      <c r="W411" s="31">
        <v>56.907173913043479</v>
      </c>
      <c r="X411" s="31">
        <v>9.6592391304347824</v>
      </c>
      <c r="Y411" s="31">
        <v>0</v>
      </c>
      <c r="Z411" s="31">
        <v>0</v>
      </c>
      <c r="AA411" s="31">
        <v>22.940108695652178</v>
      </c>
      <c r="AB411" s="31">
        <v>0</v>
      </c>
      <c r="AC411" s="31">
        <v>24.307826086956517</v>
      </c>
      <c r="AD411" s="31">
        <v>0</v>
      </c>
      <c r="AE411" s="31">
        <v>0</v>
      </c>
      <c r="AF411" t="s">
        <v>3</v>
      </c>
      <c r="AG411" s="32">
        <v>5</v>
      </c>
      <c r="AH411"/>
    </row>
    <row r="412" spans="1:34" x14ac:dyDescent="0.25">
      <c r="A412" t="s">
        <v>2337</v>
      </c>
      <c r="B412" t="s">
        <v>1406</v>
      </c>
      <c r="C412" t="s">
        <v>1898</v>
      </c>
      <c r="D412" t="s">
        <v>2269</v>
      </c>
      <c r="E412" s="31">
        <v>25.869565217391305</v>
      </c>
      <c r="F412" s="31">
        <v>3.4317142857142855</v>
      </c>
      <c r="G412" s="31">
        <v>3.1266722689075626</v>
      </c>
      <c r="H412" s="31">
        <v>0.59736554621848736</v>
      </c>
      <c r="I412" s="31">
        <v>0.31165126050420172</v>
      </c>
      <c r="J412" s="31">
        <v>88.776956521739123</v>
      </c>
      <c r="K412" s="31">
        <v>80.88565217391303</v>
      </c>
      <c r="L412" s="31">
        <v>15.45358695652174</v>
      </c>
      <c r="M412" s="31">
        <v>8.0622826086956536</v>
      </c>
      <c r="N412" s="31">
        <v>1.9130434782608696</v>
      </c>
      <c r="O412" s="31">
        <v>5.4782608695652177</v>
      </c>
      <c r="P412" s="31">
        <v>24.179347826086961</v>
      </c>
      <c r="Q412" s="31">
        <v>23.679347826086961</v>
      </c>
      <c r="R412" s="31">
        <v>0.5</v>
      </c>
      <c r="S412" s="31">
        <v>49.144021739130423</v>
      </c>
      <c r="T412" s="31">
        <v>49.144021739130423</v>
      </c>
      <c r="U412" s="31">
        <v>0</v>
      </c>
      <c r="V412" s="31">
        <v>0</v>
      </c>
      <c r="W412" s="31">
        <v>57.270978260869562</v>
      </c>
      <c r="X412" s="31">
        <v>2.3231521739130434</v>
      </c>
      <c r="Y412" s="31">
        <v>0</v>
      </c>
      <c r="Z412" s="31">
        <v>0</v>
      </c>
      <c r="AA412" s="31">
        <v>14.754891304347829</v>
      </c>
      <c r="AB412" s="31">
        <v>0</v>
      </c>
      <c r="AC412" s="31">
        <v>40.192934782608688</v>
      </c>
      <c r="AD412" s="31">
        <v>0</v>
      </c>
      <c r="AE412" s="31">
        <v>0</v>
      </c>
      <c r="AF412" t="s">
        <v>470</v>
      </c>
      <c r="AG412" s="32">
        <v>5</v>
      </c>
      <c r="AH412"/>
    </row>
    <row r="413" spans="1:34" x14ac:dyDescent="0.25">
      <c r="A413" t="s">
        <v>2337</v>
      </c>
      <c r="B413" t="s">
        <v>1609</v>
      </c>
      <c r="C413" t="s">
        <v>2104</v>
      </c>
      <c r="D413" t="s">
        <v>2274</v>
      </c>
      <c r="E413" s="31">
        <v>44.597826086956523</v>
      </c>
      <c r="F413" s="31">
        <v>5.2765439922008275</v>
      </c>
      <c r="G413" s="31">
        <v>5.0987472581038249</v>
      </c>
      <c r="H413" s="31">
        <v>0.68292712649281018</v>
      </c>
      <c r="I413" s="31">
        <v>0.50513039239580804</v>
      </c>
      <c r="J413" s="31">
        <v>235.32239130434778</v>
      </c>
      <c r="K413" s="31">
        <v>227.39304347826081</v>
      </c>
      <c r="L413" s="31">
        <v>30.457065217391307</v>
      </c>
      <c r="M413" s="31">
        <v>22.527717391304353</v>
      </c>
      <c r="N413" s="31">
        <v>4.8423913043478262</v>
      </c>
      <c r="O413" s="31">
        <v>3.0869565217391304</v>
      </c>
      <c r="P413" s="31">
        <v>68.586739130434765</v>
      </c>
      <c r="Q413" s="31">
        <v>68.586739130434765</v>
      </c>
      <c r="R413" s="31">
        <v>0</v>
      </c>
      <c r="S413" s="31">
        <v>136.27858695652171</v>
      </c>
      <c r="T413" s="31">
        <v>130.48782608695649</v>
      </c>
      <c r="U413" s="31">
        <v>5.7907608695652177</v>
      </c>
      <c r="V413" s="31">
        <v>0</v>
      </c>
      <c r="W413" s="31">
        <v>6.6141304347826084</v>
      </c>
      <c r="X413" s="31">
        <v>0</v>
      </c>
      <c r="Y413" s="31">
        <v>0</v>
      </c>
      <c r="Z413" s="31">
        <v>0</v>
      </c>
      <c r="AA413" s="31">
        <v>6.4565217391304346</v>
      </c>
      <c r="AB413" s="31">
        <v>0</v>
      </c>
      <c r="AC413" s="31">
        <v>0.15760869565217392</v>
      </c>
      <c r="AD413" s="31">
        <v>0</v>
      </c>
      <c r="AE413" s="31">
        <v>0</v>
      </c>
      <c r="AF413" t="s">
        <v>678</v>
      </c>
      <c r="AG413" s="32">
        <v>5</v>
      </c>
      <c r="AH413"/>
    </row>
    <row r="414" spans="1:34" x14ac:dyDescent="0.25">
      <c r="A414" t="s">
        <v>2337</v>
      </c>
      <c r="B414" t="s">
        <v>1745</v>
      </c>
      <c r="C414" t="s">
        <v>2004</v>
      </c>
      <c r="D414" t="s">
        <v>2267</v>
      </c>
      <c r="E414" s="31">
        <v>69.978260869565219</v>
      </c>
      <c r="F414" s="31">
        <v>2.9320689655172414</v>
      </c>
      <c r="G414" s="31">
        <v>2.6896800248524384</v>
      </c>
      <c r="H414" s="31">
        <v>0.43328518173345759</v>
      </c>
      <c r="I414" s="31">
        <v>0.19089624106865485</v>
      </c>
      <c r="J414" s="31">
        <v>205.18108695652174</v>
      </c>
      <c r="K414" s="31">
        <v>188.21913043478258</v>
      </c>
      <c r="L414" s="31">
        <v>30.32054347826087</v>
      </c>
      <c r="M414" s="31">
        <v>13.358586956521739</v>
      </c>
      <c r="N414" s="31">
        <v>11.657608695652174</v>
      </c>
      <c r="O414" s="31">
        <v>5.3043478260869561</v>
      </c>
      <c r="P414" s="31">
        <v>63.537282608695648</v>
      </c>
      <c r="Q414" s="31">
        <v>63.537282608695648</v>
      </c>
      <c r="R414" s="31">
        <v>0</v>
      </c>
      <c r="S414" s="31">
        <v>111.32326086956519</v>
      </c>
      <c r="T414" s="31">
        <v>99.475434782608673</v>
      </c>
      <c r="U414" s="31">
        <v>11.847826086956522</v>
      </c>
      <c r="V414" s="31">
        <v>0</v>
      </c>
      <c r="W414" s="31">
        <v>13.306086956521737</v>
      </c>
      <c r="X414" s="31">
        <v>2.1819565217391301</v>
      </c>
      <c r="Y414" s="31">
        <v>0</v>
      </c>
      <c r="Z414" s="31">
        <v>0</v>
      </c>
      <c r="AA414" s="31">
        <v>4.4041304347826076</v>
      </c>
      <c r="AB414" s="31">
        <v>0</v>
      </c>
      <c r="AC414" s="31">
        <v>6.7199999999999989</v>
      </c>
      <c r="AD414" s="31">
        <v>0</v>
      </c>
      <c r="AE414" s="31">
        <v>0</v>
      </c>
      <c r="AF414" t="s">
        <v>817</v>
      </c>
      <c r="AG414" s="32">
        <v>5</v>
      </c>
      <c r="AH414"/>
    </row>
    <row r="415" spans="1:34" x14ac:dyDescent="0.25">
      <c r="A415" t="s">
        <v>2337</v>
      </c>
      <c r="B415" t="s">
        <v>950</v>
      </c>
      <c r="C415" t="s">
        <v>2007</v>
      </c>
      <c r="D415" t="s">
        <v>2243</v>
      </c>
      <c r="E415" s="31">
        <v>86.880434782608702</v>
      </c>
      <c r="F415" s="31">
        <v>3.9502264481421236</v>
      </c>
      <c r="G415" s="31">
        <v>3.4026085324659068</v>
      </c>
      <c r="H415" s="31">
        <v>0.5876291755285874</v>
      </c>
      <c r="I415" s="31">
        <v>0.29455523583135235</v>
      </c>
      <c r="J415" s="31">
        <v>343.19739130434778</v>
      </c>
      <c r="K415" s="31">
        <v>295.62010869565211</v>
      </c>
      <c r="L415" s="31">
        <v>51.053478260869561</v>
      </c>
      <c r="M415" s="31">
        <v>25.591086956521735</v>
      </c>
      <c r="N415" s="31">
        <v>19.201521739130435</v>
      </c>
      <c r="O415" s="31">
        <v>6.2608695652173916</v>
      </c>
      <c r="P415" s="31">
        <v>90.846521739130452</v>
      </c>
      <c r="Q415" s="31">
        <v>68.731630434782616</v>
      </c>
      <c r="R415" s="31">
        <v>22.114891304347829</v>
      </c>
      <c r="S415" s="31">
        <v>201.29739130434777</v>
      </c>
      <c r="T415" s="31">
        <v>195.78869565217386</v>
      </c>
      <c r="U415" s="31">
        <v>0</v>
      </c>
      <c r="V415" s="31">
        <v>5.5086956521739117</v>
      </c>
      <c r="W415" s="31">
        <v>14.929347826086957</v>
      </c>
      <c r="X415" s="31">
        <v>2.722826086956522</v>
      </c>
      <c r="Y415" s="31">
        <v>0</v>
      </c>
      <c r="Z415" s="31">
        <v>0</v>
      </c>
      <c r="AA415" s="31">
        <v>12.206521739130435</v>
      </c>
      <c r="AB415" s="31">
        <v>0</v>
      </c>
      <c r="AC415" s="31">
        <v>0</v>
      </c>
      <c r="AD415" s="31">
        <v>0</v>
      </c>
      <c r="AE415" s="31">
        <v>0</v>
      </c>
      <c r="AF415" t="s">
        <v>7</v>
      </c>
      <c r="AG415" s="32">
        <v>5</v>
      </c>
      <c r="AH415"/>
    </row>
    <row r="416" spans="1:34" x14ac:dyDescent="0.25">
      <c r="A416" t="s">
        <v>2337</v>
      </c>
      <c r="B416" t="s">
        <v>1400</v>
      </c>
      <c r="C416" t="s">
        <v>2085</v>
      </c>
      <c r="D416" t="s">
        <v>2246</v>
      </c>
      <c r="E416" s="31">
        <v>36.869565217391305</v>
      </c>
      <c r="F416" s="31">
        <v>4.0879274764150955</v>
      </c>
      <c r="G416" s="31">
        <v>3.8190595518867934</v>
      </c>
      <c r="H416" s="31">
        <v>0.94746462264150955</v>
      </c>
      <c r="I416" s="31">
        <v>0.67859669811320766</v>
      </c>
      <c r="J416" s="31">
        <v>150.72010869565221</v>
      </c>
      <c r="K416" s="31">
        <v>140.80706521739134</v>
      </c>
      <c r="L416" s="31">
        <v>34.932608695652178</v>
      </c>
      <c r="M416" s="31">
        <v>25.01956521739131</v>
      </c>
      <c r="N416" s="31">
        <v>5.3043478260869561</v>
      </c>
      <c r="O416" s="31">
        <v>4.6086956521739131</v>
      </c>
      <c r="P416" s="31">
        <v>17.896739130434781</v>
      </c>
      <c r="Q416" s="31">
        <v>17.896739130434781</v>
      </c>
      <c r="R416" s="31">
        <v>0</v>
      </c>
      <c r="S416" s="31">
        <v>97.890760869565227</v>
      </c>
      <c r="T416" s="31">
        <v>69.59076086956523</v>
      </c>
      <c r="U416" s="31">
        <v>19.553804347826091</v>
      </c>
      <c r="V416" s="31">
        <v>8.7461956521739133</v>
      </c>
      <c r="W416" s="31">
        <v>11.945652173913043</v>
      </c>
      <c r="X416" s="31">
        <v>2.2717391304347827</v>
      </c>
      <c r="Y416" s="31">
        <v>0</v>
      </c>
      <c r="Z416" s="31">
        <v>0</v>
      </c>
      <c r="AA416" s="31">
        <v>8.1521739130434784E-2</v>
      </c>
      <c r="AB416" s="31">
        <v>0</v>
      </c>
      <c r="AC416" s="31">
        <v>9.5923913043478262</v>
      </c>
      <c r="AD416" s="31">
        <v>0</v>
      </c>
      <c r="AE416" s="31">
        <v>0</v>
      </c>
      <c r="AF416" t="s">
        <v>464</v>
      </c>
      <c r="AG416" s="32">
        <v>5</v>
      </c>
      <c r="AH416"/>
    </row>
    <row r="417" spans="1:34" x14ac:dyDescent="0.25">
      <c r="A417" t="s">
        <v>2337</v>
      </c>
      <c r="B417" t="s">
        <v>1261</v>
      </c>
      <c r="C417" t="s">
        <v>1978</v>
      </c>
      <c r="D417" t="s">
        <v>2237</v>
      </c>
      <c r="E417" s="31">
        <v>34.369565217391305</v>
      </c>
      <c r="F417" s="31">
        <v>2.9913029728020235</v>
      </c>
      <c r="G417" s="31">
        <v>2.7658918406072104</v>
      </c>
      <c r="H417" s="31">
        <v>0.74391208096141692</v>
      </c>
      <c r="I417" s="31">
        <v>0.57234345351043647</v>
      </c>
      <c r="J417" s="31">
        <v>102.80978260869564</v>
      </c>
      <c r="K417" s="31">
        <v>95.062499999999986</v>
      </c>
      <c r="L417" s="31">
        <v>25.567934782608699</v>
      </c>
      <c r="M417" s="31">
        <v>19.671195652173914</v>
      </c>
      <c r="N417" s="31">
        <v>0.15760869565217392</v>
      </c>
      <c r="O417" s="31">
        <v>5.7391304347826084</v>
      </c>
      <c r="P417" s="31">
        <v>18.880434782608695</v>
      </c>
      <c r="Q417" s="31">
        <v>17.029891304347824</v>
      </c>
      <c r="R417" s="31">
        <v>1.8505434782608696</v>
      </c>
      <c r="S417" s="31">
        <v>58.361413043478265</v>
      </c>
      <c r="T417" s="31">
        <v>53.597826086956523</v>
      </c>
      <c r="U417" s="31">
        <v>4.7635869565217392</v>
      </c>
      <c r="V417" s="31">
        <v>0</v>
      </c>
      <c r="W417" s="31">
        <v>0</v>
      </c>
      <c r="X417" s="31">
        <v>0</v>
      </c>
      <c r="Y417" s="31">
        <v>0</v>
      </c>
      <c r="Z417" s="31">
        <v>0</v>
      </c>
      <c r="AA417" s="31">
        <v>0</v>
      </c>
      <c r="AB417" s="31">
        <v>0</v>
      </c>
      <c r="AC417" s="31">
        <v>0</v>
      </c>
      <c r="AD417" s="31">
        <v>0</v>
      </c>
      <c r="AE417" s="31">
        <v>0</v>
      </c>
      <c r="AF417" t="s">
        <v>323</v>
      </c>
      <c r="AG417" s="32">
        <v>5</v>
      </c>
      <c r="AH417"/>
    </row>
    <row r="418" spans="1:34" x14ac:dyDescent="0.25">
      <c r="A418" t="s">
        <v>2337</v>
      </c>
      <c r="B418" t="s">
        <v>1762</v>
      </c>
      <c r="C418" t="s">
        <v>2007</v>
      </c>
      <c r="D418" t="s">
        <v>2243</v>
      </c>
      <c r="E418" s="31">
        <v>94.282608695652172</v>
      </c>
      <c r="F418" s="31">
        <v>3.7254357851049105</v>
      </c>
      <c r="G418" s="31">
        <v>3.0331058335254784</v>
      </c>
      <c r="H418" s="31">
        <v>0.50459418953193458</v>
      </c>
      <c r="I418" s="31">
        <v>9.5724002766889554E-2</v>
      </c>
      <c r="J418" s="31">
        <v>351.24380434782603</v>
      </c>
      <c r="K418" s="31">
        <v>285.96913043478258</v>
      </c>
      <c r="L418" s="31">
        <v>47.574456521739137</v>
      </c>
      <c r="M418" s="31">
        <v>9.0251086956521736</v>
      </c>
      <c r="N418" s="31">
        <v>29.619782608695662</v>
      </c>
      <c r="O418" s="31">
        <v>8.9295652173913034</v>
      </c>
      <c r="P418" s="31">
        <v>102.09554347826086</v>
      </c>
      <c r="Q418" s="31">
        <v>75.370217391304337</v>
      </c>
      <c r="R418" s="31">
        <v>26.725326086956528</v>
      </c>
      <c r="S418" s="31">
        <v>201.57380434782604</v>
      </c>
      <c r="T418" s="31">
        <v>196.07543478260865</v>
      </c>
      <c r="U418" s="31">
        <v>5.4983695652173923</v>
      </c>
      <c r="V418" s="31">
        <v>0</v>
      </c>
      <c r="W418" s="31">
        <v>0</v>
      </c>
      <c r="X418" s="31">
        <v>0</v>
      </c>
      <c r="Y418" s="31">
        <v>0</v>
      </c>
      <c r="Z418" s="31">
        <v>0</v>
      </c>
      <c r="AA418" s="31">
        <v>0</v>
      </c>
      <c r="AB418" s="31">
        <v>0</v>
      </c>
      <c r="AC418" s="31">
        <v>0</v>
      </c>
      <c r="AD418" s="31">
        <v>0</v>
      </c>
      <c r="AE418" s="31">
        <v>0</v>
      </c>
      <c r="AF418" t="s">
        <v>834</v>
      </c>
      <c r="AG418" s="32">
        <v>5</v>
      </c>
      <c r="AH418"/>
    </row>
    <row r="419" spans="1:34" x14ac:dyDescent="0.25">
      <c r="A419" t="s">
        <v>2337</v>
      </c>
      <c r="B419" t="s">
        <v>1292</v>
      </c>
      <c r="C419" t="s">
        <v>2114</v>
      </c>
      <c r="D419" t="s">
        <v>2274</v>
      </c>
      <c r="E419" s="31">
        <v>82.902173913043484</v>
      </c>
      <c r="F419" s="31">
        <v>2.8952419037629475</v>
      </c>
      <c r="G419" s="31">
        <v>2.741577291202308</v>
      </c>
      <c r="H419" s="31">
        <v>0.34342860888947158</v>
      </c>
      <c r="I419" s="31">
        <v>0.18976399632883179</v>
      </c>
      <c r="J419" s="31">
        <v>240.021847826087</v>
      </c>
      <c r="K419" s="31">
        <v>227.2827173913044</v>
      </c>
      <c r="L419" s="31">
        <v>28.470978260869565</v>
      </c>
      <c r="M419" s="31">
        <v>15.731847826086959</v>
      </c>
      <c r="N419" s="31">
        <v>8.2173913043478262</v>
      </c>
      <c r="O419" s="31">
        <v>4.5217391304347823</v>
      </c>
      <c r="P419" s="31">
        <v>64.967282608695655</v>
      </c>
      <c r="Q419" s="31">
        <v>64.967282608695655</v>
      </c>
      <c r="R419" s="31">
        <v>0</v>
      </c>
      <c r="S419" s="31">
        <v>146.58358695652177</v>
      </c>
      <c r="T419" s="31">
        <v>146.58358695652177</v>
      </c>
      <c r="U419" s="31">
        <v>0</v>
      </c>
      <c r="V419" s="31">
        <v>0</v>
      </c>
      <c r="W419" s="31">
        <v>54.177826086956514</v>
      </c>
      <c r="X419" s="31">
        <v>7.3281521739130442</v>
      </c>
      <c r="Y419" s="31">
        <v>0</v>
      </c>
      <c r="Z419" s="31">
        <v>0</v>
      </c>
      <c r="AA419" s="31">
        <v>11.648260869565219</v>
      </c>
      <c r="AB419" s="31">
        <v>0</v>
      </c>
      <c r="AC419" s="31">
        <v>35.201413043478254</v>
      </c>
      <c r="AD419" s="31">
        <v>0</v>
      </c>
      <c r="AE419" s="31">
        <v>0</v>
      </c>
      <c r="AF419" t="s">
        <v>354</v>
      </c>
      <c r="AG419" s="32">
        <v>5</v>
      </c>
      <c r="AH419"/>
    </row>
    <row r="420" spans="1:34" x14ac:dyDescent="0.25">
      <c r="A420" t="s">
        <v>2337</v>
      </c>
      <c r="B420" t="s">
        <v>1124</v>
      </c>
      <c r="C420" t="s">
        <v>2007</v>
      </c>
      <c r="D420" t="s">
        <v>2243</v>
      </c>
      <c r="E420" s="31">
        <v>44.858695652173914</v>
      </c>
      <c r="F420" s="31">
        <v>2.7327501817300699</v>
      </c>
      <c r="G420" s="31">
        <v>2.6153525563363216</v>
      </c>
      <c r="H420" s="31">
        <v>0.31489944269445108</v>
      </c>
      <c r="I420" s="31">
        <v>0.23166707051126723</v>
      </c>
      <c r="J420" s="31">
        <v>122.58760869565215</v>
      </c>
      <c r="K420" s="31">
        <v>117.32130434782607</v>
      </c>
      <c r="L420" s="31">
        <v>14.125978260869562</v>
      </c>
      <c r="M420" s="31">
        <v>10.39228260869565</v>
      </c>
      <c r="N420" s="31">
        <v>0</v>
      </c>
      <c r="O420" s="31">
        <v>3.7336956521739131</v>
      </c>
      <c r="P420" s="31">
        <v>37.832173913043469</v>
      </c>
      <c r="Q420" s="31">
        <v>36.299565217391297</v>
      </c>
      <c r="R420" s="31">
        <v>1.5326086956521738</v>
      </c>
      <c r="S420" s="31">
        <v>70.629456521739115</v>
      </c>
      <c r="T420" s="31">
        <v>70.629456521739115</v>
      </c>
      <c r="U420" s="31">
        <v>0</v>
      </c>
      <c r="V420" s="31">
        <v>0</v>
      </c>
      <c r="W420" s="31">
        <v>13.642173913043479</v>
      </c>
      <c r="X420" s="31">
        <v>2.3455434782608693</v>
      </c>
      <c r="Y420" s="31">
        <v>0</v>
      </c>
      <c r="Z420" s="31">
        <v>0.77717391304347827</v>
      </c>
      <c r="AA420" s="31">
        <v>1.1893478260869565</v>
      </c>
      <c r="AB420" s="31">
        <v>0</v>
      </c>
      <c r="AC420" s="31">
        <v>9.330108695652175</v>
      </c>
      <c r="AD420" s="31">
        <v>0</v>
      </c>
      <c r="AE420" s="31">
        <v>0</v>
      </c>
      <c r="AF420" t="s">
        <v>184</v>
      </c>
      <c r="AG420" s="32">
        <v>5</v>
      </c>
      <c r="AH420"/>
    </row>
    <row r="421" spans="1:34" x14ac:dyDescent="0.25">
      <c r="A421" t="s">
        <v>2337</v>
      </c>
      <c r="B421" t="s">
        <v>1082</v>
      </c>
      <c r="C421" t="s">
        <v>1861</v>
      </c>
      <c r="D421" t="s">
        <v>2227</v>
      </c>
      <c r="E421" s="31">
        <v>63.456521739130437</v>
      </c>
      <c r="F421" s="31">
        <v>3.2681654676258995</v>
      </c>
      <c r="G421" s="31">
        <v>2.940986639260021</v>
      </c>
      <c r="H421" s="31">
        <v>0.74171120246659783</v>
      </c>
      <c r="I421" s="31">
        <v>0.65812093182596754</v>
      </c>
      <c r="J421" s="31">
        <v>207.38641304347829</v>
      </c>
      <c r="K421" s="31">
        <v>186.62478260869568</v>
      </c>
      <c r="L421" s="31">
        <v>47.066413043478242</v>
      </c>
      <c r="M421" s="31">
        <v>41.762065217391289</v>
      </c>
      <c r="N421" s="31">
        <v>0</v>
      </c>
      <c r="O421" s="31">
        <v>5.3043478260869561</v>
      </c>
      <c r="P421" s="31">
        <v>44.240869565217409</v>
      </c>
      <c r="Q421" s="31">
        <v>28.783586956521756</v>
      </c>
      <c r="R421" s="31">
        <v>15.457282608695651</v>
      </c>
      <c r="S421" s="31">
        <v>116.07913043478264</v>
      </c>
      <c r="T421" s="31">
        <v>116.07913043478264</v>
      </c>
      <c r="U421" s="31">
        <v>0</v>
      </c>
      <c r="V421" s="31">
        <v>0</v>
      </c>
      <c r="W421" s="31">
        <v>2.1739130434782608E-2</v>
      </c>
      <c r="X421" s="31">
        <v>2.1739130434782608E-2</v>
      </c>
      <c r="Y421" s="31">
        <v>0</v>
      </c>
      <c r="Z421" s="31">
        <v>0</v>
      </c>
      <c r="AA421" s="31">
        <v>0</v>
      </c>
      <c r="AB421" s="31">
        <v>0</v>
      </c>
      <c r="AC421" s="31">
        <v>0</v>
      </c>
      <c r="AD421" s="31">
        <v>0</v>
      </c>
      <c r="AE421" s="31">
        <v>0</v>
      </c>
      <c r="AF421" t="s">
        <v>141</v>
      </c>
      <c r="AG421" s="32">
        <v>5</v>
      </c>
      <c r="AH421"/>
    </row>
    <row r="422" spans="1:34" x14ac:dyDescent="0.25">
      <c r="A422" t="s">
        <v>2337</v>
      </c>
      <c r="B422" t="s">
        <v>1677</v>
      </c>
      <c r="C422" t="s">
        <v>2068</v>
      </c>
      <c r="D422" t="s">
        <v>2252</v>
      </c>
      <c r="E422" s="31">
        <v>36.282608695652172</v>
      </c>
      <c r="F422" s="31">
        <v>3.220940683043739</v>
      </c>
      <c r="G422" s="31">
        <v>2.9391102456560816</v>
      </c>
      <c r="H422" s="31">
        <v>0.46809466746554829</v>
      </c>
      <c r="I422" s="31">
        <v>0.33103654883163569</v>
      </c>
      <c r="J422" s="31">
        <v>116.86413043478261</v>
      </c>
      <c r="K422" s="31">
        <v>106.63858695652173</v>
      </c>
      <c r="L422" s="31">
        <v>16.983695652173914</v>
      </c>
      <c r="M422" s="31">
        <v>12.010869565217391</v>
      </c>
      <c r="N422" s="31">
        <v>0</v>
      </c>
      <c r="O422" s="31">
        <v>4.9728260869565215</v>
      </c>
      <c r="P422" s="31">
        <v>37.369565217391298</v>
      </c>
      <c r="Q422" s="31">
        <v>32.116847826086953</v>
      </c>
      <c r="R422" s="31">
        <v>5.2527173913043477</v>
      </c>
      <c r="S422" s="31">
        <v>62.510869565217391</v>
      </c>
      <c r="T422" s="31">
        <v>61.717391304347828</v>
      </c>
      <c r="U422" s="31">
        <v>0.79347826086956519</v>
      </c>
      <c r="V422" s="31">
        <v>0</v>
      </c>
      <c r="W422" s="31">
        <v>8.1739130434782616</v>
      </c>
      <c r="X422" s="31">
        <v>0.2608695652173913</v>
      </c>
      <c r="Y422" s="31">
        <v>0</v>
      </c>
      <c r="Z422" s="31">
        <v>0</v>
      </c>
      <c r="AA422" s="31">
        <v>1.3043478260869565</v>
      </c>
      <c r="AB422" s="31">
        <v>0</v>
      </c>
      <c r="AC422" s="31">
        <v>6.6086956521739131</v>
      </c>
      <c r="AD422" s="31">
        <v>0</v>
      </c>
      <c r="AE422" s="31">
        <v>0</v>
      </c>
      <c r="AF422" t="s">
        <v>748</v>
      </c>
      <c r="AG422" s="32">
        <v>5</v>
      </c>
      <c r="AH422"/>
    </row>
    <row r="423" spans="1:34" x14ac:dyDescent="0.25">
      <c r="A423" t="s">
        <v>2337</v>
      </c>
      <c r="B423" t="s">
        <v>1068</v>
      </c>
      <c r="C423" t="s">
        <v>1968</v>
      </c>
      <c r="D423" t="s">
        <v>2232</v>
      </c>
      <c r="E423" s="31">
        <v>38.934782608695649</v>
      </c>
      <c r="F423" s="31">
        <v>2.3440089335566725</v>
      </c>
      <c r="G423" s="31">
        <v>2.0570184254606367</v>
      </c>
      <c r="H423" s="31">
        <v>0.5087325516471245</v>
      </c>
      <c r="I423" s="31">
        <v>0.36579564489112221</v>
      </c>
      <c r="J423" s="31">
        <v>91.263478260869562</v>
      </c>
      <c r="K423" s="31">
        <v>80.089565217391311</v>
      </c>
      <c r="L423" s="31">
        <v>19.807391304347824</v>
      </c>
      <c r="M423" s="31">
        <v>14.242173913043475</v>
      </c>
      <c r="N423" s="31">
        <v>0</v>
      </c>
      <c r="O423" s="31">
        <v>5.5652173913043477</v>
      </c>
      <c r="P423" s="31">
        <v>15.220326086956522</v>
      </c>
      <c r="Q423" s="31">
        <v>9.611630434782608</v>
      </c>
      <c r="R423" s="31">
        <v>5.6086956521739131</v>
      </c>
      <c r="S423" s="31">
        <v>56.235760869565226</v>
      </c>
      <c r="T423" s="31">
        <v>56.235760869565226</v>
      </c>
      <c r="U423" s="31">
        <v>0</v>
      </c>
      <c r="V423" s="31">
        <v>0</v>
      </c>
      <c r="W423" s="31">
        <v>11.521739130434781</v>
      </c>
      <c r="X423" s="31">
        <v>0.34782608695652173</v>
      </c>
      <c r="Y423" s="31">
        <v>0</v>
      </c>
      <c r="Z423" s="31">
        <v>5.5652173913043477</v>
      </c>
      <c r="AA423" s="31">
        <v>0</v>
      </c>
      <c r="AB423" s="31">
        <v>5.6086956521739131</v>
      </c>
      <c r="AC423" s="31">
        <v>0</v>
      </c>
      <c r="AD423" s="31">
        <v>0</v>
      </c>
      <c r="AE423" s="31">
        <v>0</v>
      </c>
      <c r="AF423" t="s">
        <v>126</v>
      </c>
      <c r="AG423" s="32">
        <v>5</v>
      </c>
      <c r="AH423"/>
    </row>
    <row r="424" spans="1:34" x14ac:dyDescent="0.25">
      <c r="A424" t="s">
        <v>2337</v>
      </c>
      <c r="B424" t="s">
        <v>1826</v>
      </c>
      <c r="C424" t="s">
        <v>1860</v>
      </c>
      <c r="D424" t="s">
        <v>2226</v>
      </c>
      <c r="E424" s="31">
        <v>30.858695652173914</v>
      </c>
      <c r="F424" s="31">
        <v>4.5585206058471286</v>
      </c>
      <c r="G424" s="31">
        <v>4.0416202888340962</v>
      </c>
      <c r="H424" s="31">
        <v>1.3550898203592816</v>
      </c>
      <c r="I424" s="31">
        <v>0.83818950334624875</v>
      </c>
      <c r="J424" s="31">
        <v>140.66999999999999</v>
      </c>
      <c r="K424" s="31">
        <v>124.7191304347826</v>
      </c>
      <c r="L424" s="31">
        <v>41.81630434782609</v>
      </c>
      <c r="M424" s="31">
        <v>25.865434782608698</v>
      </c>
      <c r="N424" s="31">
        <v>10.907391304347829</v>
      </c>
      <c r="O424" s="31">
        <v>5.0434782608695654</v>
      </c>
      <c r="P424" s="31">
        <v>57.283260869565218</v>
      </c>
      <c r="Q424" s="31">
        <v>57.283260869565218</v>
      </c>
      <c r="R424" s="31">
        <v>0</v>
      </c>
      <c r="S424" s="31">
        <v>41.570434782608686</v>
      </c>
      <c r="T424" s="31">
        <v>36.798695652173905</v>
      </c>
      <c r="U424" s="31">
        <v>4.7717391304347823</v>
      </c>
      <c r="V424" s="31">
        <v>0</v>
      </c>
      <c r="W424" s="31">
        <v>7.6086956521739122</v>
      </c>
      <c r="X424" s="31">
        <v>1.7608695652173914</v>
      </c>
      <c r="Y424" s="31">
        <v>0</v>
      </c>
      <c r="Z424" s="31">
        <v>0</v>
      </c>
      <c r="AA424" s="31">
        <v>1.763586956521739</v>
      </c>
      <c r="AB424" s="31">
        <v>0</v>
      </c>
      <c r="AC424" s="31">
        <v>4.0842391304347823</v>
      </c>
      <c r="AD424" s="31">
        <v>0</v>
      </c>
      <c r="AE424" s="31">
        <v>0</v>
      </c>
      <c r="AF424" t="s">
        <v>898</v>
      </c>
      <c r="AG424" s="32">
        <v>5</v>
      </c>
      <c r="AH424"/>
    </row>
    <row r="425" spans="1:34" x14ac:dyDescent="0.25">
      <c r="A425" t="s">
        <v>2337</v>
      </c>
      <c r="B425" t="s">
        <v>938</v>
      </c>
      <c r="C425" t="s">
        <v>1946</v>
      </c>
      <c r="D425" t="s">
        <v>2280</v>
      </c>
      <c r="E425" s="31">
        <v>82.663043478260875</v>
      </c>
      <c r="F425" s="31">
        <v>3.0765680473372781</v>
      </c>
      <c r="G425" s="31">
        <v>2.7906245890861272</v>
      </c>
      <c r="H425" s="31">
        <v>0.44819197896120966</v>
      </c>
      <c r="I425" s="31">
        <v>0.3224852071005917</v>
      </c>
      <c r="J425" s="31">
        <v>254.31847826086957</v>
      </c>
      <c r="K425" s="31">
        <v>230.68152173913043</v>
      </c>
      <c r="L425" s="31">
        <v>37.048913043478258</v>
      </c>
      <c r="M425" s="31">
        <v>26.657608695652176</v>
      </c>
      <c r="N425" s="31">
        <v>5.3478260869565215</v>
      </c>
      <c r="O425" s="31">
        <v>5.0434782608695654</v>
      </c>
      <c r="P425" s="31">
        <v>85.421739130434787</v>
      </c>
      <c r="Q425" s="31">
        <v>72.176086956521743</v>
      </c>
      <c r="R425" s="31">
        <v>13.245652173913042</v>
      </c>
      <c r="S425" s="31">
        <v>131.84782608695653</v>
      </c>
      <c r="T425" s="31">
        <v>115.89021739130435</v>
      </c>
      <c r="U425" s="31">
        <v>15.957608695652173</v>
      </c>
      <c r="V425" s="31">
        <v>0</v>
      </c>
      <c r="W425" s="31">
        <v>0</v>
      </c>
      <c r="X425" s="31">
        <v>0</v>
      </c>
      <c r="Y425" s="31">
        <v>0</v>
      </c>
      <c r="Z425" s="31">
        <v>0</v>
      </c>
      <c r="AA425" s="31">
        <v>0</v>
      </c>
      <c r="AB425" s="31">
        <v>0</v>
      </c>
      <c r="AC425" s="31">
        <v>0</v>
      </c>
      <c r="AD425" s="31">
        <v>0</v>
      </c>
      <c r="AE425" s="31">
        <v>0</v>
      </c>
      <c r="AF425" t="s">
        <v>305</v>
      </c>
      <c r="AG425" s="32">
        <v>5</v>
      </c>
      <c r="AH425"/>
    </row>
    <row r="426" spans="1:34" x14ac:dyDescent="0.25">
      <c r="A426" t="s">
        <v>2337</v>
      </c>
      <c r="B426" t="s">
        <v>1107</v>
      </c>
      <c r="C426" t="s">
        <v>2058</v>
      </c>
      <c r="D426" t="s">
        <v>2227</v>
      </c>
      <c r="E426" s="31">
        <v>42.956521739130437</v>
      </c>
      <c r="F426" s="31">
        <v>3.8990612348178142</v>
      </c>
      <c r="G426" s="31">
        <v>3.3915334008097173</v>
      </c>
      <c r="H426" s="31">
        <v>0.61069331983805664</v>
      </c>
      <c r="I426" s="31">
        <v>0.22190283400809718</v>
      </c>
      <c r="J426" s="31">
        <v>167.4901086956522</v>
      </c>
      <c r="K426" s="31">
        <v>145.6884782608696</v>
      </c>
      <c r="L426" s="31">
        <v>26.233260869565218</v>
      </c>
      <c r="M426" s="31">
        <v>9.5321739130434793</v>
      </c>
      <c r="N426" s="31">
        <v>10.429347826086957</v>
      </c>
      <c r="O426" s="31">
        <v>6.2717391304347823</v>
      </c>
      <c r="P426" s="31">
        <v>51.21934782608696</v>
      </c>
      <c r="Q426" s="31">
        <v>46.118804347826092</v>
      </c>
      <c r="R426" s="31">
        <v>5.1005434782608692</v>
      </c>
      <c r="S426" s="31">
        <v>90.037500000000009</v>
      </c>
      <c r="T426" s="31">
        <v>70.470760869565225</v>
      </c>
      <c r="U426" s="31">
        <v>19.566739130434787</v>
      </c>
      <c r="V426" s="31">
        <v>0</v>
      </c>
      <c r="W426" s="31">
        <v>0</v>
      </c>
      <c r="X426" s="31">
        <v>0</v>
      </c>
      <c r="Y426" s="31">
        <v>0</v>
      </c>
      <c r="Z426" s="31">
        <v>0</v>
      </c>
      <c r="AA426" s="31">
        <v>0</v>
      </c>
      <c r="AB426" s="31">
        <v>0</v>
      </c>
      <c r="AC426" s="31">
        <v>0</v>
      </c>
      <c r="AD426" s="31">
        <v>0</v>
      </c>
      <c r="AE426" s="31">
        <v>0</v>
      </c>
      <c r="AF426" t="s">
        <v>167</v>
      </c>
      <c r="AG426" s="32">
        <v>5</v>
      </c>
      <c r="AH426"/>
    </row>
    <row r="427" spans="1:34" x14ac:dyDescent="0.25">
      <c r="A427" t="s">
        <v>2337</v>
      </c>
      <c r="B427" t="s">
        <v>1514</v>
      </c>
      <c r="C427" t="s">
        <v>2159</v>
      </c>
      <c r="D427" t="s">
        <v>2267</v>
      </c>
      <c r="E427" s="31">
        <v>146.85869565217391</v>
      </c>
      <c r="F427" s="31">
        <v>3.6818843904966321</v>
      </c>
      <c r="G427" s="31">
        <v>3.4681170897786986</v>
      </c>
      <c r="H427" s="31">
        <v>0.54137369550736436</v>
      </c>
      <c r="I427" s="31">
        <v>0.45107690030345643</v>
      </c>
      <c r="J427" s="31">
        <v>540.71673913043469</v>
      </c>
      <c r="K427" s="31">
        <v>509.323152173913</v>
      </c>
      <c r="L427" s="31">
        <v>79.505434782608688</v>
      </c>
      <c r="M427" s="31">
        <v>66.244565217391298</v>
      </c>
      <c r="N427" s="31">
        <v>8.3913043478260878</v>
      </c>
      <c r="O427" s="31">
        <v>4.8695652173913047</v>
      </c>
      <c r="P427" s="31">
        <v>150.6819565217391</v>
      </c>
      <c r="Q427" s="31">
        <v>132.54923913043476</v>
      </c>
      <c r="R427" s="31">
        <v>18.132717391304347</v>
      </c>
      <c r="S427" s="31">
        <v>310.52934782608696</v>
      </c>
      <c r="T427" s="31">
        <v>305.15978260869565</v>
      </c>
      <c r="U427" s="31">
        <v>5.3695652173913047</v>
      </c>
      <c r="V427" s="31">
        <v>0</v>
      </c>
      <c r="W427" s="31">
        <v>5.7955434782608704</v>
      </c>
      <c r="X427" s="31">
        <v>0</v>
      </c>
      <c r="Y427" s="31">
        <v>0</v>
      </c>
      <c r="Z427" s="31">
        <v>0</v>
      </c>
      <c r="AA427" s="31">
        <v>5.7955434782608704</v>
      </c>
      <c r="AB427" s="31">
        <v>0</v>
      </c>
      <c r="AC427" s="31">
        <v>0</v>
      </c>
      <c r="AD427" s="31">
        <v>0</v>
      </c>
      <c r="AE427" s="31">
        <v>0</v>
      </c>
      <c r="AF427" t="s">
        <v>581</v>
      </c>
      <c r="AG427" s="32">
        <v>5</v>
      </c>
      <c r="AH427"/>
    </row>
    <row r="428" spans="1:34" x14ac:dyDescent="0.25">
      <c r="A428" t="s">
        <v>2337</v>
      </c>
      <c r="B428" t="s">
        <v>1852</v>
      </c>
      <c r="C428" t="s">
        <v>2001</v>
      </c>
      <c r="D428" t="s">
        <v>2289</v>
      </c>
      <c r="E428" s="31">
        <v>24.641304347826086</v>
      </c>
      <c r="F428" s="31">
        <v>6.4372518747243053</v>
      </c>
      <c r="G428" s="31">
        <v>5.9991177767975303</v>
      </c>
      <c r="H428" s="31">
        <v>1.7909131010145569</v>
      </c>
      <c r="I428" s="31">
        <v>1.3621526246140276</v>
      </c>
      <c r="J428" s="31">
        <v>158.62228260869566</v>
      </c>
      <c r="K428" s="31">
        <v>147.82608695652175</v>
      </c>
      <c r="L428" s="31">
        <v>44.130434782608702</v>
      </c>
      <c r="M428" s="31">
        <v>33.565217391304351</v>
      </c>
      <c r="N428" s="31">
        <v>5.8260869565217392</v>
      </c>
      <c r="O428" s="31">
        <v>4.7391304347826084</v>
      </c>
      <c r="P428" s="31">
        <v>23.317934782608695</v>
      </c>
      <c r="Q428" s="31">
        <v>23.086956521739129</v>
      </c>
      <c r="R428" s="31">
        <v>0.23097826086956522</v>
      </c>
      <c r="S428" s="31">
        <v>91.173913043478265</v>
      </c>
      <c r="T428" s="31">
        <v>91.173913043478265</v>
      </c>
      <c r="U428" s="31">
        <v>0</v>
      </c>
      <c r="V428" s="31">
        <v>0</v>
      </c>
      <c r="W428" s="31">
        <v>0</v>
      </c>
      <c r="X428" s="31">
        <v>0</v>
      </c>
      <c r="Y428" s="31">
        <v>0</v>
      </c>
      <c r="Z428" s="31">
        <v>0</v>
      </c>
      <c r="AA428" s="31">
        <v>0</v>
      </c>
      <c r="AB428" s="31">
        <v>0</v>
      </c>
      <c r="AC428" s="31">
        <v>0</v>
      </c>
      <c r="AD428" s="31">
        <v>0</v>
      </c>
      <c r="AE428" s="31">
        <v>0</v>
      </c>
      <c r="AF428" t="s">
        <v>924</v>
      </c>
      <c r="AG428" s="32">
        <v>5</v>
      </c>
      <c r="AH428"/>
    </row>
    <row r="429" spans="1:34" x14ac:dyDescent="0.25">
      <c r="A429" t="s">
        <v>2337</v>
      </c>
      <c r="B429" t="s">
        <v>1172</v>
      </c>
      <c r="C429" t="s">
        <v>2034</v>
      </c>
      <c r="D429" t="s">
        <v>2267</v>
      </c>
      <c r="E429" s="31">
        <v>33</v>
      </c>
      <c r="F429" s="31">
        <v>2.7789031620553359</v>
      </c>
      <c r="G429" s="31">
        <v>2.3976449275362319</v>
      </c>
      <c r="H429" s="31">
        <v>0.46805006587615283</v>
      </c>
      <c r="I429" s="31">
        <v>0.25938735177865613</v>
      </c>
      <c r="J429" s="31">
        <v>91.703804347826093</v>
      </c>
      <c r="K429" s="31">
        <v>79.122282608695656</v>
      </c>
      <c r="L429" s="31">
        <v>15.445652173913043</v>
      </c>
      <c r="M429" s="31">
        <v>8.5597826086956523</v>
      </c>
      <c r="N429" s="31">
        <v>1.1413043478260869</v>
      </c>
      <c r="O429" s="31">
        <v>5.7445652173913047</v>
      </c>
      <c r="P429" s="31">
        <v>41.046195652173914</v>
      </c>
      <c r="Q429" s="31">
        <v>35.350543478260867</v>
      </c>
      <c r="R429" s="31">
        <v>5.6956521739130439</v>
      </c>
      <c r="S429" s="31">
        <v>35.211956521739133</v>
      </c>
      <c r="T429" s="31">
        <v>35.211956521739133</v>
      </c>
      <c r="U429" s="31">
        <v>0</v>
      </c>
      <c r="V429" s="31">
        <v>0</v>
      </c>
      <c r="W429" s="31">
        <v>0</v>
      </c>
      <c r="X429" s="31">
        <v>0</v>
      </c>
      <c r="Y429" s="31">
        <v>0</v>
      </c>
      <c r="Z429" s="31">
        <v>0</v>
      </c>
      <c r="AA429" s="31">
        <v>0</v>
      </c>
      <c r="AB429" s="31">
        <v>0</v>
      </c>
      <c r="AC429" s="31">
        <v>0</v>
      </c>
      <c r="AD429" s="31">
        <v>0</v>
      </c>
      <c r="AE429" s="31">
        <v>0</v>
      </c>
      <c r="AF429" t="s">
        <v>233</v>
      </c>
      <c r="AG429" s="32">
        <v>5</v>
      </c>
      <c r="AH429"/>
    </row>
    <row r="430" spans="1:34" x14ac:dyDescent="0.25">
      <c r="A430" t="s">
        <v>2337</v>
      </c>
      <c r="B430" t="s">
        <v>1382</v>
      </c>
      <c r="C430" t="s">
        <v>2007</v>
      </c>
      <c r="D430" t="s">
        <v>2243</v>
      </c>
      <c r="E430" s="31">
        <v>77.021739130434781</v>
      </c>
      <c r="F430" s="31">
        <v>3.0520152413209143</v>
      </c>
      <c r="G430" s="31">
        <v>2.8434801016088058</v>
      </c>
      <c r="H430" s="31">
        <v>0.33984899802427321</v>
      </c>
      <c r="I430" s="31">
        <v>0.26759384702229749</v>
      </c>
      <c r="J430" s="31">
        <v>235.07152173913042</v>
      </c>
      <c r="K430" s="31">
        <v>219.00978260869564</v>
      </c>
      <c r="L430" s="31">
        <v>26.175760869565217</v>
      </c>
      <c r="M430" s="31">
        <v>20.610543478260869</v>
      </c>
      <c r="N430" s="31">
        <v>0</v>
      </c>
      <c r="O430" s="31">
        <v>5.5652173913043477</v>
      </c>
      <c r="P430" s="31">
        <v>66.57956521739132</v>
      </c>
      <c r="Q430" s="31">
        <v>56.083043478260883</v>
      </c>
      <c r="R430" s="31">
        <v>10.496521739130435</v>
      </c>
      <c r="S430" s="31">
        <v>142.31619565217389</v>
      </c>
      <c r="T430" s="31">
        <v>142.31619565217389</v>
      </c>
      <c r="U430" s="31">
        <v>0</v>
      </c>
      <c r="V430" s="31">
        <v>0</v>
      </c>
      <c r="W430" s="31">
        <v>0</v>
      </c>
      <c r="X430" s="31">
        <v>0</v>
      </c>
      <c r="Y430" s="31">
        <v>0</v>
      </c>
      <c r="Z430" s="31">
        <v>0</v>
      </c>
      <c r="AA430" s="31">
        <v>0</v>
      </c>
      <c r="AB430" s="31">
        <v>0</v>
      </c>
      <c r="AC430" s="31">
        <v>0</v>
      </c>
      <c r="AD430" s="31">
        <v>0</v>
      </c>
      <c r="AE430" s="31">
        <v>0</v>
      </c>
      <c r="AF430" t="s">
        <v>446</v>
      </c>
      <c r="AG430" s="32">
        <v>5</v>
      </c>
      <c r="AH430"/>
    </row>
    <row r="431" spans="1:34" x14ac:dyDescent="0.25">
      <c r="A431" t="s">
        <v>2337</v>
      </c>
      <c r="B431" t="s">
        <v>1405</v>
      </c>
      <c r="C431" t="s">
        <v>1915</v>
      </c>
      <c r="D431" t="s">
        <v>2267</v>
      </c>
      <c r="E431" s="31">
        <v>26.739130434782609</v>
      </c>
      <c r="F431" s="31">
        <v>0.31065040650406506</v>
      </c>
      <c r="G431" s="31">
        <v>0.31065040650406506</v>
      </c>
      <c r="H431" s="31">
        <v>8.1300813008130073E-3</v>
      </c>
      <c r="I431" s="31">
        <v>8.1300813008130073E-3</v>
      </c>
      <c r="J431" s="31">
        <v>8.3065217391304351</v>
      </c>
      <c r="K431" s="31">
        <v>8.3065217391304351</v>
      </c>
      <c r="L431" s="31">
        <v>0.21739130434782608</v>
      </c>
      <c r="M431" s="31">
        <v>0.21739130434782608</v>
      </c>
      <c r="N431" s="31">
        <v>0</v>
      </c>
      <c r="O431" s="31">
        <v>0</v>
      </c>
      <c r="P431" s="31">
        <v>3.0303260869565221</v>
      </c>
      <c r="Q431" s="31">
        <v>3.0303260869565221</v>
      </c>
      <c r="R431" s="31">
        <v>0</v>
      </c>
      <c r="S431" s="31">
        <v>5.0588043478260865</v>
      </c>
      <c r="T431" s="31">
        <v>5.0588043478260865</v>
      </c>
      <c r="U431" s="31">
        <v>0</v>
      </c>
      <c r="V431" s="31">
        <v>0</v>
      </c>
      <c r="W431" s="31">
        <v>8.3065217391304351</v>
      </c>
      <c r="X431" s="31">
        <v>0.21739130434782608</v>
      </c>
      <c r="Y431" s="31">
        <v>0</v>
      </c>
      <c r="Z431" s="31">
        <v>0</v>
      </c>
      <c r="AA431" s="31">
        <v>3.0303260869565221</v>
      </c>
      <c r="AB431" s="31">
        <v>0</v>
      </c>
      <c r="AC431" s="31">
        <v>5.0588043478260865</v>
      </c>
      <c r="AD431" s="31">
        <v>0</v>
      </c>
      <c r="AE431" s="31">
        <v>0</v>
      </c>
      <c r="AF431" t="s">
        <v>469</v>
      </c>
      <c r="AG431" s="32">
        <v>5</v>
      </c>
      <c r="AH431"/>
    </row>
    <row r="432" spans="1:34" x14ac:dyDescent="0.25">
      <c r="A432" t="s">
        <v>2337</v>
      </c>
      <c r="B432" t="s">
        <v>1711</v>
      </c>
      <c r="C432" t="s">
        <v>2002</v>
      </c>
      <c r="D432" t="s">
        <v>2289</v>
      </c>
      <c r="E432" s="31">
        <v>19.576086956521738</v>
      </c>
      <c r="F432" s="31">
        <v>5.0640755136035525</v>
      </c>
      <c r="G432" s="31">
        <v>4.5907884508606323</v>
      </c>
      <c r="H432" s="31">
        <v>1.5262576346474181</v>
      </c>
      <c r="I432" s="31">
        <v>1.0529705719044975</v>
      </c>
      <c r="J432" s="31">
        <v>99.13478260869563</v>
      </c>
      <c r="K432" s="31">
        <v>89.869673913043457</v>
      </c>
      <c r="L432" s="31">
        <v>29.878152173913044</v>
      </c>
      <c r="M432" s="31">
        <v>20.61304347826087</v>
      </c>
      <c r="N432" s="31">
        <v>4.4824999999999999</v>
      </c>
      <c r="O432" s="31">
        <v>4.7826086956521738</v>
      </c>
      <c r="P432" s="31">
        <v>19.992608695652162</v>
      </c>
      <c r="Q432" s="31">
        <v>19.992608695652162</v>
      </c>
      <c r="R432" s="31">
        <v>0</v>
      </c>
      <c r="S432" s="31">
        <v>49.264021739130428</v>
      </c>
      <c r="T432" s="31">
        <v>49.264021739130428</v>
      </c>
      <c r="U432" s="31">
        <v>0</v>
      </c>
      <c r="V432" s="31">
        <v>0</v>
      </c>
      <c r="W432" s="31">
        <v>4.706521739130435E-2</v>
      </c>
      <c r="X432" s="31">
        <v>0</v>
      </c>
      <c r="Y432" s="31">
        <v>0</v>
      </c>
      <c r="Z432" s="31">
        <v>0</v>
      </c>
      <c r="AA432" s="31">
        <v>0</v>
      </c>
      <c r="AB432" s="31">
        <v>0</v>
      </c>
      <c r="AC432" s="31">
        <v>4.706521739130435E-2</v>
      </c>
      <c r="AD432" s="31">
        <v>0</v>
      </c>
      <c r="AE432" s="31">
        <v>0</v>
      </c>
      <c r="AF432" t="s">
        <v>782</v>
      </c>
      <c r="AG432" s="32">
        <v>5</v>
      </c>
      <c r="AH432"/>
    </row>
    <row r="433" spans="1:34" x14ac:dyDescent="0.25">
      <c r="A433" t="s">
        <v>2337</v>
      </c>
      <c r="B433" t="s">
        <v>1454</v>
      </c>
      <c r="C433" t="s">
        <v>1957</v>
      </c>
      <c r="D433" t="s">
        <v>2276</v>
      </c>
      <c r="E433" s="31">
        <v>5.8152173913043477</v>
      </c>
      <c r="F433" s="31">
        <v>8.5617570093457918</v>
      </c>
      <c r="G433" s="31">
        <v>7.297140186915887</v>
      </c>
      <c r="H433" s="31">
        <v>3.9281121495327098</v>
      </c>
      <c r="I433" s="31">
        <v>2.6634953271028032</v>
      </c>
      <c r="J433" s="31">
        <v>49.788478260869553</v>
      </c>
      <c r="K433" s="31">
        <v>42.434456521739122</v>
      </c>
      <c r="L433" s="31">
        <v>22.842826086956517</v>
      </c>
      <c r="M433" s="31">
        <v>15.488804347826084</v>
      </c>
      <c r="N433" s="31">
        <v>1.9627173913043479</v>
      </c>
      <c r="O433" s="31">
        <v>5.3913043478260869</v>
      </c>
      <c r="P433" s="31">
        <v>18.05380434782608</v>
      </c>
      <c r="Q433" s="31">
        <v>18.05380434782608</v>
      </c>
      <c r="R433" s="31">
        <v>0</v>
      </c>
      <c r="S433" s="31">
        <v>8.8918478260869591</v>
      </c>
      <c r="T433" s="31">
        <v>8.8918478260869591</v>
      </c>
      <c r="U433" s="31">
        <v>0</v>
      </c>
      <c r="V433" s="31">
        <v>0</v>
      </c>
      <c r="W433" s="31">
        <v>0.2608695652173913</v>
      </c>
      <c r="X433" s="31">
        <v>0.2608695652173913</v>
      </c>
      <c r="Y433" s="31">
        <v>0</v>
      </c>
      <c r="Z433" s="31">
        <v>0</v>
      </c>
      <c r="AA433" s="31">
        <v>0</v>
      </c>
      <c r="AB433" s="31">
        <v>0</v>
      </c>
      <c r="AC433" s="31">
        <v>0</v>
      </c>
      <c r="AD433" s="31">
        <v>0</v>
      </c>
      <c r="AE433" s="31">
        <v>0</v>
      </c>
      <c r="AF433" t="s">
        <v>521</v>
      </c>
      <c r="AG433" s="32">
        <v>5</v>
      </c>
      <c r="AH433"/>
    </row>
    <row r="434" spans="1:34" x14ac:dyDescent="0.25">
      <c r="A434" t="s">
        <v>2337</v>
      </c>
      <c r="B434" t="s">
        <v>1485</v>
      </c>
      <c r="C434" t="s">
        <v>1878</v>
      </c>
      <c r="D434" t="s">
        <v>2270</v>
      </c>
      <c r="E434" s="31">
        <v>84.369565217391298</v>
      </c>
      <c r="F434" s="31">
        <v>4.0252976037103849</v>
      </c>
      <c r="G434" s="31">
        <v>3.6646302499355841</v>
      </c>
      <c r="H434" s="31">
        <v>0.6354032465859315</v>
      </c>
      <c r="I434" s="31">
        <v>0.38198917804689519</v>
      </c>
      <c r="J434" s="31">
        <v>339.61260869565223</v>
      </c>
      <c r="K434" s="31">
        <v>309.18326086956523</v>
      </c>
      <c r="L434" s="31">
        <v>53.608695652173914</v>
      </c>
      <c r="M434" s="31">
        <v>32.228260869565219</v>
      </c>
      <c r="N434" s="31">
        <v>16.652173913043477</v>
      </c>
      <c r="O434" s="31">
        <v>4.7282608695652177</v>
      </c>
      <c r="P434" s="31">
        <v>77.577173913043481</v>
      </c>
      <c r="Q434" s="31">
        <v>68.528260869565216</v>
      </c>
      <c r="R434" s="31">
        <v>9.0489130434782616</v>
      </c>
      <c r="S434" s="31">
        <v>208.42673913043481</v>
      </c>
      <c r="T434" s="31">
        <v>203.95663043478262</v>
      </c>
      <c r="U434" s="31">
        <v>4.3070652173913047</v>
      </c>
      <c r="V434" s="31">
        <v>0.16304347826086957</v>
      </c>
      <c r="W434" s="31">
        <v>44.194130434782615</v>
      </c>
      <c r="X434" s="31">
        <v>0</v>
      </c>
      <c r="Y434" s="31">
        <v>0</v>
      </c>
      <c r="Z434" s="31">
        <v>0</v>
      </c>
      <c r="AA434" s="31">
        <v>12.783695652173915</v>
      </c>
      <c r="AB434" s="31">
        <v>0</v>
      </c>
      <c r="AC434" s="31">
        <v>31.247391304347833</v>
      </c>
      <c r="AD434" s="31">
        <v>0</v>
      </c>
      <c r="AE434" s="31">
        <v>0.16304347826086957</v>
      </c>
      <c r="AF434" t="s">
        <v>552</v>
      </c>
      <c r="AG434" s="32">
        <v>5</v>
      </c>
      <c r="AH434"/>
    </row>
    <row r="435" spans="1:34" x14ac:dyDescent="0.25">
      <c r="A435" t="s">
        <v>2337</v>
      </c>
      <c r="B435" t="s">
        <v>1383</v>
      </c>
      <c r="C435" t="s">
        <v>2032</v>
      </c>
      <c r="D435" t="s">
        <v>2270</v>
      </c>
      <c r="E435" s="31">
        <v>54.652173913043477</v>
      </c>
      <c r="F435" s="31">
        <v>3.0821897374701668</v>
      </c>
      <c r="G435" s="31">
        <v>2.778291567223548</v>
      </c>
      <c r="H435" s="31">
        <v>0.49592283214001592</v>
      </c>
      <c r="I435" s="31">
        <v>0.2874900556881464</v>
      </c>
      <c r="J435" s="31">
        <v>168.44836956521738</v>
      </c>
      <c r="K435" s="31">
        <v>151.83967391304347</v>
      </c>
      <c r="L435" s="31">
        <v>27.103260869565219</v>
      </c>
      <c r="M435" s="31">
        <v>15.711956521739131</v>
      </c>
      <c r="N435" s="31">
        <v>5.6521739130434785</v>
      </c>
      <c r="O435" s="31">
        <v>5.7391304347826084</v>
      </c>
      <c r="P435" s="31">
        <v>73.633152173913047</v>
      </c>
      <c r="Q435" s="31">
        <v>68.415760869565219</v>
      </c>
      <c r="R435" s="31">
        <v>5.2173913043478262</v>
      </c>
      <c r="S435" s="31">
        <v>67.711956521739125</v>
      </c>
      <c r="T435" s="31">
        <v>67.711956521739125</v>
      </c>
      <c r="U435" s="31">
        <v>0</v>
      </c>
      <c r="V435" s="31">
        <v>0</v>
      </c>
      <c r="W435" s="31">
        <v>0</v>
      </c>
      <c r="X435" s="31">
        <v>0</v>
      </c>
      <c r="Y435" s="31">
        <v>0</v>
      </c>
      <c r="Z435" s="31">
        <v>0</v>
      </c>
      <c r="AA435" s="31">
        <v>0</v>
      </c>
      <c r="AB435" s="31">
        <v>0</v>
      </c>
      <c r="AC435" s="31">
        <v>0</v>
      </c>
      <c r="AD435" s="31">
        <v>0</v>
      </c>
      <c r="AE435" s="31">
        <v>0</v>
      </c>
      <c r="AF435" t="s">
        <v>447</v>
      </c>
      <c r="AG435" s="32">
        <v>5</v>
      </c>
      <c r="AH435"/>
    </row>
    <row r="436" spans="1:34" x14ac:dyDescent="0.25">
      <c r="A436" t="s">
        <v>2337</v>
      </c>
      <c r="B436" t="s">
        <v>1390</v>
      </c>
      <c r="C436" t="s">
        <v>2135</v>
      </c>
      <c r="D436" t="s">
        <v>2253</v>
      </c>
      <c r="E436" s="31">
        <v>83.619565217391298</v>
      </c>
      <c r="F436" s="31">
        <v>2.5760171584557385</v>
      </c>
      <c r="G436" s="31">
        <v>2.4191212790848819</v>
      </c>
      <c r="H436" s="31">
        <v>0.37426491615754576</v>
      </c>
      <c r="I436" s="31">
        <v>0.29289223969842709</v>
      </c>
      <c r="J436" s="31">
        <v>215.40543478260864</v>
      </c>
      <c r="K436" s="31">
        <v>202.28586956521733</v>
      </c>
      <c r="L436" s="31">
        <v>31.295869565217384</v>
      </c>
      <c r="M436" s="31">
        <v>24.491521739130427</v>
      </c>
      <c r="N436" s="31">
        <v>1.9347826086956521</v>
      </c>
      <c r="O436" s="31">
        <v>4.8695652173913047</v>
      </c>
      <c r="P436" s="31">
        <v>59.374456521739106</v>
      </c>
      <c r="Q436" s="31">
        <v>53.059239130434761</v>
      </c>
      <c r="R436" s="31">
        <v>6.3152173913043477</v>
      </c>
      <c r="S436" s="31">
        <v>124.73510869565214</v>
      </c>
      <c r="T436" s="31">
        <v>105.76684782608693</v>
      </c>
      <c r="U436" s="31">
        <v>18.968260869565221</v>
      </c>
      <c r="V436" s="31">
        <v>0</v>
      </c>
      <c r="W436" s="31">
        <v>0.18478260869565216</v>
      </c>
      <c r="X436" s="31">
        <v>0</v>
      </c>
      <c r="Y436" s="31">
        <v>0</v>
      </c>
      <c r="Z436" s="31">
        <v>0</v>
      </c>
      <c r="AA436" s="31">
        <v>0</v>
      </c>
      <c r="AB436" s="31">
        <v>0</v>
      </c>
      <c r="AC436" s="31">
        <v>0.18478260869565216</v>
      </c>
      <c r="AD436" s="31">
        <v>0</v>
      </c>
      <c r="AE436" s="31">
        <v>0</v>
      </c>
      <c r="AF436" t="s">
        <v>454</v>
      </c>
      <c r="AG436" s="32">
        <v>5</v>
      </c>
      <c r="AH436"/>
    </row>
    <row r="437" spans="1:34" x14ac:dyDescent="0.25">
      <c r="A437" t="s">
        <v>2337</v>
      </c>
      <c r="B437" t="s">
        <v>979</v>
      </c>
      <c r="C437" t="s">
        <v>2007</v>
      </c>
      <c r="D437" t="s">
        <v>2243</v>
      </c>
      <c r="E437" s="31">
        <v>61.152173913043477</v>
      </c>
      <c r="F437" s="31">
        <v>3.0236971205119088</v>
      </c>
      <c r="G437" s="31">
        <v>2.928423391397085</v>
      </c>
      <c r="H437" s="31">
        <v>0.41676679701386421</v>
      </c>
      <c r="I437" s="31">
        <v>0.34709029505865624</v>
      </c>
      <c r="J437" s="31">
        <v>184.90565217391301</v>
      </c>
      <c r="K437" s="31">
        <v>179.07945652173913</v>
      </c>
      <c r="L437" s="31">
        <v>25.486195652173912</v>
      </c>
      <c r="M437" s="31">
        <v>21.225326086956521</v>
      </c>
      <c r="N437" s="31">
        <v>0</v>
      </c>
      <c r="O437" s="31">
        <v>4.2608695652173916</v>
      </c>
      <c r="P437" s="31">
        <v>62.857934782608702</v>
      </c>
      <c r="Q437" s="31">
        <v>61.292608695652177</v>
      </c>
      <c r="R437" s="31">
        <v>1.5653260869565215</v>
      </c>
      <c r="S437" s="31">
        <v>96.561521739130413</v>
      </c>
      <c r="T437" s="31">
        <v>96.561521739130413</v>
      </c>
      <c r="U437" s="31">
        <v>0</v>
      </c>
      <c r="V437" s="31">
        <v>0</v>
      </c>
      <c r="W437" s="31">
        <v>51.256521739130449</v>
      </c>
      <c r="X437" s="31">
        <v>6.0222826086956518</v>
      </c>
      <c r="Y437" s="31">
        <v>0</v>
      </c>
      <c r="Z437" s="31">
        <v>0</v>
      </c>
      <c r="AA437" s="31">
        <v>15.458260869565219</v>
      </c>
      <c r="AB437" s="31">
        <v>0</v>
      </c>
      <c r="AC437" s="31">
        <v>29.775978260869575</v>
      </c>
      <c r="AD437" s="31">
        <v>0</v>
      </c>
      <c r="AE437" s="31">
        <v>0</v>
      </c>
      <c r="AF437" t="s">
        <v>36</v>
      </c>
      <c r="AG437" s="32">
        <v>5</v>
      </c>
      <c r="AH437"/>
    </row>
    <row r="438" spans="1:34" x14ac:dyDescent="0.25">
      <c r="A438" t="s">
        <v>2337</v>
      </c>
      <c r="B438" t="s">
        <v>1754</v>
      </c>
      <c r="C438" t="s">
        <v>1904</v>
      </c>
      <c r="D438" t="s">
        <v>2276</v>
      </c>
      <c r="E438" s="31">
        <v>106.28260869565217</v>
      </c>
      <c r="F438" s="31">
        <v>3.3643383104929434</v>
      </c>
      <c r="G438" s="31">
        <v>3.0633565146246675</v>
      </c>
      <c r="H438" s="31">
        <v>0.56933933319697283</v>
      </c>
      <c r="I438" s="31">
        <v>0.46962569032521989</v>
      </c>
      <c r="J438" s="31">
        <v>357.57065217391306</v>
      </c>
      <c r="K438" s="31">
        <v>325.58152173913044</v>
      </c>
      <c r="L438" s="31">
        <v>60.510869565217391</v>
      </c>
      <c r="M438" s="31">
        <v>49.913043478260867</v>
      </c>
      <c r="N438" s="31">
        <v>5.1195652173913047</v>
      </c>
      <c r="O438" s="31">
        <v>5.4782608695652177</v>
      </c>
      <c r="P438" s="31">
        <v>100.06521739130434</v>
      </c>
      <c r="Q438" s="31">
        <v>78.673913043478265</v>
      </c>
      <c r="R438" s="31">
        <v>21.391304347826086</v>
      </c>
      <c r="S438" s="31">
        <v>196.99456521739131</v>
      </c>
      <c r="T438" s="31">
        <v>194.45380434782609</v>
      </c>
      <c r="U438" s="31">
        <v>2.5407608695652173</v>
      </c>
      <c r="V438" s="31">
        <v>0</v>
      </c>
      <c r="W438" s="31">
        <v>0.63043478260869568</v>
      </c>
      <c r="X438" s="31">
        <v>0</v>
      </c>
      <c r="Y438" s="31">
        <v>0</v>
      </c>
      <c r="Z438" s="31">
        <v>0</v>
      </c>
      <c r="AA438" s="31">
        <v>0</v>
      </c>
      <c r="AB438" s="31">
        <v>0</v>
      </c>
      <c r="AC438" s="31">
        <v>0.63043478260869568</v>
      </c>
      <c r="AD438" s="31">
        <v>0</v>
      </c>
      <c r="AE438" s="31">
        <v>0</v>
      </c>
      <c r="AF438" t="s">
        <v>826</v>
      </c>
      <c r="AG438" s="32">
        <v>5</v>
      </c>
      <c r="AH438"/>
    </row>
    <row r="439" spans="1:34" x14ac:dyDescent="0.25">
      <c r="A439" t="s">
        <v>2337</v>
      </c>
      <c r="B439" t="s">
        <v>1659</v>
      </c>
      <c r="C439" t="s">
        <v>1855</v>
      </c>
      <c r="D439" t="s">
        <v>2296</v>
      </c>
      <c r="E439" s="31">
        <v>55.793478260869563</v>
      </c>
      <c r="F439" s="31">
        <v>3.7545645821157216</v>
      </c>
      <c r="G439" s="31">
        <v>3.1890298071303333</v>
      </c>
      <c r="H439" s="31">
        <v>0.60418273913890508</v>
      </c>
      <c r="I439" s="31">
        <v>0.25816871225404242</v>
      </c>
      <c r="J439" s="31">
        <v>209.48021739130434</v>
      </c>
      <c r="K439" s="31">
        <v>177.92706521739132</v>
      </c>
      <c r="L439" s="31">
        <v>33.709456521739128</v>
      </c>
      <c r="M439" s="31">
        <v>14.404130434782607</v>
      </c>
      <c r="N439" s="31">
        <v>13.862934782608693</v>
      </c>
      <c r="O439" s="31">
        <v>5.4423913043478258</v>
      </c>
      <c r="P439" s="31">
        <v>79.883586956521768</v>
      </c>
      <c r="Q439" s="31">
        <v>67.635760869565246</v>
      </c>
      <c r="R439" s="31">
        <v>12.247826086956518</v>
      </c>
      <c r="S439" s="31">
        <v>95.887173913043469</v>
      </c>
      <c r="T439" s="31">
        <v>70.44869565217391</v>
      </c>
      <c r="U439" s="31">
        <v>25.438478260869555</v>
      </c>
      <c r="V439" s="31">
        <v>0</v>
      </c>
      <c r="W439" s="31">
        <v>0.125</v>
      </c>
      <c r="X439" s="31">
        <v>0</v>
      </c>
      <c r="Y439" s="31">
        <v>0</v>
      </c>
      <c r="Z439" s="31">
        <v>0</v>
      </c>
      <c r="AA439" s="31">
        <v>0</v>
      </c>
      <c r="AB439" s="31">
        <v>0</v>
      </c>
      <c r="AC439" s="31">
        <v>0.125</v>
      </c>
      <c r="AD439" s="31">
        <v>0</v>
      </c>
      <c r="AE439" s="31">
        <v>0</v>
      </c>
      <c r="AF439" t="s">
        <v>730</v>
      </c>
      <c r="AG439" s="32">
        <v>5</v>
      </c>
      <c r="AH439"/>
    </row>
    <row r="440" spans="1:34" x14ac:dyDescent="0.25">
      <c r="A440" t="s">
        <v>2337</v>
      </c>
      <c r="B440" t="s">
        <v>1704</v>
      </c>
      <c r="C440" t="s">
        <v>1914</v>
      </c>
      <c r="D440" t="s">
        <v>2261</v>
      </c>
      <c r="E440" s="31">
        <v>113.09782608695652</v>
      </c>
      <c r="F440" s="31">
        <v>4.2787179240749635</v>
      </c>
      <c r="G440" s="31">
        <v>3.8224228736184531</v>
      </c>
      <c r="H440" s="31">
        <v>0.59389716482460353</v>
      </c>
      <c r="I440" s="31">
        <v>0.18404613166746758</v>
      </c>
      <c r="J440" s="31">
        <v>483.91369565217389</v>
      </c>
      <c r="K440" s="31">
        <v>432.30771739130438</v>
      </c>
      <c r="L440" s="31">
        <v>67.168478260869563</v>
      </c>
      <c r="M440" s="31">
        <v>20.815217391304348</v>
      </c>
      <c r="N440" s="31">
        <v>41.048913043478258</v>
      </c>
      <c r="O440" s="31">
        <v>5.3043478260869561</v>
      </c>
      <c r="P440" s="31">
        <v>121.31326086956521</v>
      </c>
      <c r="Q440" s="31">
        <v>116.06054347826087</v>
      </c>
      <c r="R440" s="31">
        <v>5.2527173913043477</v>
      </c>
      <c r="S440" s="31">
        <v>295.43195652173915</v>
      </c>
      <c r="T440" s="31">
        <v>236.97543478260869</v>
      </c>
      <c r="U440" s="31">
        <v>42.961956521739133</v>
      </c>
      <c r="V440" s="31">
        <v>15.494565217391305</v>
      </c>
      <c r="W440" s="31">
        <v>4.0134782608695652</v>
      </c>
      <c r="X440" s="31">
        <v>0</v>
      </c>
      <c r="Y440" s="31">
        <v>0</v>
      </c>
      <c r="Z440" s="31">
        <v>0</v>
      </c>
      <c r="AA440" s="31">
        <v>0.2608695652173913</v>
      </c>
      <c r="AB440" s="31">
        <v>0</v>
      </c>
      <c r="AC440" s="31">
        <v>3.7526086956521736</v>
      </c>
      <c r="AD440" s="31">
        <v>0</v>
      </c>
      <c r="AE440" s="31">
        <v>0</v>
      </c>
      <c r="AF440" t="s">
        <v>775</v>
      </c>
      <c r="AG440" s="32">
        <v>5</v>
      </c>
      <c r="AH440"/>
    </row>
    <row r="441" spans="1:34" x14ac:dyDescent="0.25">
      <c r="A441" t="s">
        <v>2337</v>
      </c>
      <c r="B441" t="s">
        <v>1250</v>
      </c>
      <c r="C441" t="s">
        <v>1857</v>
      </c>
      <c r="D441" t="s">
        <v>2272</v>
      </c>
      <c r="E441" s="31">
        <v>87.510869565217391</v>
      </c>
      <c r="F441" s="31">
        <v>3.5569183952304058</v>
      </c>
      <c r="G441" s="31">
        <v>3.1523723761023472</v>
      </c>
      <c r="H441" s="31">
        <v>0.56145199354117503</v>
      </c>
      <c r="I441" s="31">
        <v>0.21751956278723142</v>
      </c>
      <c r="J441" s="31">
        <v>311.26902173913038</v>
      </c>
      <c r="K441" s="31">
        <v>275.86684782608694</v>
      </c>
      <c r="L441" s="31">
        <v>49.133152173913047</v>
      </c>
      <c r="M441" s="31">
        <v>19.035326086956523</v>
      </c>
      <c r="N441" s="31">
        <v>25.576086956521738</v>
      </c>
      <c r="O441" s="31">
        <v>4.5217391304347823</v>
      </c>
      <c r="P441" s="31">
        <v>65.774456521739125</v>
      </c>
      <c r="Q441" s="31">
        <v>60.470108695652172</v>
      </c>
      <c r="R441" s="31">
        <v>5.3043478260869561</v>
      </c>
      <c r="S441" s="31">
        <v>196.36141304347828</v>
      </c>
      <c r="T441" s="31">
        <v>169.47826086956522</v>
      </c>
      <c r="U441" s="31">
        <v>7.5978260869565215</v>
      </c>
      <c r="V441" s="31">
        <v>19.285326086956523</v>
      </c>
      <c r="W441" s="31">
        <v>3.1494565217391304</v>
      </c>
      <c r="X441" s="31">
        <v>0</v>
      </c>
      <c r="Y441" s="31">
        <v>0</v>
      </c>
      <c r="Z441" s="31">
        <v>1.673913043478261</v>
      </c>
      <c r="AA441" s="31">
        <v>0.13043478260869565</v>
      </c>
      <c r="AB441" s="31">
        <v>0</v>
      </c>
      <c r="AC441" s="31">
        <v>1.3451086956521738</v>
      </c>
      <c r="AD441" s="31">
        <v>0</v>
      </c>
      <c r="AE441" s="31">
        <v>0</v>
      </c>
      <c r="AF441" t="s">
        <v>312</v>
      </c>
      <c r="AG441" s="32">
        <v>5</v>
      </c>
      <c r="AH441"/>
    </row>
    <row r="442" spans="1:34" x14ac:dyDescent="0.25">
      <c r="A442" t="s">
        <v>2337</v>
      </c>
      <c r="B442" t="s">
        <v>1470</v>
      </c>
      <c r="C442" t="s">
        <v>2101</v>
      </c>
      <c r="D442" t="s">
        <v>2216</v>
      </c>
      <c r="E442" s="31">
        <v>86.576086956521735</v>
      </c>
      <c r="F442" s="31">
        <v>3.9453032015065919</v>
      </c>
      <c r="G442" s="31">
        <v>3.5365775266792223</v>
      </c>
      <c r="H442" s="31">
        <v>0.43361581920903952</v>
      </c>
      <c r="I442" s="31">
        <v>0.14215317011927184</v>
      </c>
      <c r="J442" s="31">
        <v>341.56891304347829</v>
      </c>
      <c r="K442" s="31">
        <v>306.18304347826091</v>
      </c>
      <c r="L442" s="31">
        <v>37.540760869565212</v>
      </c>
      <c r="M442" s="31">
        <v>12.307065217391305</v>
      </c>
      <c r="N442" s="31">
        <v>19.842391304347824</v>
      </c>
      <c r="O442" s="31">
        <v>5.3913043478260869</v>
      </c>
      <c r="P442" s="31">
        <v>121.93478260869566</v>
      </c>
      <c r="Q442" s="31">
        <v>111.78260869565217</v>
      </c>
      <c r="R442" s="31">
        <v>10.152173913043478</v>
      </c>
      <c r="S442" s="31">
        <v>182.09336956521739</v>
      </c>
      <c r="T442" s="31">
        <v>164.08521739130435</v>
      </c>
      <c r="U442" s="31">
        <v>18.008152173913043</v>
      </c>
      <c r="V442" s="31">
        <v>0</v>
      </c>
      <c r="W442" s="31">
        <v>17.714673913043477</v>
      </c>
      <c r="X442" s="31">
        <v>0.78260869565217395</v>
      </c>
      <c r="Y442" s="31">
        <v>0</v>
      </c>
      <c r="Z442" s="31">
        <v>0</v>
      </c>
      <c r="AA442" s="31">
        <v>6.6983695652173916</v>
      </c>
      <c r="AB442" s="31">
        <v>0</v>
      </c>
      <c r="AC442" s="31">
        <v>10.233695652173912</v>
      </c>
      <c r="AD442" s="31">
        <v>0</v>
      </c>
      <c r="AE442" s="31">
        <v>0</v>
      </c>
      <c r="AF442" t="s">
        <v>537</v>
      </c>
      <c r="AG442" s="32">
        <v>5</v>
      </c>
      <c r="AH442"/>
    </row>
    <row r="443" spans="1:34" x14ac:dyDescent="0.25">
      <c r="A443" t="s">
        <v>2337</v>
      </c>
      <c r="B443" t="s">
        <v>1244</v>
      </c>
      <c r="C443" t="s">
        <v>2100</v>
      </c>
      <c r="D443" t="s">
        <v>2276</v>
      </c>
      <c r="E443" s="31">
        <v>85.456521739130437</v>
      </c>
      <c r="F443" s="31">
        <v>3.8826787077079619</v>
      </c>
      <c r="G443" s="31">
        <v>3.4710150089035867</v>
      </c>
      <c r="H443" s="31">
        <v>0.72716865937420505</v>
      </c>
      <c r="I443" s="31">
        <v>0.31550496056982952</v>
      </c>
      <c r="J443" s="31">
        <v>331.80021739130433</v>
      </c>
      <c r="K443" s="31">
        <v>296.62086956521739</v>
      </c>
      <c r="L443" s="31">
        <v>62.141304347826086</v>
      </c>
      <c r="M443" s="31">
        <v>26.961956521739129</v>
      </c>
      <c r="N443" s="31">
        <v>29.961956521739129</v>
      </c>
      <c r="O443" s="31">
        <v>5.2173913043478262</v>
      </c>
      <c r="P443" s="31">
        <v>70.980978260869563</v>
      </c>
      <c r="Q443" s="31">
        <v>70.980978260869563</v>
      </c>
      <c r="R443" s="31">
        <v>0</v>
      </c>
      <c r="S443" s="31">
        <v>198.6779347826087</v>
      </c>
      <c r="T443" s="31">
        <v>181.67239130434783</v>
      </c>
      <c r="U443" s="31">
        <v>14.904021739130435</v>
      </c>
      <c r="V443" s="31">
        <v>2.1015217391304346</v>
      </c>
      <c r="W443" s="31">
        <v>0.98010869565217396</v>
      </c>
      <c r="X443" s="31">
        <v>0</v>
      </c>
      <c r="Y443" s="31">
        <v>0</v>
      </c>
      <c r="Z443" s="31">
        <v>0</v>
      </c>
      <c r="AA443" s="31">
        <v>0</v>
      </c>
      <c r="AB443" s="31">
        <v>0</v>
      </c>
      <c r="AC443" s="31">
        <v>0.98010869565217396</v>
      </c>
      <c r="AD443" s="31">
        <v>0</v>
      </c>
      <c r="AE443" s="31">
        <v>0</v>
      </c>
      <c r="AF443" t="s">
        <v>306</v>
      </c>
      <c r="AG443" s="32">
        <v>5</v>
      </c>
      <c r="AH443"/>
    </row>
    <row r="444" spans="1:34" x14ac:dyDescent="0.25">
      <c r="A444" t="s">
        <v>2337</v>
      </c>
      <c r="B444" t="s">
        <v>1787</v>
      </c>
      <c r="C444" t="s">
        <v>2074</v>
      </c>
      <c r="D444" t="s">
        <v>2284</v>
      </c>
      <c r="E444" s="31">
        <v>52.293478260869563</v>
      </c>
      <c r="F444" s="31">
        <v>4.8780918727915203</v>
      </c>
      <c r="G444" s="31">
        <v>4.1341716898773644</v>
      </c>
      <c r="H444" s="31">
        <v>1.1360943670754522</v>
      </c>
      <c r="I444" s="31">
        <v>0.39217418416129701</v>
      </c>
      <c r="J444" s="31">
        <v>255.09239130434784</v>
      </c>
      <c r="K444" s="31">
        <v>216.19021739130434</v>
      </c>
      <c r="L444" s="31">
        <v>59.410326086956523</v>
      </c>
      <c r="M444" s="31">
        <v>20.508152173913043</v>
      </c>
      <c r="N444" s="31">
        <v>33.771739130434781</v>
      </c>
      <c r="O444" s="31">
        <v>5.1304347826086953</v>
      </c>
      <c r="P444" s="31">
        <v>75.149456521739125</v>
      </c>
      <c r="Q444" s="31">
        <v>75.149456521739125</v>
      </c>
      <c r="R444" s="31">
        <v>0</v>
      </c>
      <c r="S444" s="31">
        <v>120.53260869565217</v>
      </c>
      <c r="T444" s="31">
        <v>94.611413043478265</v>
      </c>
      <c r="U444" s="31">
        <v>25.875</v>
      </c>
      <c r="V444" s="31">
        <v>4.619565217391304E-2</v>
      </c>
      <c r="W444" s="31">
        <v>0</v>
      </c>
      <c r="X444" s="31">
        <v>0</v>
      </c>
      <c r="Y444" s="31">
        <v>0</v>
      </c>
      <c r="Z444" s="31">
        <v>0</v>
      </c>
      <c r="AA444" s="31">
        <v>0</v>
      </c>
      <c r="AB444" s="31">
        <v>0</v>
      </c>
      <c r="AC444" s="31">
        <v>0</v>
      </c>
      <c r="AD444" s="31">
        <v>0</v>
      </c>
      <c r="AE444" s="31">
        <v>0</v>
      </c>
      <c r="AF444" t="s">
        <v>859</v>
      </c>
      <c r="AG444" s="32">
        <v>5</v>
      </c>
      <c r="AH444"/>
    </row>
    <row r="445" spans="1:34" x14ac:dyDescent="0.25">
      <c r="A445" t="s">
        <v>2337</v>
      </c>
      <c r="B445" t="s">
        <v>1019</v>
      </c>
      <c r="C445" t="s">
        <v>2030</v>
      </c>
      <c r="D445" t="s">
        <v>2240</v>
      </c>
      <c r="E445" s="31">
        <v>101.73913043478261</v>
      </c>
      <c r="F445" s="31">
        <v>2.7823472222222225</v>
      </c>
      <c r="G445" s="31">
        <v>2.6042489316239315</v>
      </c>
      <c r="H445" s="31">
        <v>0.33327991452991451</v>
      </c>
      <c r="I445" s="31">
        <v>0.23047542735042734</v>
      </c>
      <c r="J445" s="31">
        <v>283.07358695652175</v>
      </c>
      <c r="K445" s="31">
        <v>264.95402173913044</v>
      </c>
      <c r="L445" s="31">
        <v>33.907608695652172</v>
      </c>
      <c r="M445" s="31">
        <v>23.448369565217391</v>
      </c>
      <c r="N445" s="31">
        <v>5.5434782608695654</v>
      </c>
      <c r="O445" s="31">
        <v>4.9157608695652177</v>
      </c>
      <c r="P445" s="31">
        <v>85.701086956521735</v>
      </c>
      <c r="Q445" s="31">
        <v>78.040760869565219</v>
      </c>
      <c r="R445" s="31">
        <v>7.6603260869565215</v>
      </c>
      <c r="S445" s="31">
        <v>163.46489130434784</v>
      </c>
      <c r="T445" s="31">
        <v>163.38336956521741</v>
      </c>
      <c r="U445" s="31">
        <v>8.1521739130434784E-2</v>
      </c>
      <c r="V445" s="31">
        <v>0</v>
      </c>
      <c r="W445" s="31">
        <v>3.2527173913043477</v>
      </c>
      <c r="X445" s="31">
        <v>0</v>
      </c>
      <c r="Y445" s="31">
        <v>0</v>
      </c>
      <c r="Z445" s="31">
        <v>0.82880434782608692</v>
      </c>
      <c r="AA445" s="31">
        <v>0</v>
      </c>
      <c r="AB445" s="31">
        <v>0</v>
      </c>
      <c r="AC445" s="31">
        <v>2.4239130434782608</v>
      </c>
      <c r="AD445" s="31">
        <v>0</v>
      </c>
      <c r="AE445" s="31">
        <v>0</v>
      </c>
      <c r="AF445" t="s">
        <v>76</v>
      </c>
      <c r="AG445" s="32">
        <v>5</v>
      </c>
      <c r="AH445"/>
    </row>
    <row r="446" spans="1:34" x14ac:dyDescent="0.25">
      <c r="A446" t="s">
        <v>2337</v>
      </c>
      <c r="B446" t="s">
        <v>1686</v>
      </c>
      <c r="C446" t="s">
        <v>1858</v>
      </c>
      <c r="D446" t="s">
        <v>2226</v>
      </c>
      <c r="E446" s="31">
        <v>50.793478260869563</v>
      </c>
      <c r="F446" s="31">
        <v>4.7465739353734211</v>
      </c>
      <c r="G446" s="31">
        <v>4.5523732077894286</v>
      </c>
      <c r="H446" s="31">
        <v>0.63026107425636635</v>
      </c>
      <c r="I446" s="31">
        <v>0.43606034667237326</v>
      </c>
      <c r="J446" s="31">
        <v>241.09499999999997</v>
      </c>
      <c r="K446" s="31">
        <v>231.23086956521738</v>
      </c>
      <c r="L446" s="31">
        <v>32.013152173913042</v>
      </c>
      <c r="M446" s="31">
        <v>22.149021739130436</v>
      </c>
      <c r="N446" s="31">
        <v>4.8097826086956523</v>
      </c>
      <c r="O446" s="31">
        <v>5.0543478260869561</v>
      </c>
      <c r="P446" s="31">
        <v>64.999565217391307</v>
      </c>
      <c r="Q446" s="31">
        <v>64.999565217391307</v>
      </c>
      <c r="R446" s="31">
        <v>0</v>
      </c>
      <c r="S446" s="31">
        <v>144.08228260869564</v>
      </c>
      <c r="T446" s="31">
        <v>144.08228260869564</v>
      </c>
      <c r="U446" s="31">
        <v>0</v>
      </c>
      <c r="V446" s="31">
        <v>0</v>
      </c>
      <c r="W446" s="31">
        <v>0</v>
      </c>
      <c r="X446" s="31">
        <v>0</v>
      </c>
      <c r="Y446" s="31">
        <v>0</v>
      </c>
      <c r="Z446" s="31">
        <v>0</v>
      </c>
      <c r="AA446" s="31">
        <v>0</v>
      </c>
      <c r="AB446" s="31">
        <v>0</v>
      </c>
      <c r="AC446" s="31">
        <v>0</v>
      </c>
      <c r="AD446" s="31">
        <v>0</v>
      </c>
      <c r="AE446" s="31">
        <v>0</v>
      </c>
      <c r="AF446" t="s">
        <v>757</v>
      </c>
      <c r="AG446" s="32">
        <v>5</v>
      </c>
      <c r="AH446"/>
    </row>
    <row r="447" spans="1:34" x14ac:dyDescent="0.25">
      <c r="A447" t="s">
        <v>2337</v>
      </c>
      <c r="B447" t="s">
        <v>1312</v>
      </c>
      <c r="C447" t="s">
        <v>1863</v>
      </c>
      <c r="D447" t="s">
        <v>2257</v>
      </c>
      <c r="E447" s="31">
        <v>105.03260869565217</v>
      </c>
      <c r="F447" s="31">
        <v>3.3038104108454927</v>
      </c>
      <c r="G447" s="31">
        <v>2.8084425126772219</v>
      </c>
      <c r="H447" s="31">
        <v>0.5804656938838868</v>
      </c>
      <c r="I447" s="31">
        <v>0.40018524267825711</v>
      </c>
      <c r="J447" s="31">
        <v>347.00782608695647</v>
      </c>
      <c r="K447" s="31">
        <v>294.97804347826082</v>
      </c>
      <c r="L447" s="31">
        <v>60.967826086956507</v>
      </c>
      <c r="M447" s="31">
        <v>42.032499999999985</v>
      </c>
      <c r="N447" s="31">
        <v>13.4125</v>
      </c>
      <c r="O447" s="31">
        <v>5.5228260869565213</v>
      </c>
      <c r="P447" s="31">
        <v>97.981739130434761</v>
      </c>
      <c r="Q447" s="31">
        <v>64.887282608695628</v>
      </c>
      <c r="R447" s="31">
        <v>33.094456521739133</v>
      </c>
      <c r="S447" s="31">
        <v>188.0582608695652</v>
      </c>
      <c r="T447" s="31">
        <v>177.62054347826086</v>
      </c>
      <c r="U447" s="31">
        <v>10.437717391304346</v>
      </c>
      <c r="V447" s="31">
        <v>0</v>
      </c>
      <c r="W447" s="31">
        <v>47.859239130434773</v>
      </c>
      <c r="X447" s="31">
        <v>1.4054347826086955</v>
      </c>
      <c r="Y447" s="31">
        <v>0.60869565217391308</v>
      </c>
      <c r="Z447" s="31">
        <v>0</v>
      </c>
      <c r="AA447" s="31">
        <v>0.23554347826086958</v>
      </c>
      <c r="AB447" s="31">
        <v>16.629782608695649</v>
      </c>
      <c r="AC447" s="31">
        <v>28.979782608695647</v>
      </c>
      <c r="AD447" s="31">
        <v>0</v>
      </c>
      <c r="AE447" s="31">
        <v>0</v>
      </c>
      <c r="AF447" t="s">
        <v>374</v>
      </c>
      <c r="AG447" s="32">
        <v>5</v>
      </c>
      <c r="AH447"/>
    </row>
    <row r="448" spans="1:34" x14ac:dyDescent="0.25">
      <c r="A448" t="s">
        <v>2337</v>
      </c>
      <c r="B448" t="s">
        <v>1419</v>
      </c>
      <c r="C448" t="s">
        <v>1936</v>
      </c>
      <c r="D448" t="s">
        <v>2301</v>
      </c>
      <c r="E448" s="31">
        <v>52.108695652173914</v>
      </c>
      <c r="F448" s="31">
        <v>3.704526491447643</v>
      </c>
      <c r="G448" s="31">
        <v>3.4783062161034626</v>
      </c>
      <c r="H448" s="31">
        <v>0.66139966624947844</v>
      </c>
      <c r="I448" s="31">
        <v>0.52654359616186897</v>
      </c>
      <c r="J448" s="31">
        <v>193.03804347826087</v>
      </c>
      <c r="K448" s="31">
        <v>181.25</v>
      </c>
      <c r="L448" s="31">
        <v>34.464673913043477</v>
      </c>
      <c r="M448" s="31">
        <v>27.4375</v>
      </c>
      <c r="N448" s="31">
        <v>0.98913043478260865</v>
      </c>
      <c r="O448" s="31">
        <v>6.0380434782608692</v>
      </c>
      <c r="P448" s="31">
        <v>49.097826086956523</v>
      </c>
      <c r="Q448" s="31">
        <v>44.336956521739133</v>
      </c>
      <c r="R448" s="31">
        <v>4.7608695652173916</v>
      </c>
      <c r="S448" s="31">
        <v>109.47554347826087</v>
      </c>
      <c r="T448" s="31">
        <v>109.47554347826087</v>
      </c>
      <c r="U448" s="31">
        <v>0</v>
      </c>
      <c r="V448" s="31">
        <v>0</v>
      </c>
      <c r="W448" s="31">
        <v>1.4565217391304348</v>
      </c>
      <c r="X448" s="31">
        <v>0.52173913043478259</v>
      </c>
      <c r="Y448" s="31">
        <v>0</v>
      </c>
      <c r="Z448" s="31">
        <v>0</v>
      </c>
      <c r="AA448" s="31">
        <v>0.52989130434782605</v>
      </c>
      <c r="AB448" s="31">
        <v>0</v>
      </c>
      <c r="AC448" s="31">
        <v>0.40489130434782611</v>
      </c>
      <c r="AD448" s="31">
        <v>0</v>
      </c>
      <c r="AE448" s="31">
        <v>0</v>
      </c>
      <c r="AF448" t="s">
        <v>484</v>
      </c>
      <c r="AG448" s="32">
        <v>5</v>
      </c>
      <c r="AH448"/>
    </row>
    <row r="449" spans="1:34" x14ac:dyDescent="0.25">
      <c r="A449" t="s">
        <v>2337</v>
      </c>
      <c r="B449" t="s">
        <v>1233</v>
      </c>
      <c r="C449" t="s">
        <v>2076</v>
      </c>
      <c r="D449" t="s">
        <v>2276</v>
      </c>
      <c r="E449" s="31">
        <v>87.739130434782609</v>
      </c>
      <c r="F449" s="31">
        <v>2.5428171456888009</v>
      </c>
      <c r="G449" s="31">
        <v>2.3973674430128842</v>
      </c>
      <c r="H449" s="31">
        <v>0.29722373637264621</v>
      </c>
      <c r="I449" s="31">
        <v>0.23391848364717541</v>
      </c>
      <c r="J449" s="31">
        <v>223.1045652173913</v>
      </c>
      <c r="K449" s="31">
        <v>210.34293478260869</v>
      </c>
      <c r="L449" s="31">
        <v>26.078152173913043</v>
      </c>
      <c r="M449" s="31">
        <v>20.523804347826086</v>
      </c>
      <c r="N449" s="31">
        <v>2.597826086956522</v>
      </c>
      <c r="O449" s="31">
        <v>2.9565217391304346</v>
      </c>
      <c r="P449" s="31">
        <v>78.462065217391313</v>
      </c>
      <c r="Q449" s="31">
        <v>71.254782608695663</v>
      </c>
      <c r="R449" s="31">
        <v>7.2072826086956523</v>
      </c>
      <c r="S449" s="31">
        <v>118.56434782608693</v>
      </c>
      <c r="T449" s="31">
        <v>115.73434782608693</v>
      </c>
      <c r="U449" s="31">
        <v>2.83</v>
      </c>
      <c r="V449" s="31">
        <v>0</v>
      </c>
      <c r="W449" s="31">
        <v>23.208586956521742</v>
      </c>
      <c r="X449" s="31">
        <v>3.1241304347826082</v>
      </c>
      <c r="Y449" s="31">
        <v>0</v>
      </c>
      <c r="Z449" s="31">
        <v>0.2608695652173913</v>
      </c>
      <c r="AA449" s="31">
        <v>9.0782608695652165</v>
      </c>
      <c r="AB449" s="31">
        <v>0</v>
      </c>
      <c r="AC449" s="31">
        <v>10.745326086956526</v>
      </c>
      <c r="AD449" s="31">
        <v>0</v>
      </c>
      <c r="AE449" s="31">
        <v>0</v>
      </c>
      <c r="AF449" t="s">
        <v>294</v>
      </c>
      <c r="AG449" s="32">
        <v>5</v>
      </c>
      <c r="AH449"/>
    </row>
    <row r="450" spans="1:34" x14ac:dyDescent="0.25">
      <c r="A450" t="s">
        <v>2337</v>
      </c>
      <c r="B450" t="s">
        <v>1113</v>
      </c>
      <c r="C450" t="s">
        <v>2060</v>
      </c>
      <c r="D450" t="s">
        <v>2280</v>
      </c>
      <c r="E450" s="31">
        <v>36.086956521739133</v>
      </c>
      <c r="F450" s="31">
        <v>3.7676957831325306</v>
      </c>
      <c r="G450" s="31">
        <v>3.6134789156626503</v>
      </c>
      <c r="H450" s="31">
        <v>0.60609939759036147</v>
      </c>
      <c r="I450" s="31">
        <v>0.45188253012048191</v>
      </c>
      <c r="J450" s="31">
        <v>135.9646739130435</v>
      </c>
      <c r="K450" s="31">
        <v>130.39945652173913</v>
      </c>
      <c r="L450" s="31">
        <v>21.872282608695652</v>
      </c>
      <c r="M450" s="31">
        <v>16.307065217391305</v>
      </c>
      <c r="N450" s="31">
        <v>0</v>
      </c>
      <c r="O450" s="31">
        <v>5.5652173913043477</v>
      </c>
      <c r="P450" s="31">
        <v>41.872282608695649</v>
      </c>
      <c r="Q450" s="31">
        <v>41.872282608695649</v>
      </c>
      <c r="R450" s="31">
        <v>0</v>
      </c>
      <c r="S450" s="31">
        <v>72.220108695652172</v>
      </c>
      <c r="T450" s="31">
        <v>65.769021739130437</v>
      </c>
      <c r="U450" s="31">
        <v>6.4510869565217392</v>
      </c>
      <c r="V450" s="31">
        <v>0</v>
      </c>
      <c r="W450" s="31">
        <v>0</v>
      </c>
      <c r="X450" s="31">
        <v>0</v>
      </c>
      <c r="Y450" s="31">
        <v>0</v>
      </c>
      <c r="Z450" s="31">
        <v>0</v>
      </c>
      <c r="AA450" s="31">
        <v>0</v>
      </c>
      <c r="AB450" s="31">
        <v>0</v>
      </c>
      <c r="AC450" s="31">
        <v>0</v>
      </c>
      <c r="AD450" s="31">
        <v>0</v>
      </c>
      <c r="AE450" s="31">
        <v>0</v>
      </c>
      <c r="AF450" t="s">
        <v>173</v>
      </c>
      <c r="AG450" s="32">
        <v>5</v>
      </c>
      <c r="AH450"/>
    </row>
    <row r="451" spans="1:34" x14ac:dyDescent="0.25">
      <c r="A451" t="s">
        <v>2337</v>
      </c>
      <c r="B451" t="s">
        <v>1582</v>
      </c>
      <c r="C451" t="s">
        <v>2007</v>
      </c>
      <c r="D451" t="s">
        <v>2243</v>
      </c>
      <c r="E451" s="31">
        <v>91.576086956521735</v>
      </c>
      <c r="F451" s="31">
        <v>3.4464201780415431</v>
      </c>
      <c r="G451" s="31">
        <v>3.3776367952522257</v>
      </c>
      <c r="H451" s="31">
        <v>0.17644035608308609</v>
      </c>
      <c r="I451" s="31">
        <v>0.10765697329376855</v>
      </c>
      <c r="J451" s="31">
        <v>315.60967391304348</v>
      </c>
      <c r="K451" s="31">
        <v>309.31076086956523</v>
      </c>
      <c r="L451" s="31">
        <v>16.157717391304349</v>
      </c>
      <c r="M451" s="31">
        <v>9.8588043478260872</v>
      </c>
      <c r="N451" s="31">
        <v>0</v>
      </c>
      <c r="O451" s="31">
        <v>6.2989130434782608</v>
      </c>
      <c r="P451" s="31">
        <v>98.165434782608713</v>
      </c>
      <c r="Q451" s="31">
        <v>98.165434782608713</v>
      </c>
      <c r="R451" s="31">
        <v>0</v>
      </c>
      <c r="S451" s="31">
        <v>201.28652173913045</v>
      </c>
      <c r="T451" s="31">
        <v>201.28652173913045</v>
      </c>
      <c r="U451" s="31">
        <v>0</v>
      </c>
      <c r="V451" s="31">
        <v>0</v>
      </c>
      <c r="W451" s="31">
        <v>141.15608695652173</v>
      </c>
      <c r="X451" s="31">
        <v>3.2229347826086956</v>
      </c>
      <c r="Y451" s="31">
        <v>0</v>
      </c>
      <c r="Z451" s="31">
        <v>0</v>
      </c>
      <c r="AA451" s="31">
        <v>57.871630434782602</v>
      </c>
      <c r="AB451" s="31">
        <v>0</v>
      </c>
      <c r="AC451" s="31">
        <v>80.061521739130427</v>
      </c>
      <c r="AD451" s="31">
        <v>0</v>
      </c>
      <c r="AE451" s="31">
        <v>0</v>
      </c>
      <c r="AF451" t="s">
        <v>650</v>
      </c>
      <c r="AG451" s="32">
        <v>5</v>
      </c>
      <c r="AH451"/>
    </row>
    <row r="452" spans="1:34" x14ac:dyDescent="0.25">
      <c r="A452" t="s">
        <v>2337</v>
      </c>
      <c r="B452" t="s">
        <v>1784</v>
      </c>
      <c r="C452" t="s">
        <v>2147</v>
      </c>
      <c r="D452" t="s">
        <v>2261</v>
      </c>
      <c r="E452" s="31">
        <v>50.576086956521742</v>
      </c>
      <c r="F452" s="31">
        <v>3.2107436062755221</v>
      </c>
      <c r="G452" s="31">
        <v>2.8083924349881806</v>
      </c>
      <c r="H452" s="31">
        <v>0.54298946915968171</v>
      </c>
      <c r="I452" s="31">
        <v>0.21656995486782715</v>
      </c>
      <c r="J452" s="31">
        <v>162.38684782608701</v>
      </c>
      <c r="K452" s="31">
        <v>142.03750000000005</v>
      </c>
      <c r="L452" s="31">
        <v>27.462282608695645</v>
      </c>
      <c r="M452" s="31">
        <v>10.953260869565215</v>
      </c>
      <c r="N452" s="31">
        <v>16.509021739130432</v>
      </c>
      <c r="O452" s="31">
        <v>0</v>
      </c>
      <c r="P452" s="31">
        <v>50.882608695652166</v>
      </c>
      <c r="Q452" s="31">
        <v>47.042282608695643</v>
      </c>
      <c r="R452" s="31">
        <v>3.840326086956523</v>
      </c>
      <c r="S452" s="31">
        <v>84.041956521739195</v>
      </c>
      <c r="T452" s="31">
        <v>79.027173913043541</v>
      </c>
      <c r="U452" s="31">
        <v>5.0147826086956506</v>
      </c>
      <c r="V452" s="31">
        <v>0</v>
      </c>
      <c r="W452" s="31">
        <v>0</v>
      </c>
      <c r="X452" s="31">
        <v>0</v>
      </c>
      <c r="Y452" s="31">
        <v>0</v>
      </c>
      <c r="Z452" s="31">
        <v>0</v>
      </c>
      <c r="AA452" s="31">
        <v>0</v>
      </c>
      <c r="AB452" s="31">
        <v>0</v>
      </c>
      <c r="AC452" s="31">
        <v>0</v>
      </c>
      <c r="AD452" s="31">
        <v>0</v>
      </c>
      <c r="AE452" s="31">
        <v>0</v>
      </c>
      <c r="AF452" t="s">
        <v>856</v>
      </c>
      <c r="AG452" s="32">
        <v>5</v>
      </c>
      <c r="AH452"/>
    </row>
    <row r="453" spans="1:34" x14ac:dyDescent="0.25">
      <c r="A453" t="s">
        <v>2337</v>
      </c>
      <c r="B453" t="s">
        <v>1827</v>
      </c>
      <c r="C453" t="s">
        <v>1914</v>
      </c>
      <c r="D453" t="s">
        <v>2261</v>
      </c>
      <c r="E453" s="31">
        <v>56.423913043478258</v>
      </c>
      <c r="F453" s="31">
        <v>3.2826584473126572</v>
      </c>
      <c r="G453" s="31">
        <v>2.8766461182816419</v>
      </c>
      <c r="H453" s="31">
        <v>0.89092853014833362</v>
      </c>
      <c r="I453" s="31">
        <v>0.49551146214602199</v>
      </c>
      <c r="J453" s="31">
        <v>185.22043478260872</v>
      </c>
      <c r="K453" s="31">
        <v>162.31163043478264</v>
      </c>
      <c r="L453" s="31">
        <v>50.269673913043476</v>
      </c>
      <c r="M453" s="31">
        <v>27.958695652173912</v>
      </c>
      <c r="N453" s="31">
        <v>17.213152173913041</v>
      </c>
      <c r="O453" s="31">
        <v>5.0978260869565215</v>
      </c>
      <c r="P453" s="31">
        <v>59.002826086956546</v>
      </c>
      <c r="Q453" s="31">
        <v>58.405000000000022</v>
      </c>
      <c r="R453" s="31">
        <v>0.59782608695652173</v>
      </c>
      <c r="S453" s="31">
        <v>75.947934782608726</v>
      </c>
      <c r="T453" s="31">
        <v>55.737608695652199</v>
      </c>
      <c r="U453" s="31">
        <v>17.603152173913042</v>
      </c>
      <c r="V453" s="31">
        <v>2.6071739130434781</v>
      </c>
      <c r="W453" s="31">
        <v>0</v>
      </c>
      <c r="X453" s="31">
        <v>0</v>
      </c>
      <c r="Y453" s="31">
        <v>0</v>
      </c>
      <c r="Z453" s="31">
        <v>0</v>
      </c>
      <c r="AA453" s="31">
        <v>0</v>
      </c>
      <c r="AB453" s="31">
        <v>0</v>
      </c>
      <c r="AC453" s="31">
        <v>0</v>
      </c>
      <c r="AD453" s="31">
        <v>0</v>
      </c>
      <c r="AE453" s="31">
        <v>0</v>
      </c>
      <c r="AF453" t="s">
        <v>899</v>
      </c>
      <c r="AG453" s="32">
        <v>5</v>
      </c>
      <c r="AH453"/>
    </row>
    <row r="454" spans="1:34" x14ac:dyDescent="0.25">
      <c r="A454" t="s">
        <v>2337</v>
      </c>
      <c r="B454" t="s">
        <v>1170</v>
      </c>
      <c r="C454" t="s">
        <v>2026</v>
      </c>
      <c r="D454" t="s">
        <v>2215</v>
      </c>
      <c r="E454" s="31">
        <v>32.641304347826086</v>
      </c>
      <c r="F454" s="31">
        <v>4.2956210456210453</v>
      </c>
      <c r="G454" s="31">
        <v>3.9693639693639695</v>
      </c>
      <c r="H454" s="31">
        <v>0.76948051948051954</v>
      </c>
      <c r="I454" s="31">
        <v>0.63128538128538136</v>
      </c>
      <c r="J454" s="31">
        <v>140.21467391304347</v>
      </c>
      <c r="K454" s="31">
        <v>129.56521739130434</v>
      </c>
      <c r="L454" s="31">
        <v>25.116847826086957</v>
      </c>
      <c r="M454" s="31">
        <v>20.605978260869566</v>
      </c>
      <c r="N454" s="31">
        <v>0</v>
      </c>
      <c r="O454" s="31">
        <v>4.5108695652173916</v>
      </c>
      <c r="P454" s="31">
        <v>35.3125</v>
      </c>
      <c r="Q454" s="31">
        <v>29.173913043478262</v>
      </c>
      <c r="R454" s="31">
        <v>6.1385869565217392</v>
      </c>
      <c r="S454" s="31">
        <v>79.78532608695653</v>
      </c>
      <c r="T454" s="31">
        <v>54.217391304347828</v>
      </c>
      <c r="U454" s="31">
        <v>25.567934782608695</v>
      </c>
      <c r="V454" s="31">
        <v>0</v>
      </c>
      <c r="W454" s="31">
        <v>0</v>
      </c>
      <c r="X454" s="31">
        <v>0</v>
      </c>
      <c r="Y454" s="31">
        <v>0</v>
      </c>
      <c r="Z454" s="31">
        <v>0</v>
      </c>
      <c r="AA454" s="31">
        <v>0</v>
      </c>
      <c r="AB454" s="31">
        <v>0</v>
      </c>
      <c r="AC454" s="31">
        <v>0</v>
      </c>
      <c r="AD454" s="31">
        <v>0</v>
      </c>
      <c r="AE454" s="31">
        <v>0</v>
      </c>
      <c r="AF454" t="s">
        <v>231</v>
      </c>
      <c r="AG454" s="32">
        <v>5</v>
      </c>
      <c r="AH454"/>
    </row>
    <row r="455" spans="1:34" x14ac:dyDescent="0.25">
      <c r="A455" t="s">
        <v>2337</v>
      </c>
      <c r="B455" t="s">
        <v>1833</v>
      </c>
      <c r="C455" t="s">
        <v>2044</v>
      </c>
      <c r="D455" t="s">
        <v>2267</v>
      </c>
      <c r="E455" s="31">
        <v>44.554347826086953</v>
      </c>
      <c r="F455" s="31">
        <v>3.910114662112711</v>
      </c>
      <c r="G455" s="31">
        <v>3.3743742376189321</v>
      </c>
      <c r="H455" s="31">
        <v>1.0398487435959993</v>
      </c>
      <c r="I455" s="31">
        <v>0.5041083191022202</v>
      </c>
      <c r="J455" s="31">
        <v>174.21260869565219</v>
      </c>
      <c r="K455" s="31">
        <v>150.34304347826088</v>
      </c>
      <c r="L455" s="31">
        <v>46.329782608695666</v>
      </c>
      <c r="M455" s="31">
        <v>22.460217391304354</v>
      </c>
      <c r="N455" s="31">
        <v>15.695652173913043</v>
      </c>
      <c r="O455" s="31">
        <v>8.1739130434782616</v>
      </c>
      <c r="P455" s="31">
        <v>28.575217391304353</v>
      </c>
      <c r="Q455" s="31">
        <v>28.575217391304353</v>
      </c>
      <c r="R455" s="31">
        <v>0</v>
      </c>
      <c r="S455" s="31">
        <v>99.307608695652164</v>
      </c>
      <c r="T455" s="31">
        <v>51.082826086956523</v>
      </c>
      <c r="U455" s="31">
        <v>48.224782608695648</v>
      </c>
      <c r="V455" s="31">
        <v>0</v>
      </c>
      <c r="W455" s="31">
        <v>21.055760869565216</v>
      </c>
      <c r="X455" s="31">
        <v>4.2509782608695659</v>
      </c>
      <c r="Y455" s="31">
        <v>0.17391304347826086</v>
      </c>
      <c r="Z455" s="31">
        <v>0</v>
      </c>
      <c r="AA455" s="31">
        <v>14.234347826086953</v>
      </c>
      <c r="AB455" s="31">
        <v>0</v>
      </c>
      <c r="AC455" s="31">
        <v>1.3144565217391304</v>
      </c>
      <c r="AD455" s="31">
        <v>1.0820652173913043</v>
      </c>
      <c r="AE455" s="31">
        <v>0</v>
      </c>
      <c r="AF455" t="s">
        <v>905</v>
      </c>
      <c r="AG455" s="32">
        <v>5</v>
      </c>
      <c r="AH455"/>
    </row>
    <row r="456" spans="1:34" x14ac:dyDescent="0.25">
      <c r="A456" t="s">
        <v>2337</v>
      </c>
      <c r="B456" t="s">
        <v>1630</v>
      </c>
      <c r="C456" t="s">
        <v>1874</v>
      </c>
      <c r="D456" t="s">
        <v>2239</v>
      </c>
      <c r="E456" s="31">
        <v>78.75</v>
      </c>
      <c r="F456" s="31">
        <v>4.0526846100759144</v>
      </c>
      <c r="G456" s="31">
        <v>3.6540993788819875</v>
      </c>
      <c r="H456" s="31">
        <v>0.8797543133195308</v>
      </c>
      <c r="I456" s="31">
        <v>0.481169082125604</v>
      </c>
      <c r="J456" s="31">
        <v>319.14891304347827</v>
      </c>
      <c r="K456" s="31">
        <v>287.76032608695652</v>
      </c>
      <c r="L456" s="31">
        <v>69.280652173913055</v>
      </c>
      <c r="M456" s="31">
        <v>37.892065217391313</v>
      </c>
      <c r="N456" s="31">
        <v>26.475543478260871</v>
      </c>
      <c r="O456" s="31">
        <v>4.9130434782608692</v>
      </c>
      <c r="P456" s="31">
        <v>58.449130434782617</v>
      </c>
      <c r="Q456" s="31">
        <v>58.449130434782617</v>
      </c>
      <c r="R456" s="31">
        <v>0</v>
      </c>
      <c r="S456" s="31">
        <v>191.4191304347826</v>
      </c>
      <c r="T456" s="31">
        <v>171.6066304347826</v>
      </c>
      <c r="U456" s="31">
        <v>19.8125</v>
      </c>
      <c r="V456" s="31">
        <v>0</v>
      </c>
      <c r="W456" s="31">
        <v>16.361413043478258</v>
      </c>
      <c r="X456" s="31">
        <v>3.1086956521739131</v>
      </c>
      <c r="Y456" s="31">
        <v>0</v>
      </c>
      <c r="Z456" s="31">
        <v>0</v>
      </c>
      <c r="AA456" s="31">
        <v>2.1766304347826089</v>
      </c>
      <c r="AB456" s="31">
        <v>0</v>
      </c>
      <c r="AC456" s="31">
        <v>11.076086956521738</v>
      </c>
      <c r="AD456" s="31">
        <v>0</v>
      </c>
      <c r="AE456" s="31">
        <v>0</v>
      </c>
      <c r="AF456" t="s">
        <v>699</v>
      </c>
      <c r="AG456" s="32">
        <v>5</v>
      </c>
      <c r="AH456"/>
    </row>
    <row r="457" spans="1:34" x14ac:dyDescent="0.25">
      <c r="A457" t="s">
        <v>2337</v>
      </c>
      <c r="B457" t="s">
        <v>1776</v>
      </c>
      <c r="C457" t="s">
        <v>1855</v>
      </c>
      <c r="D457" t="s">
        <v>2296</v>
      </c>
      <c r="E457" s="31">
        <v>107.70652173913044</v>
      </c>
      <c r="F457" s="31">
        <v>3.7356231708547778</v>
      </c>
      <c r="G457" s="31">
        <v>3.6257775759410631</v>
      </c>
      <c r="H457" s="31">
        <v>0.72098395398122883</v>
      </c>
      <c r="I457" s="31">
        <v>0.61113835906751413</v>
      </c>
      <c r="J457" s="31">
        <v>402.35097826086951</v>
      </c>
      <c r="K457" s="31">
        <v>390.51989130434777</v>
      </c>
      <c r="L457" s="31">
        <v>77.654673913043439</v>
      </c>
      <c r="M457" s="31">
        <v>65.823586956521709</v>
      </c>
      <c r="N457" s="31">
        <v>7.2223913043478252</v>
      </c>
      <c r="O457" s="31">
        <v>4.6086956521739131</v>
      </c>
      <c r="P457" s="31">
        <v>93.970652173913052</v>
      </c>
      <c r="Q457" s="31">
        <v>93.970652173913052</v>
      </c>
      <c r="R457" s="31">
        <v>0</v>
      </c>
      <c r="S457" s="31">
        <v>230.72565217391303</v>
      </c>
      <c r="T457" s="31">
        <v>158.74423913043478</v>
      </c>
      <c r="U457" s="31">
        <v>71.981413043478256</v>
      </c>
      <c r="V457" s="31">
        <v>0</v>
      </c>
      <c r="W457" s="31">
        <v>0</v>
      </c>
      <c r="X457" s="31">
        <v>0</v>
      </c>
      <c r="Y457" s="31">
        <v>0</v>
      </c>
      <c r="Z457" s="31">
        <v>0</v>
      </c>
      <c r="AA457" s="31">
        <v>0</v>
      </c>
      <c r="AB457" s="31">
        <v>0</v>
      </c>
      <c r="AC457" s="31">
        <v>0</v>
      </c>
      <c r="AD457" s="31">
        <v>0</v>
      </c>
      <c r="AE457" s="31">
        <v>0</v>
      </c>
      <c r="AF457" t="s">
        <v>848</v>
      </c>
      <c r="AG457" s="32">
        <v>5</v>
      </c>
      <c r="AH457"/>
    </row>
    <row r="458" spans="1:34" x14ac:dyDescent="0.25">
      <c r="A458" t="s">
        <v>2337</v>
      </c>
      <c r="B458" t="s">
        <v>1180</v>
      </c>
      <c r="C458" t="s">
        <v>2077</v>
      </c>
      <c r="D458" t="s">
        <v>2251</v>
      </c>
      <c r="E458" s="31">
        <v>45.217391304347828</v>
      </c>
      <c r="F458" s="31">
        <v>3.1376490384615381</v>
      </c>
      <c r="G458" s="31">
        <v>2.9579158653846149</v>
      </c>
      <c r="H458" s="31">
        <v>0.69096634615384611</v>
      </c>
      <c r="I458" s="31">
        <v>0.54948557692307687</v>
      </c>
      <c r="J458" s="31">
        <v>141.87630434782608</v>
      </c>
      <c r="K458" s="31">
        <v>133.74923913043477</v>
      </c>
      <c r="L458" s="31">
        <v>31.243695652173912</v>
      </c>
      <c r="M458" s="31">
        <v>24.846304347826088</v>
      </c>
      <c r="N458" s="31">
        <v>1.006086956521739</v>
      </c>
      <c r="O458" s="31">
        <v>5.3913043478260869</v>
      </c>
      <c r="P458" s="31">
        <v>26.330434782608705</v>
      </c>
      <c r="Q458" s="31">
        <v>24.600760869565228</v>
      </c>
      <c r="R458" s="31">
        <v>1.7296739130434782</v>
      </c>
      <c r="S458" s="31">
        <v>84.302173913043447</v>
      </c>
      <c r="T458" s="31">
        <v>83.519565217391275</v>
      </c>
      <c r="U458" s="31">
        <v>0.78260869565217395</v>
      </c>
      <c r="V458" s="31">
        <v>0</v>
      </c>
      <c r="W458" s="31">
        <v>0</v>
      </c>
      <c r="X458" s="31">
        <v>0</v>
      </c>
      <c r="Y458" s="31">
        <v>0</v>
      </c>
      <c r="Z458" s="31">
        <v>0</v>
      </c>
      <c r="AA458" s="31">
        <v>0</v>
      </c>
      <c r="AB458" s="31">
        <v>0</v>
      </c>
      <c r="AC458" s="31">
        <v>0</v>
      </c>
      <c r="AD458" s="31">
        <v>0</v>
      </c>
      <c r="AE458" s="31">
        <v>0</v>
      </c>
      <c r="AF458" t="s">
        <v>241</v>
      </c>
      <c r="AG458" s="32">
        <v>5</v>
      </c>
      <c r="AH458"/>
    </row>
    <row r="459" spans="1:34" x14ac:dyDescent="0.25">
      <c r="A459" t="s">
        <v>2337</v>
      </c>
      <c r="B459" t="s">
        <v>1079</v>
      </c>
      <c r="C459" t="s">
        <v>2049</v>
      </c>
      <c r="D459" t="s">
        <v>2286</v>
      </c>
      <c r="E459" s="31">
        <v>90.010869565217391</v>
      </c>
      <c r="F459" s="31">
        <v>2.8565499335828997</v>
      </c>
      <c r="G459" s="31">
        <v>2.6381729259751232</v>
      </c>
      <c r="H459" s="31">
        <v>0.41406472648230891</v>
      </c>
      <c r="I459" s="31">
        <v>0.22259871996135738</v>
      </c>
      <c r="J459" s="31">
        <v>257.1205434782608</v>
      </c>
      <c r="K459" s="31">
        <v>237.46423913043475</v>
      </c>
      <c r="L459" s="31">
        <v>37.270326086956523</v>
      </c>
      <c r="M459" s="31">
        <v>20.036304347826093</v>
      </c>
      <c r="N459" s="31">
        <v>11.76119565217391</v>
      </c>
      <c r="O459" s="31">
        <v>5.4728260869565215</v>
      </c>
      <c r="P459" s="31">
        <v>78.373695652173907</v>
      </c>
      <c r="Q459" s="31">
        <v>75.951413043478254</v>
      </c>
      <c r="R459" s="31">
        <v>2.4222826086956517</v>
      </c>
      <c r="S459" s="31">
        <v>141.47652173913039</v>
      </c>
      <c r="T459" s="31">
        <v>136.95054347826081</v>
      </c>
      <c r="U459" s="31">
        <v>4.5259782608695662</v>
      </c>
      <c r="V459" s="31">
        <v>0</v>
      </c>
      <c r="W459" s="31">
        <v>0</v>
      </c>
      <c r="X459" s="31">
        <v>0</v>
      </c>
      <c r="Y459" s="31">
        <v>0</v>
      </c>
      <c r="Z459" s="31">
        <v>0</v>
      </c>
      <c r="AA459" s="31">
        <v>0</v>
      </c>
      <c r="AB459" s="31">
        <v>0</v>
      </c>
      <c r="AC459" s="31">
        <v>0</v>
      </c>
      <c r="AD459" s="31">
        <v>0</v>
      </c>
      <c r="AE459" s="31">
        <v>0</v>
      </c>
      <c r="AF459" t="s">
        <v>138</v>
      </c>
      <c r="AG459" s="32">
        <v>5</v>
      </c>
      <c r="AH459"/>
    </row>
    <row r="460" spans="1:34" x14ac:dyDescent="0.25">
      <c r="A460" t="s">
        <v>2337</v>
      </c>
      <c r="B460" t="s">
        <v>1476</v>
      </c>
      <c r="C460" t="s">
        <v>1928</v>
      </c>
      <c r="D460" t="s">
        <v>2277</v>
      </c>
      <c r="E460" s="31">
        <v>79.804347826086953</v>
      </c>
      <c r="F460" s="31">
        <v>3.0911250340506671</v>
      </c>
      <c r="G460" s="31">
        <v>2.9650694633614818</v>
      </c>
      <c r="H460" s="31">
        <v>0.47083356033778273</v>
      </c>
      <c r="I460" s="31">
        <v>0.34702533369654048</v>
      </c>
      <c r="J460" s="31">
        <v>246.68521739130432</v>
      </c>
      <c r="K460" s="31">
        <v>236.62543478260869</v>
      </c>
      <c r="L460" s="31">
        <v>37.57456521739131</v>
      </c>
      <c r="M460" s="31">
        <v>27.694130434782611</v>
      </c>
      <c r="N460" s="31">
        <v>5.3913043478260869</v>
      </c>
      <c r="O460" s="31">
        <v>4.4891304347826084</v>
      </c>
      <c r="P460" s="31">
        <v>57.127934782608691</v>
      </c>
      <c r="Q460" s="31">
        <v>56.948586956521737</v>
      </c>
      <c r="R460" s="31">
        <v>0.17934782608695651</v>
      </c>
      <c r="S460" s="31">
        <v>151.98271739130433</v>
      </c>
      <c r="T460" s="31">
        <v>151.98271739130433</v>
      </c>
      <c r="U460" s="31">
        <v>0</v>
      </c>
      <c r="V460" s="31">
        <v>0</v>
      </c>
      <c r="W460" s="31">
        <v>2.9375</v>
      </c>
      <c r="X460" s="31">
        <v>0.13043478260869565</v>
      </c>
      <c r="Y460" s="31">
        <v>0</v>
      </c>
      <c r="Z460" s="31">
        <v>0</v>
      </c>
      <c r="AA460" s="31">
        <v>0.41304347826086957</v>
      </c>
      <c r="AB460" s="31">
        <v>0</v>
      </c>
      <c r="AC460" s="31">
        <v>2.3940217391304346</v>
      </c>
      <c r="AD460" s="31">
        <v>0</v>
      </c>
      <c r="AE460" s="31">
        <v>0</v>
      </c>
      <c r="AF460" t="s">
        <v>543</v>
      </c>
      <c r="AG460" s="32">
        <v>5</v>
      </c>
      <c r="AH460"/>
    </row>
    <row r="461" spans="1:34" x14ac:dyDescent="0.25">
      <c r="A461" t="s">
        <v>2337</v>
      </c>
      <c r="B461" t="s">
        <v>1237</v>
      </c>
      <c r="C461" t="s">
        <v>2095</v>
      </c>
      <c r="D461" t="s">
        <v>2216</v>
      </c>
      <c r="E461" s="31">
        <v>84.543478260869563</v>
      </c>
      <c r="F461" s="31">
        <v>2.9882373360761125</v>
      </c>
      <c r="G461" s="31">
        <v>2.8529197737207515</v>
      </c>
      <c r="H461" s="31">
        <v>0.41831833376189265</v>
      </c>
      <c r="I461" s="31">
        <v>0.32131396245821559</v>
      </c>
      <c r="J461" s="31">
        <v>252.63597826086959</v>
      </c>
      <c r="K461" s="31">
        <v>241.19576086956525</v>
      </c>
      <c r="L461" s="31">
        <v>35.366086956521748</v>
      </c>
      <c r="M461" s="31">
        <v>27.16500000000001</v>
      </c>
      <c r="N461" s="31">
        <v>3.1141304347826089</v>
      </c>
      <c r="O461" s="31">
        <v>5.0869565217391308</v>
      </c>
      <c r="P461" s="31">
        <v>79.715000000000003</v>
      </c>
      <c r="Q461" s="31">
        <v>76.475869565217394</v>
      </c>
      <c r="R461" s="31">
        <v>3.2391304347826089</v>
      </c>
      <c r="S461" s="31">
        <v>137.55489130434785</v>
      </c>
      <c r="T461" s="31">
        <v>137.55489130434785</v>
      </c>
      <c r="U461" s="31">
        <v>0</v>
      </c>
      <c r="V461" s="31">
        <v>0</v>
      </c>
      <c r="W461" s="31">
        <v>61.36326086956521</v>
      </c>
      <c r="X461" s="31">
        <v>4.6420652173913046</v>
      </c>
      <c r="Y461" s="31">
        <v>0</v>
      </c>
      <c r="Z461" s="31">
        <v>0</v>
      </c>
      <c r="AA461" s="31">
        <v>15.563586956521736</v>
      </c>
      <c r="AB461" s="31">
        <v>0</v>
      </c>
      <c r="AC461" s="31">
        <v>41.157608695652172</v>
      </c>
      <c r="AD461" s="31">
        <v>0</v>
      </c>
      <c r="AE461" s="31">
        <v>0</v>
      </c>
      <c r="AF461" t="s">
        <v>298</v>
      </c>
      <c r="AG461" s="32">
        <v>5</v>
      </c>
      <c r="AH461"/>
    </row>
    <row r="462" spans="1:34" x14ac:dyDescent="0.25">
      <c r="A462" t="s">
        <v>2337</v>
      </c>
      <c r="B462" t="s">
        <v>1533</v>
      </c>
      <c r="C462" t="s">
        <v>2029</v>
      </c>
      <c r="D462" t="s">
        <v>2252</v>
      </c>
      <c r="E462" s="31">
        <v>108.8804347826087</v>
      </c>
      <c r="F462" s="31">
        <v>3.0741948687231706</v>
      </c>
      <c r="G462" s="31">
        <v>2.8704851752021567</v>
      </c>
      <c r="H462" s="31">
        <v>0.65996905261056182</v>
      </c>
      <c r="I462" s="31">
        <v>0.52051212938005387</v>
      </c>
      <c r="J462" s="31">
        <v>334.71967391304349</v>
      </c>
      <c r="K462" s="31">
        <v>312.53967391304354</v>
      </c>
      <c r="L462" s="31">
        <v>71.857717391304334</v>
      </c>
      <c r="M462" s="31">
        <v>56.673586956521739</v>
      </c>
      <c r="N462" s="31">
        <v>10.053695652173912</v>
      </c>
      <c r="O462" s="31">
        <v>5.1304347826086953</v>
      </c>
      <c r="P462" s="31">
        <v>82.772826086956542</v>
      </c>
      <c r="Q462" s="31">
        <v>75.776956521739152</v>
      </c>
      <c r="R462" s="31">
        <v>6.995869565217391</v>
      </c>
      <c r="S462" s="31">
        <v>180.08913043478262</v>
      </c>
      <c r="T462" s="31">
        <v>180.08913043478262</v>
      </c>
      <c r="U462" s="31">
        <v>0</v>
      </c>
      <c r="V462" s="31">
        <v>0</v>
      </c>
      <c r="W462" s="31">
        <v>21.959021739130435</v>
      </c>
      <c r="X462" s="31">
        <v>1.4108695652173915</v>
      </c>
      <c r="Y462" s="31">
        <v>0</v>
      </c>
      <c r="Z462" s="31">
        <v>0</v>
      </c>
      <c r="AA462" s="31">
        <v>3.4578260869565218</v>
      </c>
      <c r="AB462" s="31">
        <v>0</v>
      </c>
      <c r="AC462" s="31">
        <v>17.090326086956519</v>
      </c>
      <c r="AD462" s="31">
        <v>0</v>
      </c>
      <c r="AE462" s="31">
        <v>0</v>
      </c>
      <c r="AF462" t="s">
        <v>600</v>
      </c>
      <c r="AG462" s="32">
        <v>5</v>
      </c>
      <c r="AH462"/>
    </row>
    <row r="463" spans="1:34" x14ac:dyDescent="0.25">
      <c r="A463" t="s">
        <v>2337</v>
      </c>
      <c r="B463" t="s">
        <v>1088</v>
      </c>
      <c r="C463" t="s">
        <v>1930</v>
      </c>
      <c r="D463" t="s">
        <v>2248</v>
      </c>
      <c r="E463" s="31">
        <v>86.315217391304344</v>
      </c>
      <c r="F463" s="31">
        <v>2.7858317592242794</v>
      </c>
      <c r="G463" s="31">
        <v>2.7026621332325909</v>
      </c>
      <c r="H463" s="31">
        <v>0.3712177307643873</v>
      </c>
      <c r="I463" s="31">
        <v>0.2880481047726986</v>
      </c>
      <c r="J463" s="31">
        <v>240.4596739130435</v>
      </c>
      <c r="K463" s="31">
        <v>233.28086956521742</v>
      </c>
      <c r="L463" s="31">
        <v>32.041739130434777</v>
      </c>
      <c r="M463" s="31">
        <v>24.86293478260869</v>
      </c>
      <c r="N463" s="31">
        <v>4.6570652173913043</v>
      </c>
      <c r="O463" s="31">
        <v>2.5217391304347827</v>
      </c>
      <c r="P463" s="31">
        <v>79.210869565217422</v>
      </c>
      <c r="Q463" s="31">
        <v>79.210869565217422</v>
      </c>
      <c r="R463" s="31">
        <v>0</v>
      </c>
      <c r="S463" s="31">
        <v>129.20706521739132</v>
      </c>
      <c r="T463" s="31">
        <v>129.20706521739132</v>
      </c>
      <c r="U463" s="31">
        <v>0</v>
      </c>
      <c r="V463" s="31">
        <v>0</v>
      </c>
      <c r="W463" s="31">
        <v>0</v>
      </c>
      <c r="X463" s="31">
        <v>0</v>
      </c>
      <c r="Y463" s="31">
        <v>0</v>
      </c>
      <c r="Z463" s="31">
        <v>0</v>
      </c>
      <c r="AA463" s="31">
        <v>0</v>
      </c>
      <c r="AB463" s="31">
        <v>0</v>
      </c>
      <c r="AC463" s="31">
        <v>0</v>
      </c>
      <c r="AD463" s="31">
        <v>0</v>
      </c>
      <c r="AE463" s="31">
        <v>0</v>
      </c>
      <c r="AF463" t="s">
        <v>148</v>
      </c>
      <c r="AG463" s="32">
        <v>5</v>
      </c>
      <c r="AH463"/>
    </row>
    <row r="464" spans="1:34" x14ac:dyDescent="0.25">
      <c r="A464" t="s">
        <v>2337</v>
      </c>
      <c r="B464" t="s">
        <v>1256</v>
      </c>
      <c r="C464" t="s">
        <v>1887</v>
      </c>
      <c r="D464" t="s">
        <v>2263</v>
      </c>
      <c r="E464" s="31">
        <v>41.771739130434781</v>
      </c>
      <c r="F464" s="31">
        <v>3.0291334894613584</v>
      </c>
      <c r="G464" s="31">
        <v>2.8322508456934687</v>
      </c>
      <c r="H464" s="31">
        <v>0.41976841009627897</v>
      </c>
      <c r="I464" s="31">
        <v>0.22509758001561281</v>
      </c>
      <c r="J464" s="31">
        <v>126.53217391304348</v>
      </c>
      <c r="K464" s="31">
        <v>118.30804347826087</v>
      </c>
      <c r="L464" s="31">
        <v>17.534456521739131</v>
      </c>
      <c r="M464" s="31">
        <v>9.402717391304348</v>
      </c>
      <c r="N464" s="31">
        <v>2.8532608695652173</v>
      </c>
      <c r="O464" s="31">
        <v>5.2784782608695648</v>
      </c>
      <c r="P464" s="31">
        <v>30.241630434782618</v>
      </c>
      <c r="Q464" s="31">
        <v>30.149239130434793</v>
      </c>
      <c r="R464" s="31">
        <v>9.2391304347826081E-2</v>
      </c>
      <c r="S464" s="31">
        <v>78.756086956521727</v>
      </c>
      <c r="T464" s="31">
        <v>78.756086956521727</v>
      </c>
      <c r="U464" s="31">
        <v>0</v>
      </c>
      <c r="V464" s="31">
        <v>0</v>
      </c>
      <c r="W464" s="31">
        <v>19.862717391304347</v>
      </c>
      <c r="X464" s="31">
        <v>0.85869565217391308</v>
      </c>
      <c r="Y464" s="31">
        <v>2.8532608695652173</v>
      </c>
      <c r="Z464" s="31">
        <v>1.452391304347826</v>
      </c>
      <c r="AA464" s="31">
        <v>5.5353260869565215</v>
      </c>
      <c r="AB464" s="31">
        <v>0</v>
      </c>
      <c r="AC464" s="31">
        <v>9.1630434782608692</v>
      </c>
      <c r="AD464" s="31">
        <v>0</v>
      </c>
      <c r="AE464" s="31">
        <v>0</v>
      </c>
      <c r="AF464" t="s">
        <v>318</v>
      </c>
      <c r="AG464" s="32">
        <v>5</v>
      </c>
      <c r="AH464"/>
    </row>
    <row r="465" spans="1:34" x14ac:dyDescent="0.25">
      <c r="A465" t="s">
        <v>2337</v>
      </c>
      <c r="B465" t="s">
        <v>992</v>
      </c>
      <c r="C465" t="s">
        <v>1983</v>
      </c>
      <c r="D465" t="s">
        <v>2217</v>
      </c>
      <c r="E465" s="31">
        <v>108.03260869565217</v>
      </c>
      <c r="F465" s="31">
        <v>3.2938696045879872</v>
      </c>
      <c r="G465" s="31">
        <v>3.199743434953215</v>
      </c>
      <c r="H465" s="31">
        <v>0.44276687795552883</v>
      </c>
      <c r="I465" s="31">
        <v>0.39769192071637</v>
      </c>
      <c r="J465" s="31">
        <v>355.84532608695656</v>
      </c>
      <c r="K465" s="31">
        <v>345.67663043478262</v>
      </c>
      <c r="L465" s="31">
        <v>47.83326086956523</v>
      </c>
      <c r="M465" s="31">
        <v>42.963695652173925</v>
      </c>
      <c r="N465" s="31">
        <v>0</v>
      </c>
      <c r="O465" s="31">
        <v>4.8695652173913047</v>
      </c>
      <c r="P465" s="31">
        <v>93.204456521739147</v>
      </c>
      <c r="Q465" s="31">
        <v>87.905326086956535</v>
      </c>
      <c r="R465" s="31">
        <v>5.2991304347826098</v>
      </c>
      <c r="S465" s="31">
        <v>214.80760869565216</v>
      </c>
      <c r="T465" s="31">
        <v>214.80760869565216</v>
      </c>
      <c r="U465" s="31">
        <v>0</v>
      </c>
      <c r="V465" s="31">
        <v>0</v>
      </c>
      <c r="W465" s="31">
        <v>37.383152173913047</v>
      </c>
      <c r="X465" s="31">
        <v>17.396739130434781</v>
      </c>
      <c r="Y465" s="31">
        <v>0</v>
      </c>
      <c r="Z465" s="31">
        <v>0</v>
      </c>
      <c r="AA465" s="31">
        <v>18.171195652173914</v>
      </c>
      <c r="AB465" s="31">
        <v>0</v>
      </c>
      <c r="AC465" s="31">
        <v>1.8152173913043479</v>
      </c>
      <c r="AD465" s="31">
        <v>0</v>
      </c>
      <c r="AE465" s="31">
        <v>0</v>
      </c>
      <c r="AF465" t="s">
        <v>49</v>
      </c>
      <c r="AG465" s="32">
        <v>5</v>
      </c>
      <c r="AH465"/>
    </row>
    <row r="466" spans="1:34" x14ac:dyDescent="0.25">
      <c r="A466" t="s">
        <v>2337</v>
      </c>
      <c r="B466" t="s">
        <v>1746</v>
      </c>
      <c r="C466" t="s">
        <v>2026</v>
      </c>
      <c r="D466" t="s">
        <v>2215</v>
      </c>
      <c r="E466" s="31">
        <v>74.228260869565219</v>
      </c>
      <c r="F466" s="31">
        <v>3.0637706838482943</v>
      </c>
      <c r="G466" s="31">
        <v>2.953761897788842</v>
      </c>
      <c r="H466" s="31">
        <v>0.80330795138380418</v>
      </c>
      <c r="I466" s="31">
        <v>0.69329916532435187</v>
      </c>
      <c r="J466" s="31">
        <v>227.4183695652174</v>
      </c>
      <c r="K466" s="31">
        <v>219.25260869565221</v>
      </c>
      <c r="L466" s="31">
        <v>59.62815217391303</v>
      </c>
      <c r="M466" s="31">
        <v>51.462391304347818</v>
      </c>
      <c r="N466" s="31">
        <v>2.8614130434782608</v>
      </c>
      <c r="O466" s="31">
        <v>5.3043478260869561</v>
      </c>
      <c r="P466" s="31">
        <v>38.917391304347845</v>
      </c>
      <c r="Q466" s="31">
        <v>38.917391304347845</v>
      </c>
      <c r="R466" s="31">
        <v>0</v>
      </c>
      <c r="S466" s="31">
        <v>128.87282608695654</v>
      </c>
      <c r="T466" s="31">
        <v>128.87282608695654</v>
      </c>
      <c r="U466" s="31">
        <v>0</v>
      </c>
      <c r="V466" s="31">
        <v>0</v>
      </c>
      <c r="W466" s="31">
        <v>0</v>
      </c>
      <c r="X466" s="31">
        <v>0</v>
      </c>
      <c r="Y466" s="31">
        <v>0</v>
      </c>
      <c r="Z466" s="31">
        <v>0</v>
      </c>
      <c r="AA466" s="31">
        <v>0</v>
      </c>
      <c r="AB466" s="31">
        <v>0</v>
      </c>
      <c r="AC466" s="31">
        <v>0</v>
      </c>
      <c r="AD466" s="31">
        <v>0</v>
      </c>
      <c r="AE466" s="31">
        <v>0</v>
      </c>
      <c r="AF466" t="s">
        <v>818</v>
      </c>
      <c r="AG466" s="32">
        <v>5</v>
      </c>
      <c r="AH466"/>
    </row>
    <row r="467" spans="1:34" x14ac:dyDescent="0.25">
      <c r="A467" t="s">
        <v>2337</v>
      </c>
      <c r="B467" t="s">
        <v>1215</v>
      </c>
      <c r="C467" t="s">
        <v>2091</v>
      </c>
      <c r="D467" t="s">
        <v>2216</v>
      </c>
      <c r="E467" s="31">
        <v>76.880434782608702</v>
      </c>
      <c r="F467" s="31">
        <v>2.5709161600452424</v>
      </c>
      <c r="G467" s="31">
        <v>2.4062986003110418</v>
      </c>
      <c r="H467" s="31">
        <v>0.28328432065601589</v>
      </c>
      <c r="I467" s="31">
        <v>0.14296196804750461</v>
      </c>
      <c r="J467" s="31">
        <v>197.65315217391304</v>
      </c>
      <c r="K467" s="31">
        <v>184.99728260869566</v>
      </c>
      <c r="L467" s="31">
        <v>21.779021739130439</v>
      </c>
      <c r="M467" s="31">
        <v>10.990978260869568</v>
      </c>
      <c r="N467" s="31">
        <v>4.6086956521739131</v>
      </c>
      <c r="O467" s="31">
        <v>6.1793478260869561</v>
      </c>
      <c r="P467" s="31">
        <v>51.014456521739135</v>
      </c>
      <c r="Q467" s="31">
        <v>49.146630434782615</v>
      </c>
      <c r="R467" s="31">
        <v>1.8678260869565217</v>
      </c>
      <c r="S467" s="31">
        <v>124.85967391304348</v>
      </c>
      <c r="T467" s="31">
        <v>124.85967391304348</v>
      </c>
      <c r="U467" s="31">
        <v>0</v>
      </c>
      <c r="V467" s="31">
        <v>0</v>
      </c>
      <c r="W467" s="31">
        <v>0</v>
      </c>
      <c r="X467" s="31">
        <v>0</v>
      </c>
      <c r="Y467" s="31">
        <v>0</v>
      </c>
      <c r="Z467" s="31">
        <v>0</v>
      </c>
      <c r="AA467" s="31">
        <v>0</v>
      </c>
      <c r="AB467" s="31">
        <v>0</v>
      </c>
      <c r="AC467" s="31">
        <v>0</v>
      </c>
      <c r="AD467" s="31">
        <v>0</v>
      </c>
      <c r="AE467" s="31">
        <v>0</v>
      </c>
      <c r="AF467" t="s">
        <v>276</v>
      </c>
      <c r="AG467" s="32">
        <v>5</v>
      </c>
      <c r="AH467"/>
    </row>
    <row r="468" spans="1:34" x14ac:dyDescent="0.25">
      <c r="A468" t="s">
        <v>2337</v>
      </c>
      <c r="B468" t="s">
        <v>1851</v>
      </c>
      <c r="C468" t="s">
        <v>1902</v>
      </c>
      <c r="D468" t="s">
        <v>2217</v>
      </c>
      <c r="E468" s="31">
        <v>84.532608695652172</v>
      </c>
      <c r="F468" s="31">
        <v>2.9432621833611932</v>
      </c>
      <c r="G468" s="31">
        <v>2.8794843770091298</v>
      </c>
      <c r="H468" s="31">
        <v>0.54541082679696562</v>
      </c>
      <c r="I468" s="31">
        <v>0.48369036903690388</v>
      </c>
      <c r="J468" s="31">
        <v>248.8016304347826</v>
      </c>
      <c r="K468" s="31">
        <v>243.41032608695653</v>
      </c>
      <c r="L468" s="31">
        <v>46.105000000000018</v>
      </c>
      <c r="M468" s="31">
        <v>40.88760869565219</v>
      </c>
      <c r="N468" s="31">
        <v>0</v>
      </c>
      <c r="O468" s="31">
        <v>5.2173913043478262</v>
      </c>
      <c r="P468" s="31">
        <v>99.334347826086997</v>
      </c>
      <c r="Q468" s="31">
        <v>99.160434782608732</v>
      </c>
      <c r="R468" s="31">
        <v>0.17391304347826086</v>
      </c>
      <c r="S468" s="31">
        <v>103.36228260869561</v>
      </c>
      <c r="T468" s="31">
        <v>103.36228260869561</v>
      </c>
      <c r="U468" s="31">
        <v>0</v>
      </c>
      <c r="V468" s="31">
        <v>0</v>
      </c>
      <c r="W468" s="31">
        <v>18.872826086956522</v>
      </c>
      <c r="X468" s="31">
        <v>2.5804347826086955</v>
      </c>
      <c r="Y468" s="31">
        <v>0</v>
      </c>
      <c r="Z468" s="31">
        <v>0</v>
      </c>
      <c r="AA468" s="31">
        <v>2.9514130434782611</v>
      </c>
      <c r="AB468" s="31">
        <v>0</v>
      </c>
      <c r="AC468" s="31">
        <v>13.340978260869566</v>
      </c>
      <c r="AD468" s="31">
        <v>0</v>
      </c>
      <c r="AE468" s="31">
        <v>0</v>
      </c>
      <c r="AF468" t="s">
        <v>923</v>
      </c>
      <c r="AG468" s="32">
        <v>5</v>
      </c>
      <c r="AH468"/>
    </row>
    <row r="469" spans="1:34" x14ac:dyDescent="0.25">
      <c r="A469" t="s">
        <v>2337</v>
      </c>
      <c r="B469" t="s">
        <v>1001</v>
      </c>
      <c r="C469" t="s">
        <v>1983</v>
      </c>
      <c r="D469" t="s">
        <v>2217</v>
      </c>
      <c r="E469" s="31">
        <v>85.25</v>
      </c>
      <c r="F469" s="31">
        <v>3.4969603468060706</v>
      </c>
      <c r="G469" s="31">
        <v>3.3782302690297095</v>
      </c>
      <c r="H469" s="31">
        <v>0.44952951676654362</v>
      </c>
      <c r="I469" s="31">
        <v>0.38424837434655124</v>
      </c>
      <c r="J469" s="31">
        <v>298.11586956521751</v>
      </c>
      <c r="K469" s="31">
        <v>287.99413043478273</v>
      </c>
      <c r="L469" s="31">
        <v>38.322391304347846</v>
      </c>
      <c r="M469" s="31">
        <v>32.757173913043495</v>
      </c>
      <c r="N469" s="31">
        <v>5.5652173913043477</v>
      </c>
      <c r="O469" s="31">
        <v>0</v>
      </c>
      <c r="P469" s="31">
        <v>73.790869565217406</v>
      </c>
      <c r="Q469" s="31">
        <v>69.234347826086974</v>
      </c>
      <c r="R469" s="31">
        <v>4.5565217391304333</v>
      </c>
      <c r="S469" s="31">
        <v>186.00260869565224</v>
      </c>
      <c r="T469" s="31">
        <v>186.00260869565224</v>
      </c>
      <c r="U469" s="31">
        <v>0</v>
      </c>
      <c r="V469" s="31">
        <v>0</v>
      </c>
      <c r="W469" s="31">
        <v>0.48456521739130431</v>
      </c>
      <c r="X469" s="31">
        <v>0.13043478260869565</v>
      </c>
      <c r="Y469" s="31">
        <v>0</v>
      </c>
      <c r="Z469" s="31">
        <v>0</v>
      </c>
      <c r="AA469" s="31">
        <v>0.27804347826086956</v>
      </c>
      <c r="AB469" s="31">
        <v>0</v>
      </c>
      <c r="AC469" s="31">
        <v>7.6086956521739135E-2</v>
      </c>
      <c r="AD469" s="31">
        <v>0</v>
      </c>
      <c r="AE469" s="31">
        <v>0</v>
      </c>
      <c r="AF469" t="s">
        <v>58</v>
      </c>
      <c r="AG469" s="32">
        <v>5</v>
      </c>
      <c r="AH469"/>
    </row>
    <row r="470" spans="1:34" x14ac:dyDescent="0.25">
      <c r="A470" t="s">
        <v>2337</v>
      </c>
      <c r="B470" t="s">
        <v>1397</v>
      </c>
      <c r="C470" t="s">
        <v>2136</v>
      </c>
      <c r="D470" t="s">
        <v>2282</v>
      </c>
      <c r="E470" s="31">
        <v>51.097826086956523</v>
      </c>
      <c r="F470" s="31">
        <v>3.1081344394809607</v>
      </c>
      <c r="G470" s="31">
        <v>2.8564752180387143</v>
      </c>
      <c r="H470" s="31">
        <v>0.67556051903850234</v>
      </c>
      <c r="I470" s="31">
        <v>0.51221442246330562</v>
      </c>
      <c r="J470" s="31">
        <v>158.81891304347823</v>
      </c>
      <c r="K470" s="31">
        <v>145.95967391304345</v>
      </c>
      <c r="L470" s="31">
        <v>34.519673913043476</v>
      </c>
      <c r="M470" s="31">
        <v>26.173043478260869</v>
      </c>
      <c r="N470" s="31">
        <v>5.2809782608695643</v>
      </c>
      <c r="O470" s="31">
        <v>3.0656521739130445</v>
      </c>
      <c r="P470" s="31">
        <v>35.383478260869566</v>
      </c>
      <c r="Q470" s="31">
        <v>30.87086956521739</v>
      </c>
      <c r="R470" s="31">
        <v>4.5126086956521734</v>
      </c>
      <c r="S470" s="31">
        <v>88.915760869565204</v>
      </c>
      <c r="T470" s="31">
        <v>88.915760869565204</v>
      </c>
      <c r="U470" s="31">
        <v>0</v>
      </c>
      <c r="V470" s="31">
        <v>0</v>
      </c>
      <c r="W470" s="31">
        <v>0.2608695652173913</v>
      </c>
      <c r="X470" s="31">
        <v>0</v>
      </c>
      <c r="Y470" s="31">
        <v>0.2608695652173913</v>
      </c>
      <c r="Z470" s="31">
        <v>0</v>
      </c>
      <c r="AA470" s="31">
        <v>0</v>
      </c>
      <c r="AB470" s="31">
        <v>0</v>
      </c>
      <c r="AC470" s="31">
        <v>0</v>
      </c>
      <c r="AD470" s="31">
        <v>0</v>
      </c>
      <c r="AE470" s="31">
        <v>0</v>
      </c>
      <c r="AF470" t="s">
        <v>461</v>
      </c>
      <c r="AG470" s="32">
        <v>5</v>
      </c>
      <c r="AH470"/>
    </row>
    <row r="471" spans="1:34" x14ac:dyDescent="0.25">
      <c r="A471" t="s">
        <v>2337</v>
      </c>
      <c r="B471" t="s">
        <v>1537</v>
      </c>
      <c r="C471" t="s">
        <v>2029</v>
      </c>
      <c r="D471" t="s">
        <v>2252</v>
      </c>
      <c r="E471" s="31">
        <v>53.597826086956523</v>
      </c>
      <c r="F471" s="31">
        <v>3.2071080916649768</v>
      </c>
      <c r="G471" s="31">
        <v>3.0168322855404583</v>
      </c>
      <c r="H471" s="31">
        <v>0.44742445751368887</v>
      </c>
      <c r="I471" s="31">
        <v>0.25714865138917053</v>
      </c>
      <c r="J471" s="31">
        <v>171.89402173913044</v>
      </c>
      <c r="K471" s="31">
        <v>161.69565217391306</v>
      </c>
      <c r="L471" s="31">
        <v>23.980978260869563</v>
      </c>
      <c r="M471" s="31">
        <v>13.782608695652174</v>
      </c>
      <c r="N471" s="31">
        <v>4.9864130434782608</v>
      </c>
      <c r="O471" s="31">
        <v>5.2119565217391308</v>
      </c>
      <c r="P471" s="31">
        <v>62.755434782608695</v>
      </c>
      <c r="Q471" s="31">
        <v>62.755434782608695</v>
      </c>
      <c r="R471" s="31">
        <v>0</v>
      </c>
      <c r="S471" s="31">
        <v>85.157608695652172</v>
      </c>
      <c r="T471" s="31">
        <v>85.157608695652172</v>
      </c>
      <c r="U471" s="31">
        <v>0</v>
      </c>
      <c r="V471" s="31">
        <v>0</v>
      </c>
      <c r="W471" s="31">
        <v>0.13043478260869565</v>
      </c>
      <c r="X471" s="31">
        <v>0.13043478260869565</v>
      </c>
      <c r="Y471" s="31">
        <v>0</v>
      </c>
      <c r="Z471" s="31">
        <v>0</v>
      </c>
      <c r="AA471" s="31">
        <v>0</v>
      </c>
      <c r="AB471" s="31">
        <v>0</v>
      </c>
      <c r="AC471" s="31">
        <v>0</v>
      </c>
      <c r="AD471" s="31">
        <v>0</v>
      </c>
      <c r="AE471" s="31">
        <v>0</v>
      </c>
      <c r="AF471" t="s">
        <v>605</v>
      </c>
      <c r="AG471" s="32">
        <v>5</v>
      </c>
      <c r="AH471"/>
    </row>
    <row r="472" spans="1:34" x14ac:dyDescent="0.25">
      <c r="A472" t="s">
        <v>2337</v>
      </c>
      <c r="B472" t="s">
        <v>1490</v>
      </c>
      <c r="C472" t="s">
        <v>1964</v>
      </c>
      <c r="D472" t="s">
        <v>2249</v>
      </c>
      <c r="E472" s="31">
        <v>64.445652173913047</v>
      </c>
      <c r="F472" s="31">
        <v>2.4642840276606512</v>
      </c>
      <c r="G472" s="31">
        <v>2.2048810929330407</v>
      </c>
      <c r="H472" s="31">
        <v>0.59644965424186203</v>
      </c>
      <c r="I472" s="31">
        <v>0.33704671951425197</v>
      </c>
      <c r="J472" s="31">
        <v>158.81239130434784</v>
      </c>
      <c r="K472" s="31">
        <v>142.095</v>
      </c>
      <c r="L472" s="31">
        <v>38.438586956521739</v>
      </c>
      <c r="M472" s="31">
        <v>21.721195652173915</v>
      </c>
      <c r="N472" s="31">
        <v>11.413043478260869</v>
      </c>
      <c r="O472" s="31">
        <v>5.3043478260869561</v>
      </c>
      <c r="P472" s="31">
        <v>40.809673913043468</v>
      </c>
      <c r="Q472" s="31">
        <v>40.809673913043468</v>
      </c>
      <c r="R472" s="31">
        <v>0</v>
      </c>
      <c r="S472" s="31">
        <v>79.564130434782612</v>
      </c>
      <c r="T472" s="31">
        <v>56.432608695652178</v>
      </c>
      <c r="U472" s="31">
        <v>23.131521739130438</v>
      </c>
      <c r="V472" s="31">
        <v>0</v>
      </c>
      <c r="W472" s="31">
        <v>30.520326086956519</v>
      </c>
      <c r="X472" s="31">
        <v>11.633586956521736</v>
      </c>
      <c r="Y472" s="31">
        <v>0</v>
      </c>
      <c r="Z472" s="31">
        <v>0</v>
      </c>
      <c r="AA472" s="31">
        <v>12.852500000000003</v>
      </c>
      <c r="AB472" s="31">
        <v>0</v>
      </c>
      <c r="AC472" s="31">
        <v>6.0342391304347816</v>
      </c>
      <c r="AD472" s="31">
        <v>0</v>
      </c>
      <c r="AE472" s="31">
        <v>0</v>
      </c>
      <c r="AF472" t="s">
        <v>557</v>
      </c>
      <c r="AG472" s="32">
        <v>5</v>
      </c>
      <c r="AH472"/>
    </row>
    <row r="473" spans="1:34" x14ac:dyDescent="0.25">
      <c r="A473" t="s">
        <v>2337</v>
      </c>
      <c r="B473" t="s">
        <v>1561</v>
      </c>
      <c r="C473" t="s">
        <v>2013</v>
      </c>
      <c r="D473" t="s">
        <v>2282</v>
      </c>
      <c r="E473" s="31">
        <v>77.076086956521735</v>
      </c>
      <c r="F473" s="31">
        <v>3.0796432097024398</v>
      </c>
      <c r="G473" s="31">
        <v>2.6593216753631368</v>
      </c>
      <c r="H473" s="31">
        <v>0.36281906642222533</v>
      </c>
      <c r="I473" s="31">
        <v>0.12374841348187844</v>
      </c>
      <c r="J473" s="31">
        <v>237.36684782608694</v>
      </c>
      <c r="K473" s="31">
        <v>204.97010869565219</v>
      </c>
      <c r="L473" s="31">
        <v>27.964673913043477</v>
      </c>
      <c r="M473" s="31">
        <v>9.5380434782608692</v>
      </c>
      <c r="N473" s="31">
        <v>18.426630434782609</v>
      </c>
      <c r="O473" s="31">
        <v>0</v>
      </c>
      <c r="P473" s="31">
        <v>65.342391304347828</v>
      </c>
      <c r="Q473" s="31">
        <v>51.372282608695649</v>
      </c>
      <c r="R473" s="31">
        <v>13.970108695652174</v>
      </c>
      <c r="S473" s="31">
        <v>144.05978260869566</v>
      </c>
      <c r="T473" s="31">
        <v>132.0108695652174</v>
      </c>
      <c r="U473" s="31">
        <v>12.048913043478262</v>
      </c>
      <c r="V473" s="31">
        <v>0</v>
      </c>
      <c r="W473" s="31">
        <v>0</v>
      </c>
      <c r="X473" s="31">
        <v>0</v>
      </c>
      <c r="Y473" s="31">
        <v>0</v>
      </c>
      <c r="Z473" s="31">
        <v>0</v>
      </c>
      <c r="AA473" s="31">
        <v>0</v>
      </c>
      <c r="AB473" s="31">
        <v>0</v>
      </c>
      <c r="AC473" s="31">
        <v>0</v>
      </c>
      <c r="AD473" s="31">
        <v>0</v>
      </c>
      <c r="AE473" s="31">
        <v>0</v>
      </c>
      <c r="AF473" t="s">
        <v>629</v>
      </c>
      <c r="AG473" s="32">
        <v>5</v>
      </c>
      <c r="AH473"/>
    </row>
    <row r="474" spans="1:34" x14ac:dyDescent="0.25">
      <c r="A474" t="s">
        <v>2337</v>
      </c>
      <c r="B474" t="s">
        <v>1803</v>
      </c>
      <c r="C474" t="s">
        <v>2007</v>
      </c>
      <c r="D474" t="s">
        <v>2243</v>
      </c>
      <c r="E474" s="31">
        <v>68.989130434782609</v>
      </c>
      <c r="F474" s="31">
        <v>3.4777012761934762</v>
      </c>
      <c r="G474" s="31">
        <v>3.2451898534740806</v>
      </c>
      <c r="H474" s="31">
        <v>0.44385378919174412</v>
      </c>
      <c r="I474" s="31">
        <v>0.28125728690720025</v>
      </c>
      <c r="J474" s="31">
        <v>239.92358695652166</v>
      </c>
      <c r="K474" s="31">
        <v>223.88282608695641</v>
      </c>
      <c r="L474" s="31">
        <v>30.62108695652174</v>
      </c>
      <c r="M474" s="31">
        <v>19.403695652173912</v>
      </c>
      <c r="N474" s="31">
        <v>5.7391304347826084</v>
      </c>
      <c r="O474" s="31">
        <v>5.4782608695652177</v>
      </c>
      <c r="P474" s="31">
        <v>69.131521739130434</v>
      </c>
      <c r="Q474" s="31">
        <v>64.308152173913044</v>
      </c>
      <c r="R474" s="31">
        <v>4.8233695652173916</v>
      </c>
      <c r="S474" s="31">
        <v>140.17097826086948</v>
      </c>
      <c r="T474" s="31">
        <v>140.17097826086948</v>
      </c>
      <c r="U474" s="31">
        <v>0</v>
      </c>
      <c r="V474" s="31">
        <v>0</v>
      </c>
      <c r="W474" s="31">
        <v>36.225869565217387</v>
      </c>
      <c r="X474" s="31">
        <v>0.11489130434782609</v>
      </c>
      <c r="Y474" s="31">
        <v>0</v>
      </c>
      <c r="Z474" s="31">
        <v>0</v>
      </c>
      <c r="AA474" s="31">
        <v>12.498260869565215</v>
      </c>
      <c r="AB474" s="31">
        <v>0</v>
      </c>
      <c r="AC474" s="31">
        <v>23.612717391304347</v>
      </c>
      <c r="AD474" s="31">
        <v>0</v>
      </c>
      <c r="AE474" s="31">
        <v>0</v>
      </c>
      <c r="AF474" t="s">
        <v>875</v>
      </c>
      <c r="AG474" s="32">
        <v>5</v>
      </c>
      <c r="AH474"/>
    </row>
    <row r="475" spans="1:34" x14ac:dyDescent="0.25">
      <c r="A475" t="s">
        <v>2337</v>
      </c>
      <c r="B475" t="s">
        <v>1135</v>
      </c>
      <c r="C475" t="s">
        <v>1892</v>
      </c>
      <c r="D475" t="s">
        <v>2249</v>
      </c>
      <c r="E475" s="31">
        <v>56.152173913043477</v>
      </c>
      <c r="F475" s="31">
        <v>3.2831126596980247</v>
      </c>
      <c r="G475" s="31">
        <v>2.9521989934185044</v>
      </c>
      <c r="H475" s="31">
        <v>0.43424506387921014</v>
      </c>
      <c r="I475" s="31">
        <v>0.2256697638404955</v>
      </c>
      <c r="J475" s="31">
        <v>184.3539130434782</v>
      </c>
      <c r="K475" s="31">
        <v>165.77239130434776</v>
      </c>
      <c r="L475" s="31">
        <v>24.383804347826082</v>
      </c>
      <c r="M475" s="31">
        <v>12.671847826086953</v>
      </c>
      <c r="N475" s="31">
        <v>6.1467391304347823</v>
      </c>
      <c r="O475" s="31">
        <v>5.5652173913043477</v>
      </c>
      <c r="P475" s="31">
        <v>51.005652173913042</v>
      </c>
      <c r="Q475" s="31">
        <v>44.136086956521737</v>
      </c>
      <c r="R475" s="31">
        <v>6.8695652173913047</v>
      </c>
      <c r="S475" s="31">
        <v>108.96445652173908</v>
      </c>
      <c r="T475" s="31">
        <v>108.96445652173908</v>
      </c>
      <c r="U475" s="31">
        <v>0</v>
      </c>
      <c r="V475" s="31">
        <v>0</v>
      </c>
      <c r="W475" s="31">
        <v>3.8546739130434791</v>
      </c>
      <c r="X475" s="31">
        <v>0</v>
      </c>
      <c r="Y475" s="31">
        <v>0</v>
      </c>
      <c r="Z475" s="31">
        <v>0</v>
      </c>
      <c r="AA475" s="31">
        <v>3.8111956521739137</v>
      </c>
      <c r="AB475" s="31">
        <v>0</v>
      </c>
      <c r="AC475" s="31">
        <v>4.3478260869565216E-2</v>
      </c>
      <c r="AD475" s="31">
        <v>0</v>
      </c>
      <c r="AE475" s="31">
        <v>0</v>
      </c>
      <c r="AF475" t="s">
        <v>195</v>
      </c>
      <c r="AG475" s="32">
        <v>5</v>
      </c>
      <c r="AH475"/>
    </row>
    <row r="476" spans="1:34" x14ac:dyDescent="0.25">
      <c r="A476" t="s">
        <v>2337</v>
      </c>
      <c r="B476" t="s">
        <v>1443</v>
      </c>
      <c r="C476" t="s">
        <v>2018</v>
      </c>
      <c r="D476" t="s">
        <v>2258</v>
      </c>
      <c r="E476" s="31">
        <v>47.076086956521742</v>
      </c>
      <c r="F476" s="31">
        <v>4.288813207111521</v>
      </c>
      <c r="G476" s="31">
        <v>4.0470676518125144</v>
      </c>
      <c r="H476" s="31">
        <v>0.39787116139459705</v>
      </c>
      <c r="I476" s="31">
        <v>0.27041791734010623</v>
      </c>
      <c r="J476" s="31">
        <v>201.90054347826086</v>
      </c>
      <c r="K476" s="31">
        <v>190.52010869565217</v>
      </c>
      <c r="L476" s="31">
        <v>18.730217391304347</v>
      </c>
      <c r="M476" s="31">
        <v>12.730217391304349</v>
      </c>
      <c r="N476" s="31">
        <v>5.5652173913043477</v>
      </c>
      <c r="O476" s="31">
        <v>0.43478260869565216</v>
      </c>
      <c r="P476" s="31">
        <v>56.005108695652176</v>
      </c>
      <c r="Q476" s="31">
        <v>50.62467391304348</v>
      </c>
      <c r="R476" s="31">
        <v>5.3804347826086953</v>
      </c>
      <c r="S476" s="31">
        <v>127.16521739130434</v>
      </c>
      <c r="T476" s="31">
        <v>127.16521739130434</v>
      </c>
      <c r="U476" s="31">
        <v>0</v>
      </c>
      <c r="V476" s="31">
        <v>0</v>
      </c>
      <c r="W476" s="31">
        <v>42.195652173913047</v>
      </c>
      <c r="X476" s="31">
        <v>2.2092391304347827</v>
      </c>
      <c r="Y476" s="31">
        <v>0</v>
      </c>
      <c r="Z476" s="31">
        <v>0</v>
      </c>
      <c r="AA476" s="31">
        <v>2.4130434782608696</v>
      </c>
      <c r="AB476" s="31">
        <v>0</v>
      </c>
      <c r="AC476" s="31">
        <v>37.573369565217391</v>
      </c>
      <c r="AD476" s="31">
        <v>0</v>
      </c>
      <c r="AE476" s="31">
        <v>0</v>
      </c>
      <c r="AF476" t="s">
        <v>510</v>
      </c>
      <c r="AG476" s="32">
        <v>5</v>
      </c>
      <c r="AH476"/>
    </row>
    <row r="477" spans="1:34" x14ac:dyDescent="0.25">
      <c r="A477" t="s">
        <v>2337</v>
      </c>
      <c r="B477" t="s">
        <v>1601</v>
      </c>
      <c r="C477" t="s">
        <v>2016</v>
      </c>
      <c r="D477" t="s">
        <v>2276</v>
      </c>
      <c r="E477" s="31">
        <v>74.478260869565219</v>
      </c>
      <c r="F477" s="31">
        <v>3.3565951546993578</v>
      </c>
      <c r="G477" s="31">
        <v>3.1133274956217161</v>
      </c>
      <c r="H477" s="31">
        <v>0.53455487448920014</v>
      </c>
      <c r="I477" s="31">
        <v>0.35129305312317555</v>
      </c>
      <c r="J477" s="31">
        <v>249.99336956521739</v>
      </c>
      <c r="K477" s="31">
        <v>231.87521739130435</v>
      </c>
      <c r="L477" s="31">
        <v>39.812717391304339</v>
      </c>
      <c r="M477" s="31">
        <v>26.163695652173903</v>
      </c>
      <c r="N477" s="31">
        <v>10.02945652173913</v>
      </c>
      <c r="O477" s="31">
        <v>3.6195652173913042</v>
      </c>
      <c r="P477" s="31">
        <v>69.517717391304359</v>
      </c>
      <c r="Q477" s="31">
        <v>65.048586956521746</v>
      </c>
      <c r="R477" s="31">
        <v>4.4691304347826089</v>
      </c>
      <c r="S477" s="31">
        <v>140.66293478260869</v>
      </c>
      <c r="T477" s="31">
        <v>111.46065217391303</v>
      </c>
      <c r="U477" s="31">
        <v>29.202282608695658</v>
      </c>
      <c r="V477" s="31">
        <v>0</v>
      </c>
      <c r="W477" s="31">
        <v>0</v>
      </c>
      <c r="X477" s="31">
        <v>0</v>
      </c>
      <c r="Y477" s="31">
        <v>0</v>
      </c>
      <c r="Z477" s="31">
        <v>0</v>
      </c>
      <c r="AA477" s="31">
        <v>0</v>
      </c>
      <c r="AB477" s="31">
        <v>0</v>
      </c>
      <c r="AC477" s="31">
        <v>0</v>
      </c>
      <c r="AD477" s="31">
        <v>0</v>
      </c>
      <c r="AE477" s="31">
        <v>0</v>
      </c>
      <c r="AF477" t="s">
        <v>670</v>
      </c>
      <c r="AG477" s="32">
        <v>5</v>
      </c>
      <c r="AH477"/>
    </row>
    <row r="478" spans="1:34" x14ac:dyDescent="0.25">
      <c r="A478" t="s">
        <v>2337</v>
      </c>
      <c r="B478" t="s">
        <v>962</v>
      </c>
      <c r="C478" t="s">
        <v>2000</v>
      </c>
      <c r="D478" t="s">
        <v>2271</v>
      </c>
      <c r="E478" s="31">
        <v>98.847826086956516</v>
      </c>
      <c r="F478" s="31">
        <v>3.161554871343744</v>
      </c>
      <c r="G478" s="31">
        <v>2.9744084011436112</v>
      </c>
      <c r="H478" s="31">
        <v>0.6124642621508688</v>
      </c>
      <c r="I478" s="31">
        <v>0.47234440290301305</v>
      </c>
      <c r="J478" s="31">
        <v>312.51282608695658</v>
      </c>
      <c r="K478" s="31">
        <v>294.01380434782607</v>
      </c>
      <c r="L478" s="31">
        <v>60.540760869565219</v>
      </c>
      <c r="M478" s="31">
        <v>46.690217391304351</v>
      </c>
      <c r="N478" s="31">
        <v>8.6548913043478244</v>
      </c>
      <c r="O478" s="31">
        <v>5.1956521739130439</v>
      </c>
      <c r="P478" s="31">
        <v>76.571195652173927</v>
      </c>
      <c r="Q478" s="31">
        <v>71.92271739130436</v>
      </c>
      <c r="R478" s="31">
        <v>4.6484782608695658</v>
      </c>
      <c r="S478" s="31">
        <v>175.40086956521742</v>
      </c>
      <c r="T478" s="31">
        <v>169.75206521739133</v>
      </c>
      <c r="U478" s="31">
        <v>5.6488043478260863</v>
      </c>
      <c r="V478" s="31">
        <v>0</v>
      </c>
      <c r="W478" s="31">
        <v>0</v>
      </c>
      <c r="X478" s="31">
        <v>0</v>
      </c>
      <c r="Y478" s="31">
        <v>0</v>
      </c>
      <c r="Z478" s="31">
        <v>0</v>
      </c>
      <c r="AA478" s="31">
        <v>0</v>
      </c>
      <c r="AB478" s="31">
        <v>0</v>
      </c>
      <c r="AC478" s="31">
        <v>0</v>
      </c>
      <c r="AD478" s="31">
        <v>0</v>
      </c>
      <c r="AE478" s="31">
        <v>0</v>
      </c>
      <c r="AF478" t="s">
        <v>19</v>
      </c>
      <c r="AG478" s="32">
        <v>5</v>
      </c>
      <c r="AH478"/>
    </row>
    <row r="479" spans="1:34" x14ac:dyDescent="0.25">
      <c r="A479" t="s">
        <v>2337</v>
      </c>
      <c r="B479" t="s">
        <v>954</v>
      </c>
      <c r="C479" t="s">
        <v>2004</v>
      </c>
      <c r="D479" t="s">
        <v>2267</v>
      </c>
      <c r="E479" s="31">
        <v>82.760869565217391</v>
      </c>
      <c r="F479" s="31">
        <v>3.3803414762280011</v>
      </c>
      <c r="G479" s="31">
        <v>3.2020501707381142</v>
      </c>
      <c r="H479" s="31">
        <v>0.67847780404517977</v>
      </c>
      <c r="I479" s="31">
        <v>0.50018649855529274</v>
      </c>
      <c r="J479" s="31">
        <v>279.76</v>
      </c>
      <c r="K479" s="31">
        <v>265.00445652173914</v>
      </c>
      <c r="L479" s="31">
        <v>56.151413043478243</v>
      </c>
      <c r="M479" s="31">
        <v>41.395869565217374</v>
      </c>
      <c r="N479" s="31">
        <v>9.712065217391304</v>
      </c>
      <c r="O479" s="31">
        <v>5.0434782608695654</v>
      </c>
      <c r="P479" s="31">
        <v>47.270326086956523</v>
      </c>
      <c r="Q479" s="31">
        <v>47.270326086956523</v>
      </c>
      <c r="R479" s="31">
        <v>0</v>
      </c>
      <c r="S479" s="31">
        <v>176.33826086956526</v>
      </c>
      <c r="T479" s="31">
        <v>131.16847826086959</v>
      </c>
      <c r="U479" s="31">
        <v>45.169782608695662</v>
      </c>
      <c r="V479" s="31">
        <v>0</v>
      </c>
      <c r="W479" s="31">
        <v>13.064456521739132</v>
      </c>
      <c r="X479" s="31">
        <v>0</v>
      </c>
      <c r="Y479" s="31">
        <v>0</v>
      </c>
      <c r="Z479" s="31">
        <v>0</v>
      </c>
      <c r="AA479" s="31">
        <v>12.125543478260871</v>
      </c>
      <c r="AB479" s="31">
        <v>0</v>
      </c>
      <c r="AC479" s="31">
        <v>0.93891304347826077</v>
      </c>
      <c r="AD479" s="31">
        <v>0</v>
      </c>
      <c r="AE479" s="31">
        <v>0</v>
      </c>
      <c r="AF479" t="s">
        <v>11</v>
      </c>
      <c r="AG479" s="32">
        <v>5</v>
      </c>
      <c r="AH479"/>
    </row>
    <row r="480" spans="1:34" x14ac:dyDescent="0.25">
      <c r="A480" t="s">
        <v>2337</v>
      </c>
      <c r="B480" t="s">
        <v>1696</v>
      </c>
      <c r="C480" t="s">
        <v>2018</v>
      </c>
      <c r="D480" t="s">
        <v>2258</v>
      </c>
      <c r="E480" s="31">
        <v>67.869565217391298</v>
      </c>
      <c r="F480" s="31">
        <v>4.91783472133248</v>
      </c>
      <c r="G480" s="31">
        <v>4.5442937219730943</v>
      </c>
      <c r="H480" s="31">
        <v>0.96025784753363264</v>
      </c>
      <c r="I480" s="31">
        <v>0.58671684817424763</v>
      </c>
      <c r="J480" s="31">
        <v>333.77130434782612</v>
      </c>
      <c r="K480" s="31">
        <v>308.41923913043479</v>
      </c>
      <c r="L480" s="31">
        <v>65.172282608695667</v>
      </c>
      <c r="M480" s="31">
        <v>39.820217391304368</v>
      </c>
      <c r="N480" s="31">
        <v>25.352065217391299</v>
      </c>
      <c r="O480" s="31">
        <v>0</v>
      </c>
      <c r="P480" s="31">
        <v>60.377391304347817</v>
      </c>
      <c r="Q480" s="31">
        <v>60.377391304347817</v>
      </c>
      <c r="R480" s="31">
        <v>0</v>
      </c>
      <c r="S480" s="31">
        <v>208.22163043478261</v>
      </c>
      <c r="T480" s="31">
        <v>208.22163043478261</v>
      </c>
      <c r="U480" s="31">
        <v>0</v>
      </c>
      <c r="V480" s="31">
        <v>0</v>
      </c>
      <c r="W480" s="31">
        <v>55.937826086956512</v>
      </c>
      <c r="X480" s="31">
        <v>0</v>
      </c>
      <c r="Y480" s="31">
        <v>0</v>
      </c>
      <c r="Z480" s="31">
        <v>0</v>
      </c>
      <c r="AA480" s="31">
        <v>3.0216304347826086</v>
      </c>
      <c r="AB480" s="31">
        <v>0</v>
      </c>
      <c r="AC480" s="31">
        <v>52.916195652173904</v>
      </c>
      <c r="AD480" s="31">
        <v>0</v>
      </c>
      <c r="AE480" s="31">
        <v>0</v>
      </c>
      <c r="AF480" t="s">
        <v>767</v>
      </c>
      <c r="AG480" s="32">
        <v>5</v>
      </c>
      <c r="AH480"/>
    </row>
    <row r="481" spans="1:34" x14ac:dyDescent="0.25">
      <c r="A481" t="s">
        <v>2337</v>
      </c>
      <c r="B481" t="s">
        <v>1027</v>
      </c>
      <c r="C481" t="s">
        <v>2018</v>
      </c>
      <c r="D481" t="s">
        <v>2258</v>
      </c>
      <c r="E481" s="31">
        <v>56.619565217391305</v>
      </c>
      <c r="F481" s="31">
        <v>3.6112305624880006</v>
      </c>
      <c r="G481" s="31">
        <v>3.3151468612017654</v>
      </c>
      <c r="H481" s="31">
        <v>0.74422153964292548</v>
      </c>
      <c r="I481" s="31">
        <v>0.49578613937416</v>
      </c>
      <c r="J481" s="31">
        <v>204.46630434782602</v>
      </c>
      <c r="K481" s="31">
        <v>187.70217391304342</v>
      </c>
      <c r="L481" s="31">
        <v>42.137499999999989</v>
      </c>
      <c r="M481" s="31">
        <v>28.071195652173905</v>
      </c>
      <c r="N481" s="31">
        <v>9.6315217391304344</v>
      </c>
      <c r="O481" s="31">
        <v>4.4347826086956523</v>
      </c>
      <c r="P481" s="31">
        <v>40.247282608695649</v>
      </c>
      <c r="Q481" s="31">
        <v>37.549456521739124</v>
      </c>
      <c r="R481" s="31">
        <v>2.6978260869565225</v>
      </c>
      <c r="S481" s="31">
        <v>122.08152173913041</v>
      </c>
      <c r="T481" s="31">
        <v>120.56304347826084</v>
      </c>
      <c r="U481" s="31">
        <v>1.5184782608695651</v>
      </c>
      <c r="V481" s="31">
        <v>0</v>
      </c>
      <c r="W481" s="31">
        <v>7.8771739130434781</v>
      </c>
      <c r="X481" s="31">
        <v>0</v>
      </c>
      <c r="Y481" s="31">
        <v>1.5543478260869565</v>
      </c>
      <c r="Z481" s="31">
        <v>0</v>
      </c>
      <c r="AA481" s="31">
        <v>0</v>
      </c>
      <c r="AB481" s="31">
        <v>0</v>
      </c>
      <c r="AC481" s="31">
        <v>6.322826086956522</v>
      </c>
      <c r="AD481" s="31">
        <v>0</v>
      </c>
      <c r="AE481" s="31">
        <v>0</v>
      </c>
      <c r="AF481" t="s">
        <v>84</v>
      </c>
      <c r="AG481" s="32">
        <v>5</v>
      </c>
      <c r="AH481"/>
    </row>
    <row r="482" spans="1:34" x14ac:dyDescent="0.25">
      <c r="A482" t="s">
        <v>2337</v>
      </c>
      <c r="B482" t="s">
        <v>1590</v>
      </c>
      <c r="C482" t="s">
        <v>2007</v>
      </c>
      <c r="D482" t="s">
        <v>2243</v>
      </c>
      <c r="E482" s="31">
        <v>85.380434782608702</v>
      </c>
      <c r="F482" s="31">
        <v>3.2347867600254614</v>
      </c>
      <c r="G482" s="31">
        <v>2.6983768300445572</v>
      </c>
      <c r="H482" s="31">
        <v>0.39589433481858688</v>
      </c>
      <c r="I482" s="31">
        <v>0.18109484404837681</v>
      </c>
      <c r="J482" s="31">
        <v>276.1875</v>
      </c>
      <c r="K482" s="31">
        <v>230.38858695652172</v>
      </c>
      <c r="L482" s="31">
        <v>33.801630434782609</v>
      </c>
      <c r="M482" s="31">
        <v>15.461956521739131</v>
      </c>
      <c r="N482" s="31">
        <v>13.078804347826088</v>
      </c>
      <c r="O482" s="31">
        <v>5.2608695652173916</v>
      </c>
      <c r="P482" s="31">
        <v>92.182065217391298</v>
      </c>
      <c r="Q482" s="31">
        <v>64.722826086956516</v>
      </c>
      <c r="R482" s="31">
        <v>27.459239130434781</v>
      </c>
      <c r="S482" s="31">
        <v>150.20380434782609</v>
      </c>
      <c r="T482" s="31">
        <v>126.76902173913044</v>
      </c>
      <c r="U482" s="31">
        <v>23.434782608695652</v>
      </c>
      <c r="V482" s="31">
        <v>0</v>
      </c>
      <c r="W482" s="31">
        <v>6.625</v>
      </c>
      <c r="X482" s="31">
        <v>0</v>
      </c>
      <c r="Y482" s="31">
        <v>6.5217391304347823</v>
      </c>
      <c r="Z482" s="31">
        <v>0</v>
      </c>
      <c r="AA482" s="31">
        <v>0</v>
      </c>
      <c r="AB482" s="31">
        <v>0.10326086956521739</v>
      </c>
      <c r="AC482" s="31">
        <v>0</v>
      </c>
      <c r="AD482" s="31">
        <v>0</v>
      </c>
      <c r="AE482" s="31">
        <v>0</v>
      </c>
      <c r="AF482" t="s">
        <v>658</v>
      </c>
      <c r="AG482" s="32">
        <v>5</v>
      </c>
      <c r="AH482"/>
    </row>
    <row r="483" spans="1:34" x14ac:dyDescent="0.25">
      <c r="A483" t="s">
        <v>2337</v>
      </c>
      <c r="B483" t="s">
        <v>1047</v>
      </c>
      <c r="C483" t="s">
        <v>1953</v>
      </c>
      <c r="D483" t="s">
        <v>2254</v>
      </c>
      <c r="E483" s="31">
        <v>50.532608695652172</v>
      </c>
      <c r="F483" s="31">
        <v>3.6051839105183916</v>
      </c>
      <c r="G483" s="31">
        <v>3.3039363303936331</v>
      </c>
      <c r="H483" s="31">
        <v>0.62690901269090127</v>
      </c>
      <c r="I483" s="31">
        <v>0.4334803183480318</v>
      </c>
      <c r="J483" s="31">
        <v>182.17934782608697</v>
      </c>
      <c r="K483" s="31">
        <v>166.95652173913044</v>
      </c>
      <c r="L483" s="31">
        <v>31.679347826086953</v>
      </c>
      <c r="M483" s="31">
        <v>21.904891304347824</v>
      </c>
      <c r="N483" s="31">
        <v>4.5353260869565215</v>
      </c>
      <c r="O483" s="31">
        <v>5.2391304347826084</v>
      </c>
      <c r="P483" s="31">
        <v>59.989130434782609</v>
      </c>
      <c r="Q483" s="31">
        <v>54.540760869565219</v>
      </c>
      <c r="R483" s="31">
        <v>5.4483695652173916</v>
      </c>
      <c r="S483" s="31">
        <v>90.510869565217391</v>
      </c>
      <c r="T483" s="31">
        <v>90.489130434782609</v>
      </c>
      <c r="U483" s="31">
        <v>2.1739130434782608E-2</v>
      </c>
      <c r="V483" s="31">
        <v>0</v>
      </c>
      <c r="W483" s="31">
        <v>7.880434782608696E-2</v>
      </c>
      <c r="X483" s="31">
        <v>0</v>
      </c>
      <c r="Y483" s="31">
        <v>0</v>
      </c>
      <c r="Z483" s="31">
        <v>0</v>
      </c>
      <c r="AA483" s="31">
        <v>0</v>
      </c>
      <c r="AB483" s="31">
        <v>7.880434782608696E-2</v>
      </c>
      <c r="AC483" s="31">
        <v>0</v>
      </c>
      <c r="AD483" s="31">
        <v>0</v>
      </c>
      <c r="AE483" s="31">
        <v>0</v>
      </c>
      <c r="AF483" t="s">
        <v>105</v>
      </c>
      <c r="AG483" s="32">
        <v>5</v>
      </c>
      <c r="AH483"/>
    </row>
    <row r="484" spans="1:34" x14ac:dyDescent="0.25">
      <c r="A484" t="s">
        <v>2337</v>
      </c>
      <c r="B484" t="s">
        <v>1417</v>
      </c>
      <c r="C484" t="s">
        <v>1881</v>
      </c>
      <c r="D484" t="s">
        <v>2290</v>
      </c>
      <c r="E484" s="31">
        <v>90.858695652173907</v>
      </c>
      <c r="F484" s="31">
        <v>3.5573764804402441</v>
      </c>
      <c r="G484" s="31">
        <v>3.1393827012800575</v>
      </c>
      <c r="H484" s="31">
        <v>0.57730709415001791</v>
      </c>
      <c r="I484" s="31">
        <v>0.30137456633568604</v>
      </c>
      <c r="J484" s="31">
        <v>323.21858695652173</v>
      </c>
      <c r="K484" s="31">
        <v>285.24021739130433</v>
      </c>
      <c r="L484" s="31">
        <v>52.453369565217386</v>
      </c>
      <c r="M484" s="31">
        <v>27.382499999999997</v>
      </c>
      <c r="N484" s="31">
        <v>20.092608695652174</v>
      </c>
      <c r="O484" s="31">
        <v>4.9782608695652177</v>
      </c>
      <c r="P484" s="31">
        <v>105.30989130434787</v>
      </c>
      <c r="Q484" s="31">
        <v>92.402391304347873</v>
      </c>
      <c r="R484" s="31">
        <v>12.907499999999997</v>
      </c>
      <c r="S484" s="31">
        <v>165.45532608695649</v>
      </c>
      <c r="T484" s="31">
        <v>165.45532608695649</v>
      </c>
      <c r="U484" s="31">
        <v>0</v>
      </c>
      <c r="V484" s="31">
        <v>0</v>
      </c>
      <c r="W484" s="31">
        <v>57.324347826086964</v>
      </c>
      <c r="X484" s="31">
        <v>0.25750000000000001</v>
      </c>
      <c r="Y484" s="31">
        <v>0.38826086956521738</v>
      </c>
      <c r="Z484" s="31">
        <v>0</v>
      </c>
      <c r="AA484" s="31">
        <v>10.114130434782609</v>
      </c>
      <c r="AB484" s="31">
        <v>3.055326086956522</v>
      </c>
      <c r="AC484" s="31">
        <v>43.509130434782612</v>
      </c>
      <c r="AD484" s="31">
        <v>0</v>
      </c>
      <c r="AE484" s="31">
        <v>0</v>
      </c>
      <c r="AF484" t="s">
        <v>482</v>
      </c>
      <c r="AG484" s="32">
        <v>5</v>
      </c>
      <c r="AH484"/>
    </row>
    <row r="485" spans="1:34" x14ac:dyDescent="0.25">
      <c r="A485" t="s">
        <v>2337</v>
      </c>
      <c r="B485" t="s">
        <v>1337</v>
      </c>
      <c r="C485" t="s">
        <v>2092</v>
      </c>
      <c r="D485" t="s">
        <v>2237</v>
      </c>
      <c r="E485" s="31">
        <v>87.869565217391298</v>
      </c>
      <c r="F485" s="31">
        <v>3.2886726867887184</v>
      </c>
      <c r="G485" s="31">
        <v>3.0181865413161795</v>
      </c>
      <c r="H485" s="31">
        <v>0.66291439881246894</v>
      </c>
      <c r="I485" s="31">
        <v>0.39242825333993059</v>
      </c>
      <c r="J485" s="31">
        <v>288.97423913043474</v>
      </c>
      <c r="K485" s="31">
        <v>265.2067391304347</v>
      </c>
      <c r="L485" s="31">
        <v>58.249999999999986</v>
      </c>
      <c r="M485" s="31">
        <v>34.482499999999987</v>
      </c>
      <c r="N485" s="31">
        <v>23.767500000000002</v>
      </c>
      <c r="O485" s="31">
        <v>0</v>
      </c>
      <c r="P485" s="31">
        <v>61.886413043478264</v>
      </c>
      <c r="Q485" s="31">
        <v>61.886413043478264</v>
      </c>
      <c r="R485" s="31">
        <v>0</v>
      </c>
      <c r="S485" s="31">
        <v>168.83782608695648</v>
      </c>
      <c r="T485" s="31">
        <v>168.83782608695648</v>
      </c>
      <c r="U485" s="31">
        <v>0</v>
      </c>
      <c r="V485" s="31">
        <v>0</v>
      </c>
      <c r="W485" s="31">
        <v>10.372282608695652</v>
      </c>
      <c r="X485" s="31">
        <v>0</v>
      </c>
      <c r="Y485" s="31">
        <v>0</v>
      </c>
      <c r="Z485" s="31">
        <v>0</v>
      </c>
      <c r="AA485" s="31">
        <v>2.4592391304347827</v>
      </c>
      <c r="AB485" s="31">
        <v>0</v>
      </c>
      <c r="AC485" s="31">
        <v>7.9130434782608692</v>
      </c>
      <c r="AD485" s="31">
        <v>0</v>
      </c>
      <c r="AE485" s="31">
        <v>0</v>
      </c>
      <c r="AF485" t="s">
        <v>400</v>
      </c>
      <c r="AG485" s="32">
        <v>5</v>
      </c>
      <c r="AH485"/>
    </row>
    <row r="486" spans="1:34" x14ac:dyDescent="0.25">
      <c r="A486" t="s">
        <v>2337</v>
      </c>
      <c r="B486" t="s">
        <v>1023</v>
      </c>
      <c r="C486" t="s">
        <v>2031</v>
      </c>
      <c r="D486" t="s">
        <v>2281</v>
      </c>
      <c r="E486" s="31">
        <v>85.260869565217391</v>
      </c>
      <c r="F486" s="31">
        <v>3.6916751657317692</v>
      </c>
      <c r="G486" s="31">
        <v>3.4641445690973991</v>
      </c>
      <c r="H486" s="31">
        <v>0.66095104538500771</v>
      </c>
      <c r="I486" s="31">
        <v>0.53257266700662931</v>
      </c>
      <c r="J486" s="31">
        <v>314.75543478260869</v>
      </c>
      <c r="K486" s="31">
        <v>295.35597826086956</v>
      </c>
      <c r="L486" s="31">
        <v>56.353260869565219</v>
      </c>
      <c r="M486" s="31">
        <v>45.407608695652172</v>
      </c>
      <c r="N486" s="31">
        <v>5.2065217391304346</v>
      </c>
      <c r="O486" s="31">
        <v>5.7391304347826084</v>
      </c>
      <c r="P486" s="31">
        <v>66.456521739130437</v>
      </c>
      <c r="Q486" s="31">
        <v>58.002717391304351</v>
      </c>
      <c r="R486" s="31">
        <v>8.4538043478260878</v>
      </c>
      <c r="S486" s="31">
        <v>191.94565217391303</v>
      </c>
      <c r="T486" s="31">
        <v>191.94565217391303</v>
      </c>
      <c r="U486" s="31">
        <v>0</v>
      </c>
      <c r="V486" s="31">
        <v>0</v>
      </c>
      <c r="W486" s="31">
        <v>13.263586956521738</v>
      </c>
      <c r="X486" s="31">
        <v>0.25</v>
      </c>
      <c r="Y486" s="31">
        <v>0</v>
      </c>
      <c r="Z486" s="31">
        <v>0</v>
      </c>
      <c r="AA486" s="31">
        <v>2.9456521739130435</v>
      </c>
      <c r="AB486" s="31">
        <v>0</v>
      </c>
      <c r="AC486" s="31">
        <v>10.067934782608695</v>
      </c>
      <c r="AD486" s="31">
        <v>0</v>
      </c>
      <c r="AE486" s="31">
        <v>0</v>
      </c>
      <c r="AF486" t="s">
        <v>80</v>
      </c>
      <c r="AG486" s="32">
        <v>5</v>
      </c>
      <c r="AH486"/>
    </row>
    <row r="487" spans="1:34" x14ac:dyDescent="0.25">
      <c r="A487" t="s">
        <v>2337</v>
      </c>
      <c r="B487" t="s">
        <v>997</v>
      </c>
      <c r="C487" t="s">
        <v>1962</v>
      </c>
      <c r="D487" t="s">
        <v>2220</v>
      </c>
      <c r="E487" s="31">
        <v>51.532608695652172</v>
      </c>
      <c r="F487" s="31">
        <v>3.2645538915840535</v>
      </c>
      <c r="G487" s="31">
        <v>2.9601349926175913</v>
      </c>
      <c r="H487" s="31">
        <v>0.2952963509808057</v>
      </c>
      <c r="I487" s="31">
        <v>0.19004429445264712</v>
      </c>
      <c r="J487" s="31">
        <v>168.23097826086953</v>
      </c>
      <c r="K487" s="31">
        <v>152.54347826086956</v>
      </c>
      <c r="L487" s="31">
        <v>15.217391304347824</v>
      </c>
      <c r="M487" s="31">
        <v>9.7934782608695645</v>
      </c>
      <c r="N487" s="31">
        <v>0.11956521739130435</v>
      </c>
      <c r="O487" s="31">
        <v>5.3043478260869561</v>
      </c>
      <c r="P487" s="31">
        <v>59.486413043478265</v>
      </c>
      <c r="Q487" s="31">
        <v>49.222826086956523</v>
      </c>
      <c r="R487" s="31">
        <v>10.263586956521738</v>
      </c>
      <c r="S487" s="31">
        <v>93.52717391304347</v>
      </c>
      <c r="T487" s="31">
        <v>56.543478260869563</v>
      </c>
      <c r="U487" s="31">
        <v>36.983695652173914</v>
      </c>
      <c r="V487" s="31">
        <v>0</v>
      </c>
      <c r="W487" s="31">
        <v>0</v>
      </c>
      <c r="X487" s="31">
        <v>0</v>
      </c>
      <c r="Y487" s="31">
        <v>0</v>
      </c>
      <c r="Z487" s="31">
        <v>0</v>
      </c>
      <c r="AA487" s="31">
        <v>0</v>
      </c>
      <c r="AB487" s="31">
        <v>0</v>
      </c>
      <c r="AC487" s="31">
        <v>0</v>
      </c>
      <c r="AD487" s="31">
        <v>0</v>
      </c>
      <c r="AE487" s="31">
        <v>0</v>
      </c>
      <c r="AF487" t="s">
        <v>54</v>
      </c>
      <c r="AG487" s="32">
        <v>5</v>
      </c>
      <c r="AH487"/>
    </row>
    <row r="488" spans="1:34" x14ac:dyDescent="0.25">
      <c r="A488" t="s">
        <v>2337</v>
      </c>
      <c r="B488" t="s">
        <v>1060</v>
      </c>
      <c r="C488" t="s">
        <v>1995</v>
      </c>
      <c r="D488" t="s">
        <v>2270</v>
      </c>
      <c r="E488" s="31">
        <v>65.521739130434781</v>
      </c>
      <c r="F488" s="31">
        <v>2.8374187126741872</v>
      </c>
      <c r="G488" s="31">
        <v>2.6570520902455206</v>
      </c>
      <c r="H488" s="31">
        <v>0.18928334439283345</v>
      </c>
      <c r="I488" s="31">
        <v>9.8000995355009959E-2</v>
      </c>
      <c r="J488" s="31">
        <v>185.91260869565218</v>
      </c>
      <c r="K488" s="31">
        <v>174.09467391304347</v>
      </c>
      <c r="L488" s="31">
        <v>12.402173913043478</v>
      </c>
      <c r="M488" s="31">
        <v>6.4211956521739131</v>
      </c>
      <c r="N488" s="31">
        <v>0</v>
      </c>
      <c r="O488" s="31">
        <v>5.9809782608695654</v>
      </c>
      <c r="P488" s="31">
        <v>59.265869565217393</v>
      </c>
      <c r="Q488" s="31">
        <v>53.428913043478261</v>
      </c>
      <c r="R488" s="31">
        <v>5.8369565217391308</v>
      </c>
      <c r="S488" s="31">
        <v>114.2445652173913</v>
      </c>
      <c r="T488" s="31">
        <v>114.2445652173913</v>
      </c>
      <c r="U488" s="31">
        <v>0</v>
      </c>
      <c r="V488" s="31">
        <v>0</v>
      </c>
      <c r="W488" s="31">
        <v>0</v>
      </c>
      <c r="X488" s="31">
        <v>0</v>
      </c>
      <c r="Y488" s="31">
        <v>0</v>
      </c>
      <c r="Z488" s="31">
        <v>0</v>
      </c>
      <c r="AA488" s="31">
        <v>0</v>
      </c>
      <c r="AB488" s="31">
        <v>0</v>
      </c>
      <c r="AC488" s="31">
        <v>0</v>
      </c>
      <c r="AD488" s="31">
        <v>0</v>
      </c>
      <c r="AE488" s="31">
        <v>0</v>
      </c>
      <c r="AF488" t="s">
        <v>118</v>
      </c>
      <c r="AG488" s="32">
        <v>5</v>
      </c>
      <c r="AH488"/>
    </row>
    <row r="489" spans="1:34" x14ac:dyDescent="0.25">
      <c r="A489" t="s">
        <v>2337</v>
      </c>
      <c r="B489" t="s">
        <v>1216</v>
      </c>
      <c r="C489" t="s">
        <v>2018</v>
      </c>
      <c r="D489" t="s">
        <v>2258</v>
      </c>
      <c r="E489" s="31">
        <v>38.456521739130437</v>
      </c>
      <c r="F489" s="31">
        <v>3.4146127755794233</v>
      </c>
      <c r="G489" s="31">
        <v>2.9152119841718487</v>
      </c>
      <c r="H489" s="31">
        <v>1.1068824194460145</v>
      </c>
      <c r="I489" s="31">
        <v>0.60748162803843975</v>
      </c>
      <c r="J489" s="31">
        <v>131.31413043478261</v>
      </c>
      <c r="K489" s="31">
        <v>112.10891304347827</v>
      </c>
      <c r="L489" s="31">
        <v>42.566847826086956</v>
      </c>
      <c r="M489" s="31">
        <v>23.361630434782608</v>
      </c>
      <c r="N489" s="31">
        <v>14.335652173913045</v>
      </c>
      <c r="O489" s="31">
        <v>4.8695652173913047</v>
      </c>
      <c r="P489" s="31">
        <v>15.369565217391305</v>
      </c>
      <c r="Q489" s="31">
        <v>15.369565217391305</v>
      </c>
      <c r="R489" s="31">
        <v>0</v>
      </c>
      <c r="S489" s="31">
        <v>73.377717391304358</v>
      </c>
      <c r="T489" s="31">
        <v>69.755434782608702</v>
      </c>
      <c r="U489" s="31">
        <v>3.6222826086956523</v>
      </c>
      <c r="V489" s="31">
        <v>0</v>
      </c>
      <c r="W489" s="31">
        <v>0</v>
      </c>
      <c r="X489" s="31">
        <v>0</v>
      </c>
      <c r="Y489" s="31">
        <v>0</v>
      </c>
      <c r="Z489" s="31">
        <v>0</v>
      </c>
      <c r="AA489" s="31">
        <v>0</v>
      </c>
      <c r="AB489" s="31">
        <v>0</v>
      </c>
      <c r="AC489" s="31">
        <v>0</v>
      </c>
      <c r="AD489" s="31">
        <v>0</v>
      </c>
      <c r="AE489" s="31">
        <v>0</v>
      </c>
      <c r="AF489" t="s">
        <v>277</v>
      </c>
      <c r="AG489" s="32">
        <v>5</v>
      </c>
      <c r="AH489"/>
    </row>
    <row r="490" spans="1:34" x14ac:dyDescent="0.25">
      <c r="A490" t="s">
        <v>2337</v>
      </c>
      <c r="B490" t="s">
        <v>1103</v>
      </c>
      <c r="C490" t="s">
        <v>1881</v>
      </c>
      <c r="D490" t="s">
        <v>2245</v>
      </c>
      <c r="E490" s="31">
        <v>61.760869565217391</v>
      </c>
      <c r="F490" s="31">
        <v>3.9160172474480817</v>
      </c>
      <c r="G490" s="31">
        <v>3.7592062653995071</v>
      </c>
      <c r="H490" s="31">
        <v>0.52543118620204143</v>
      </c>
      <c r="I490" s="31">
        <v>0.36862020415346708</v>
      </c>
      <c r="J490" s="31">
        <v>241.8566304347826</v>
      </c>
      <c r="K490" s="31">
        <v>232.17184782608695</v>
      </c>
      <c r="L490" s="31">
        <v>32.451086956521735</v>
      </c>
      <c r="M490" s="31">
        <v>22.766304347826086</v>
      </c>
      <c r="N490" s="31">
        <v>4.9021739130434785</v>
      </c>
      <c r="O490" s="31">
        <v>4.7826086956521738</v>
      </c>
      <c r="P490" s="31">
        <v>91.472717391304371</v>
      </c>
      <c r="Q490" s="31">
        <v>91.472717391304371</v>
      </c>
      <c r="R490" s="31">
        <v>0</v>
      </c>
      <c r="S490" s="31">
        <v>117.9328260869565</v>
      </c>
      <c r="T490" s="31">
        <v>117.9328260869565</v>
      </c>
      <c r="U490" s="31">
        <v>0</v>
      </c>
      <c r="V490" s="31">
        <v>0</v>
      </c>
      <c r="W490" s="31">
        <v>4.0228260869565222</v>
      </c>
      <c r="X490" s="31">
        <v>0</v>
      </c>
      <c r="Y490" s="31">
        <v>0</v>
      </c>
      <c r="Z490" s="31">
        <v>0</v>
      </c>
      <c r="AA490" s="31">
        <v>0</v>
      </c>
      <c r="AB490" s="31">
        <v>0</v>
      </c>
      <c r="AC490" s="31">
        <v>4.0228260869565222</v>
      </c>
      <c r="AD490" s="31">
        <v>0</v>
      </c>
      <c r="AE490" s="31">
        <v>0</v>
      </c>
      <c r="AF490" t="s">
        <v>163</v>
      </c>
      <c r="AG490" s="32">
        <v>5</v>
      </c>
      <c r="AH490"/>
    </row>
    <row r="491" spans="1:34" x14ac:dyDescent="0.25">
      <c r="A491" t="s">
        <v>2337</v>
      </c>
      <c r="B491" t="s">
        <v>945</v>
      </c>
      <c r="C491" t="s">
        <v>2003</v>
      </c>
      <c r="D491" t="s">
        <v>2230</v>
      </c>
      <c r="E491" s="31">
        <v>55.978260869565219</v>
      </c>
      <c r="F491" s="31">
        <v>3.1225436893203886</v>
      </c>
      <c r="G491" s="31">
        <v>2.9299223300970874</v>
      </c>
      <c r="H491" s="31">
        <v>0.25296116504854366</v>
      </c>
      <c r="I491" s="31">
        <v>0.14266990291262135</v>
      </c>
      <c r="J491" s="31">
        <v>174.79456521739132</v>
      </c>
      <c r="K491" s="31">
        <v>164.01195652173914</v>
      </c>
      <c r="L491" s="31">
        <v>14.160326086956522</v>
      </c>
      <c r="M491" s="31">
        <v>7.9864130434782608</v>
      </c>
      <c r="N491" s="31">
        <v>6.1739130434782608</v>
      </c>
      <c r="O491" s="31">
        <v>0</v>
      </c>
      <c r="P491" s="31">
        <v>49.732065217391309</v>
      </c>
      <c r="Q491" s="31">
        <v>45.123369565217395</v>
      </c>
      <c r="R491" s="31">
        <v>4.6086956521739131</v>
      </c>
      <c r="S491" s="31">
        <v>110.90217391304348</v>
      </c>
      <c r="T491" s="31">
        <v>110.90217391304348</v>
      </c>
      <c r="U491" s="31">
        <v>0</v>
      </c>
      <c r="V491" s="31">
        <v>0</v>
      </c>
      <c r="W491" s="31">
        <v>88.892391304347825</v>
      </c>
      <c r="X491" s="31">
        <v>0</v>
      </c>
      <c r="Y491" s="31">
        <v>0</v>
      </c>
      <c r="Z491" s="31">
        <v>0</v>
      </c>
      <c r="AA491" s="31">
        <v>30.604347826086954</v>
      </c>
      <c r="AB491" s="31">
        <v>0</v>
      </c>
      <c r="AC491" s="31">
        <v>58.288043478260867</v>
      </c>
      <c r="AD491" s="31">
        <v>0</v>
      </c>
      <c r="AE491" s="31">
        <v>0</v>
      </c>
      <c r="AF491" t="s">
        <v>662</v>
      </c>
      <c r="AG491" s="32">
        <v>5</v>
      </c>
      <c r="AH491"/>
    </row>
    <row r="492" spans="1:34" x14ac:dyDescent="0.25">
      <c r="A492" t="s">
        <v>2337</v>
      </c>
      <c r="B492" t="s">
        <v>945</v>
      </c>
      <c r="C492" t="s">
        <v>2004</v>
      </c>
      <c r="D492" t="s">
        <v>2267</v>
      </c>
      <c r="E492" s="31">
        <v>87.913043478260875</v>
      </c>
      <c r="F492" s="31">
        <v>4.7778412462908006</v>
      </c>
      <c r="G492" s="31">
        <v>4.5321315529179023</v>
      </c>
      <c r="H492" s="31">
        <v>0.83142433234421342</v>
      </c>
      <c r="I492" s="31">
        <v>0.65346933728981182</v>
      </c>
      <c r="J492" s="31">
        <v>420.03456521739128</v>
      </c>
      <c r="K492" s="31">
        <v>398.43347826086955</v>
      </c>
      <c r="L492" s="31">
        <v>73.093043478260853</v>
      </c>
      <c r="M492" s="31">
        <v>57.44847826086955</v>
      </c>
      <c r="N492" s="31">
        <v>5.5576086956521733</v>
      </c>
      <c r="O492" s="31">
        <v>10.086956521739131</v>
      </c>
      <c r="P492" s="31">
        <v>106.89869565217394</v>
      </c>
      <c r="Q492" s="31">
        <v>100.9421739130435</v>
      </c>
      <c r="R492" s="31">
        <v>5.9565217391304346</v>
      </c>
      <c r="S492" s="31">
        <v>240.0428260869565</v>
      </c>
      <c r="T492" s="31">
        <v>240.0428260869565</v>
      </c>
      <c r="U492" s="31">
        <v>0</v>
      </c>
      <c r="V492" s="31">
        <v>0</v>
      </c>
      <c r="W492" s="31">
        <v>0</v>
      </c>
      <c r="X492" s="31">
        <v>0</v>
      </c>
      <c r="Y492" s="31">
        <v>0</v>
      </c>
      <c r="Z492" s="31">
        <v>0</v>
      </c>
      <c r="AA492" s="31">
        <v>0</v>
      </c>
      <c r="AB492" s="31">
        <v>0</v>
      </c>
      <c r="AC492" s="31">
        <v>0</v>
      </c>
      <c r="AD492" s="31">
        <v>0</v>
      </c>
      <c r="AE492" s="31">
        <v>0</v>
      </c>
      <c r="AF492" t="s">
        <v>2</v>
      </c>
      <c r="AG492" s="32">
        <v>5</v>
      </c>
      <c r="AH492"/>
    </row>
    <row r="493" spans="1:34" x14ac:dyDescent="0.25">
      <c r="A493" t="s">
        <v>2337</v>
      </c>
      <c r="B493" t="s">
        <v>1611</v>
      </c>
      <c r="C493" t="s">
        <v>1951</v>
      </c>
      <c r="D493" t="s">
        <v>2261</v>
      </c>
      <c r="E493" s="31">
        <v>75</v>
      </c>
      <c r="F493" s="31">
        <v>4.1872826086956518</v>
      </c>
      <c r="G493" s="31">
        <v>3.9959782608695651</v>
      </c>
      <c r="H493" s="31">
        <v>0.38525362318840584</v>
      </c>
      <c r="I493" s="31">
        <v>0.19394927536231882</v>
      </c>
      <c r="J493" s="31">
        <v>314.04619565217388</v>
      </c>
      <c r="K493" s="31">
        <v>299.69836956521738</v>
      </c>
      <c r="L493" s="31">
        <v>28.894021739130437</v>
      </c>
      <c r="M493" s="31">
        <v>14.546195652173912</v>
      </c>
      <c r="N493" s="31">
        <v>10.869565217391305</v>
      </c>
      <c r="O493" s="31">
        <v>3.4782608695652173</v>
      </c>
      <c r="P493" s="31">
        <v>110.05434782608695</v>
      </c>
      <c r="Q493" s="31">
        <v>110.05434782608695</v>
      </c>
      <c r="R493" s="31">
        <v>0</v>
      </c>
      <c r="S493" s="31">
        <v>175.09782608695653</v>
      </c>
      <c r="T493" s="31">
        <v>175.09782608695653</v>
      </c>
      <c r="U493" s="31">
        <v>0</v>
      </c>
      <c r="V493" s="31">
        <v>0</v>
      </c>
      <c r="W493" s="31">
        <v>210.69021739130437</v>
      </c>
      <c r="X493" s="31">
        <v>6.8913043478260869</v>
      </c>
      <c r="Y493" s="31">
        <v>0</v>
      </c>
      <c r="Z493" s="31">
        <v>0</v>
      </c>
      <c r="AA493" s="31">
        <v>64.595108695652172</v>
      </c>
      <c r="AB493" s="31">
        <v>0</v>
      </c>
      <c r="AC493" s="31">
        <v>139.20380434782609</v>
      </c>
      <c r="AD493" s="31">
        <v>0</v>
      </c>
      <c r="AE493" s="31">
        <v>0</v>
      </c>
      <c r="AF493" t="s">
        <v>680</v>
      </c>
      <c r="AG493" s="32">
        <v>5</v>
      </c>
      <c r="AH493"/>
    </row>
    <row r="494" spans="1:34" x14ac:dyDescent="0.25">
      <c r="A494" t="s">
        <v>2337</v>
      </c>
      <c r="B494" t="s">
        <v>1615</v>
      </c>
      <c r="C494" t="s">
        <v>1981</v>
      </c>
      <c r="D494" t="s">
        <v>2261</v>
      </c>
      <c r="E494" s="31">
        <v>87.402173913043484</v>
      </c>
      <c r="F494" s="31">
        <v>3.6299589603283171</v>
      </c>
      <c r="G494" s="31">
        <v>3.4270613107822401</v>
      </c>
      <c r="H494" s="31">
        <v>0.5447083696057704</v>
      </c>
      <c r="I494" s="31">
        <v>0.34181072005969404</v>
      </c>
      <c r="J494" s="31">
        <v>317.26630434782606</v>
      </c>
      <c r="K494" s="31">
        <v>299.53260869565213</v>
      </c>
      <c r="L494" s="31">
        <v>47.608695652173914</v>
      </c>
      <c r="M494" s="31">
        <v>29.875</v>
      </c>
      <c r="N494" s="31">
        <v>12.646739130434783</v>
      </c>
      <c r="O494" s="31">
        <v>5.0869565217391308</v>
      </c>
      <c r="P494" s="31">
        <v>104.77445652173913</v>
      </c>
      <c r="Q494" s="31">
        <v>104.77445652173913</v>
      </c>
      <c r="R494" s="31">
        <v>0</v>
      </c>
      <c r="S494" s="31">
        <v>164.88315217391303</v>
      </c>
      <c r="T494" s="31">
        <v>164.88315217391303</v>
      </c>
      <c r="U494" s="31">
        <v>0</v>
      </c>
      <c r="V494" s="31">
        <v>0</v>
      </c>
      <c r="W494" s="31">
        <v>98.054347826086953</v>
      </c>
      <c r="X494" s="31">
        <v>0</v>
      </c>
      <c r="Y494" s="31">
        <v>0</v>
      </c>
      <c r="Z494" s="31">
        <v>0</v>
      </c>
      <c r="AA494" s="31">
        <v>30.146739130434781</v>
      </c>
      <c r="AB494" s="31">
        <v>0</v>
      </c>
      <c r="AC494" s="31">
        <v>67.907608695652172</v>
      </c>
      <c r="AD494" s="31">
        <v>0</v>
      </c>
      <c r="AE494" s="31">
        <v>0</v>
      </c>
      <c r="AF494" t="s">
        <v>684</v>
      </c>
      <c r="AG494" s="32">
        <v>5</v>
      </c>
      <c r="AH494"/>
    </row>
    <row r="495" spans="1:34" x14ac:dyDescent="0.25">
      <c r="A495" t="s">
        <v>2337</v>
      </c>
      <c r="B495" t="s">
        <v>982</v>
      </c>
      <c r="C495" t="s">
        <v>2007</v>
      </c>
      <c r="D495" t="s">
        <v>2243</v>
      </c>
      <c r="E495" s="31">
        <v>87.076086956521735</v>
      </c>
      <c r="F495" s="31">
        <v>3.5104681063537635</v>
      </c>
      <c r="G495" s="31">
        <v>3.3220084883285481</v>
      </c>
      <c r="H495" s="31">
        <v>0.40059667956559736</v>
      </c>
      <c r="I495" s="31">
        <v>0.23984895768318568</v>
      </c>
      <c r="J495" s="31">
        <v>305.67782608695649</v>
      </c>
      <c r="K495" s="31">
        <v>289.26749999999998</v>
      </c>
      <c r="L495" s="31">
        <v>34.882391304347827</v>
      </c>
      <c r="M495" s="31">
        <v>20.885108695652178</v>
      </c>
      <c r="N495" s="31">
        <v>7.8451086956521738</v>
      </c>
      <c r="O495" s="31">
        <v>6.1521739130434785</v>
      </c>
      <c r="P495" s="31">
        <v>76.678152173913034</v>
      </c>
      <c r="Q495" s="31">
        <v>74.26510869565216</v>
      </c>
      <c r="R495" s="31">
        <v>2.4130434782608696</v>
      </c>
      <c r="S495" s="31">
        <v>194.11728260869563</v>
      </c>
      <c r="T495" s="31">
        <v>194.11728260869563</v>
      </c>
      <c r="U495" s="31">
        <v>0</v>
      </c>
      <c r="V495" s="31">
        <v>0</v>
      </c>
      <c r="W495" s="31">
        <v>1.0869565217391304E-2</v>
      </c>
      <c r="X495" s="31">
        <v>1.0869565217391304E-2</v>
      </c>
      <c r="Y495" s="31">
        <v>0</v>
      </c>
      <c r="Z495" s="31">
        <v>0</v>
      </c>
      <c r="AA495" s="31">
        <v>0</v>
      </c>
      <c r="AB495" s="31">
        <v>0</v>
      </c>
      <c r="AC495" s="31">
        <v>0</v>
      </c>
      <c r="AD495" s="31">
        <v>0</v>
      </c>
      <c r="AE495" s="31">
        <v>0</v>
      </c>
      <c r="AF495" t="s">
        <v>39</v>
      </c>
      <c r="AG495" s="32">
        <v>5</v>
      </c>
      <c r="AH495"/>
    </row>
    <row r="496" spans="1:34" x14ac:dyDescent="0.25">
      <c r="A496" t="s">
        <v>2337</v>
      </c>
      <c r="B496" t="s">
        <v>1188</v>
      </c>
      <c r="C496" t="s">
        <v>2007</v>
      </c>
      <c r="D496" t="s">
        <v>2243</v>
      </c>
      <c r="E496" s="31">
        <v>57.521739130434781</v>
      </c>
      <c r="F496" s="31">
        <v>2.6675453514739229</v>
      </c>
      <c r="G496" s="31">
        <v>2.5287509448223737</v>
      </c>
      <c r="H496" s="31">
        <v>0.5933956916099774</v>
      </c>
      <c r="I496" s="31">
        <v>0.46178193499622078</v>
      </c>
      <c r="J496" s="31">
        <v>153.44184782608696</v>
      </c>
      <c r="K496" s="31">
        <v>145.45815217391305</v>
      </c>
      <c r="L496" s="31">
        <v>34.133152173913047</v>
      </c>
      <c r="M496" s="31">
        <v>26.562500000000004</v>
      </c>
      <c r="N496" s="31">
        <v>0.48369565217391303</v>
      </c>
      <c r="O496" s="31">
        <v>7.0869565217391308</v>
      </c>
      <c r="P496" s="31">
        <v>41.820760869565206</v>
      </c>
      <c r="Q496" s="31">
        <v>41.407717391304338</v>
      </c>
      <c r="R496" s="31">
        <v>0.41304347826086957</v>
      </c>
      <c r="S496" s="31">
        <v>77.487934782608704</v>
      </c>
      <c r="T496" s="31">
        <v>77.487934782608704</v>
      </c>
      <c r="U496" s="31">
        <v>0</v>
      </c>
      <c r="V496" s="31">
        <v>0</v>
      </c>
      <c r="W496" s="31">
        <v>60.180760869565233</v>
      </c>
      <c r="X496" s="31">
        <v>19.605978260869566</v>
      </c>
      <c r="Y496" s="31">
        <v>0</v>
      </c>
      <c r="Z496" s="31">
        <v>0</v>
      </c>
      <c r="AA496" s="31">
        <v>13.813804347826091</v>
      </c>
      <c r="AB496" s="31">
        <v>0</v>
      </c>
      <c r="AC496" s="31">
        <v>26.760978260869582</v>
      </c>
      <c r="AD496" s="31">
        <v>0</v>
      </c>
      <c r="AE496" s="31">
        <v>0</v>
      </c>
      <c r="AF496" t="s">
        <v>249</v>
      </c>
      <c r="AG496" s="32">
        <v>5</v>
      </c>
      <c r="AH496"/>
    </row>
    <row r="497" spans="1:34" x14ac:dyDescent="0.25">
      <c r="A497" t="s">
        <v>2337</v>
      </c>
      <c r="B497" t="s">
        <v>1030</v>
      </c>
      <c r="C497" t="s">
        <v>1864</v>
      </c>
      <c r="D497" t="s">
        <v>2240</v>
      </c>
      <c r="E497" s="31">
        <v>103.14130434782609</v>
      </c>
      <c r="F497" s="31">
        <v>2.7389082095057433</v>
      </c>
      <c r="G497" s="31">
        <v>2.5031088628938769</v>
      </c>
      <c r="H497" s="31">
        <v>0.35127516071240378</v>
      </c>
      <c r="I497" s="31">
        <v>0.21211402676783642</v>
      </c>
      <c r="J497" s="31">
        <v>282.49456521739131</v>
      </c>
      <c r="K497" s="31">
        <v>258.17391304347825</v>
      </c>
      <c r="L497" s="31">
        <v>36.230978260869563</v>
      </c>
      <c r="M497" s="31">
        <v>21.877717391304348</v>
      </c>
      <c r="N497" s="31">
        <v>8.5869565217391308</v>
      </c>
      <c r="O497" s="31">
        <v>5.7663043478260869</v>
      </c>
      <c r="P497" s="31">
        <v>90.032608695652172</v>
      </c>
      <c r="Q497" s="31">
        <v>80.065217391304344</v>
      </c>
      <c r="R497" s="31">
        <v>9.9673913043478262</v>
      </c>
      <c r="S497" s="31">
        <v>156.23097826086956</v>
      </c>
      <c r="T497" s="31">
        <v>156.23097826086956</v>
      </c>
      <c r="U497" s="31">
        <v>0</v>
      </c>
      <c r="V497" s="31">
        <v>0</v>
      </c>
      <c r="W497" s="31">
        <v>0.43478260869565216</v>
      </c>
      <c r="X497" s="31">
        <v>0</v>
      </c>
      <c r="Y497" s="31">
        <v>0.43478260869565216</v>
      </c>
      <c r="Z497" s="31">
        <v>0</v>
      </c>
      <c r="AA497" s="31">
        <v>0</v>
      </c>
      <c r="AB497" s="31">
        <v>0</v>
      </c>
      <c r="AC497" s="31">
        <v>0</v>
      </c>
      <c r="AD497" s="31">
        <v>0</v>
      </c>
      <c r="AE497" s="31">
        <v>0</v>
      </c>
      <c r="AF497" t="s">
        <v>87</v>
      </c>
      <c r="AG497" s="32">
        <v>5</v>
      </c>
      <c r="AH497"/>
    </row>
    <row r="498" spans="1:34" x14ac:dyDescent="0.25">
      <c r="A498" t="s">
        <v>2337</v>
      </c>
      <c r="B498" t="s">
        <v>1403</v>
      </c>
      <c r="C498" t="s">
        <v>2137</v>
      </c>
      <c r="D498" t="s">
        <v>2276</v>
      </c>
      <c r="E498" s="31">
        <v>106.85869565217391</v>
      </c>
      <c r="F498" s="31">
        <v>3.371821788220934</v>
      </c>
      <c r="G498" s="31">
        <v>3.2689116061438304</v>
      </c>
      <c r="H498" s="31">
        <v>0.37947818126335059</v>
      </c>
      <c r="I498" s="31">
        <v>0.32739802665039164</v>
      </c>
      <c r="J498" s="31">
        <v>360.30847826086955</v>
      </c>
      <c r="K498" s="31">
        <v>349.31163043478256</v>
      </c>
      <c r="L498" s="31">
        <v>40.550543478260863</v>
      </c>
      <c r="M498" s="31">
        <v>34.985326086956519</v>
      </c>
      <c r="N498" s="31">
        <v>0</v>
      </c>
      <c r="O498" s="31">
        <v>5.5652173913043477</v>
      </c>
      <c r="P498" s="31">
        <v>116.20739130434781</v>
      </c>
      <c r="Q498" s="31">
        <v>110.7757608695652</v>
      </c>
      <c r="R498" s="31">
        <v>5.4316304347826057</v>
      </c>
      <c r="S498" s="31">
        <v>203.55054347826081</v>
      </c>
      <c r="T498" s="31">
        <v>202.07217391304343</v>
      </c>
      <c r="U498" s="31">
        <v>1.4783695652173916</v>
      </c>
      <c r="V498" s="31">
        <v>0</v>
      </c>
      <c r="W498" s="31">
        <v>136.28489130434784</v>
      </c>
      <c r="X498" s="31">
        <v>1.201086956521739</v>
      </c>
      <c r="Y498" s="31">
        <v>0</v>
      </c>
      <c r="Z498" s="31">
        <v>0</v>
      </c>
      <c r="AA498" s="31">
        <v>41.104347826086951</v>
      </c>
      <c r="AB498" s="31">
        <v>0</v>
      </c>
      <c r="AC498" s="31">
        <v>93.979456521739152</v>
      </c>
      <c r="AD498" s="31">
        <v>0</v>
      </c>
      <c r="AE498" s="31">
        <v>0</v>
      </c>
      <c r="AF498" t="s">
        <v>467</v>
      </c>
      <c r="AG498" s="32">
        <v>5</v>
      </c>
      <c r="AH498"/>
    </row>
    <row r="499" spans="1:34" x14ac:dyDescent="0.25">
      <c r="A499" t="s">
        <v>2337</v>
      </c>
      <c r="B499" t="s">
        <v>1493</v>
      </c>
      <c r="C499" t="s">
        <v>1874</v>
      </c>
      <c r="D499" t="s">
        <v>2239</v>
      </c>
      <c r="E499" s="31">
        <v>44.086956521739133</v>
      </c>
      <c r="F499" s="31">
        <v>3.7440828402366866</v>
      </c>
      <c r="G499" s="31">
        <v>3.215113412228797</v>
      </c>
      <c r="H499" s="31">
        <v>0.69816321499013811</v>
      </c>
      <c r="I499" s="31">
        <v>0.16919378698224852</v>
      </c>
      <c r="J499" s="31">
        <v>165.06521739130437</v>
      </c>
      <c r="K499" s="31">
        <v>141.74456521739131</v>
      </c>
      <c r="L499" s="31">
        <v>30.779891304347828</v>
      </c>
      <c r="M499" s="31">
        <v>7.4592391304347823</v>
      </c>
      <c r="N499" s="31">
        <v>17.725543478260871</v>
      </c>
      <c r="O499" s="31">
        <v>5.5951086956521738</v>
      </c>
      <c r="P499" s="31">
        <v>34.024456521739133</v>
      </c>
      <c r="Q499" s="31">
        <v>34.024456521739133</v>
      </c>
      <c r="R499" s="31">
        <v>0</v>
      </c>
      <c r="S499" s="31">
        <v>100.26086956521739</v>
      </c>
      <c r="T499" s="31">
        <v>100.26086956521739</v>
      </c>
      <c r="U499" s="31">
        <v>0</v>
      </c>
      <c r="V499" s="31">
        <v>0</v>
      </c>
      <c r="W499" s="31">
        <v>0</v>
      </c>
      <c r="X499" s="31">
        <v>0</v>
      </c>
      <c r="Y499" s="31">
        <v>0</v>
      </c>
      <c r="Z499" s="31">
        <v>0</v>
      </c>
      <c r="AA499" s="31">
        <v>0</v>
      </c>
      <c r="AB499" s="31">
        <v>0</v>
      </c>
      <c r="AC499" s="31">
        <v>0</v>
      </c>
      <c r="AD499" s="31">
        <v>0</v>
      </c>
      <c r="AE499" s="31">
        <v>0</v>
      </c>
      <c r="AF499" t="s">
        <v>560</v>
      </c>
      <c r="AG499" s="32">
        <v>5</v>
      </c>
      <c r="AH499"/>
    </row>
    <row r="500" spans="1:34" x14ac:dyDescent="0.25">
      <c r="A500" t="s">
        <v>2337</v>
      </c>
      <c r="B500" t="s">
        <v>1327</v>
      </c>
      <c r="C500" t="s">
        <v>1902</v>
      </c>
      <c r="D500" t="s">
        <v>2217</v>
      </c>
      <c r="E500" s="31">
        <v>111.19565217391305</v>
      </c>
      <c r="F500" s="31">
        <v>2.7568250244379269</v>
      </c>
      <c r="G500" s="31">
        <v>2.5141251221896379</v>
      </c>
      <c r="H500" s="31">
        <v>0.35843792766373417</v>
      </c>
      <c r="I500" s="31">
        <v>0.26258846529814284</v>
      </c>
      <c r="J500" s="31">
        <v>306.54695652173905</v>
      </c>
      <c r="K500" s="31">
        <v>279.55978260869563</v>
      </c>
      <c r="L500" s="31">
        <v>39.856739130434789</v>
      </c>
      <c r="M500" s="31">
        <v>29.198695652173924</v>
      </c>
      <c r="N500" s="31">
        <v>5.0928260869565216</v>
      </c>
      <c r="O500" s="31">
        <v>5.5652173913043477</v>
      </c>
      <c r="P500" s="31">
        <v>99.52043478260866</v>
      </c>
      <c r="Q500" s="31">
        <v>83.191304347826062</v>
      </c>
      <c r="R500" s="31">
        <v>16.329130434782602</v>
      </c>
      <c r="S500" s="31">
        <v>167.16978260869561</v>
      </c>
      <c r="T500" s="31">
        <v>167.16978260869561</v>
      </c>
      <c r="U500" s="31">
        <v>0</v>
      </c>
      <c r="V500" s="31">
        <v>0</v>
      </c>
      <c r="W500" s="31">
        <v>97.043913043478284</v>
      </c>
      <c r="X500" s="31">
        <v>12.198586956521741</v>
      </c>
      <c r="Y500" s="31">
        <v>0</v>
      </c>
      <c r="Z500" s="31">
        <v>0</v>
      </c>
      <c r="AA500" s="31">
        <v>40.605543478260891</v>
      </c>
      <c r="AB500" s="31">
        <v>0</v>
      </c>
      <c r="AC500" s="31">
        <v>44.239782608695648</v>
      </c>
      <c r="AD500" s="31">
        <v>0</v>
      </c>
      <c r="AE500" s="31">
        <v>0</v>
      </c>
      <c r="AF500" t="s">
        <v>390</v>
      </c>
      <c r="AG500" s="32">
        <v>5</v>
      </c>
      <c r="AH500"/>
    </row>
    <row r="501" spans="1:34" x14ac:dyDescent="0.25">
      <c r="A501" t="s">
        <v>2337</v>
      </c>
      <c r="B501" t="s">
        <v>1084</v>
      </c>
      <c r="C501" t="s">
        <v>1870</v>
      </c>
      <c r="D501" t="s">
        <v>2226</v>
      </c>
      <c r="E501" s="31">
        <v>141.75</v>
      </c>
      <c r="F501" s="31">
        <v>2.9350080515297901</v>
      </c>
      <c r="G501" s="31">
        <v>2.7369281496817726</v>
      </c>
      <c r="H501" s="31">
        <v>0.31682079595123075</v>
      </c>
      <c r="I501" s="31">
        <v>0.15237788513150835</v>
      </c>
      <c r="J501" s="31">
        <v>416.03739130434775</v>
      </c>
      <c r="K501" s="31">
        <v>387.95956521739129</v>
      </c>
      <c r="L501" s="31">
        <v>44.909347826086957</v>
      </c>
      <c r="M501" s="31">
        <v>21.599565217391309</v>
      </c>
      <c r="N501" s="31">
        <v>18.255434782608695</v>
      </c>
      <c r="O501" s="31">
        <v>5.0543478260869561</v>
      </c>
      <c r="P501" s="31">
        <v>121.50565217391305</v>
      </c>
      <c r="Q501" s="31">
        <v>116.73760869565218</v>
      </c>
      <c r="R501" s="31">
        <v>4.7680434782608705</v>
      </c>
      <c r="S501" s="31">
        <v>249.62239130434776</v>
      </c>
      <c r="T501" s="31">
        <v>249.62239130434776</v>
      </c>
      <c r="U501" s="31">
        <v>0</v>
      </c>
      <c r="V501" s="31">
        <v>0</v>
      </c>
      <c r="W501" s="31">
        <v>2.267391304347826</v>
      </c>
      <c r="X501" s="31">
        <v>0</v>
      </c>
      <c r="Y501" s="31">
        <v>0</v>
      </c>
      <c r="Z501" s="31">
        <v>0</v>
      </c>
      <c r="AA501" s="31">
        <v>2.267391304347826</v>
      </c>
      <c r="AB501" s="31">
        <v>0</v>
      </c>
      <c r="AC501" s="31">
        <v>0</v>
      </c>
      <c r="AD501" s="31">
        <v>0</v>
      </c>
      <c r="AE501" s="31">
        <v>0</v>
      </c>
      <c r="AF501" t="s">
        <v>143</v>
      </c>
      <c r="AG501" s="32">
        <v>5</v>
      </c>
      <c r="AH501"/>
    </row>
    <row r="502" spans="1:34" x14ac:dyDescent="0.25">
      <c r="A502" t="s">
        <v>2337</v>
      </c>
      <c r="B502" t="s">
        <v>988</v>
      </c>
      <c r="C502" t="s">
        <v>1886</v>
      </c>
      <c r="D502" t="s">
        <v>2226</v>
      </c>
      <c r="E502" s="31">
        <v>167.60869565217391</v>
      </c>
      <c r="F502" s="31">
        <v>3.1362250324254224</v>
      </c>
      <c r="G502" s="31">
        <v>2.8678417639429323</v>
      </c>
      <c r="H502" s="31">
        <v>0.33407003891050596</v>
      </c>
      <c r="I502" s="31">
        <v>0.16270103761348906</v>
      </c>
      <c r="J502" s="31">
        <v>525.65858695652184</v>
      </c>
      <c r="K502" s="31">
        <v>480.6752173913045</v>
      </c>
      <c r="L502" s="31">
        <v>55.993043478260887</v>
      </c>
      <c r="M502" s="31">
        <v>27.270108695652187</v>
      </c>
      <c r="N502" s="31">
        <v>23.190543478260871</v>
      </c>
      <c r="O502" s="31">
        <v>5.5323913043478266</v>
      </c>
      <c r="P502" s="31">
        <v>210.20826086956532</v>
      </c>
      <c r="Q502" s="31">
        <v>193.94782608695664</v>
      </c>
      <c r="R502" s="31">
        <v>16.260434782608684</v>
      </c>
      <c r="S502" s="31">
        <v>259.45728260869566</v>
      </c>
      <c r="T502" s="31">
        <v>259.45728260869566</v>
      </c>
      <c r="U502" s="31">
        <v>0</v>
      </c>
      <c r="V502" s="31">
        <v>0</v>
      </c>
      <c r="W502" s="31">
        <v>78.354021739130417</v>
      </c>
      <c r="X502" s="31">
        <v>1.4539130434782608</v>
      </c>
      <c r="Y502" s="31">
        <v>0</v>
      </c>
      <c r="Z502" s="31">
        <v>0</v>
      </c>
      <c r="AA502" s="31">
        <v>63.337934782608677</v>
      </c>
      <c r="AB502" s="31">
        <v>0</v>
      </c>
      <c r="AC502" s="31">
        <v>13.562173913043479</v>
      </c>
      <c r="AD502" s="31">
        <v>0</v>
      </c>
      <c r="AE502" s="31">
        <v>0</v>
      </c>
      <c r="AF502" t="s">
        <v>45</v>
      </c>
      <c r="AG502" s="32">
        <v>5</v>
      </c>
      <c r="AH502"/>
    </row>
    <row r="503" spans="1:34" x14ac:dyDescent="0.25">
      <c r="A503" t="s">
        <v>2337</v>
      </c>
      <c r="B503" t="s">
        <v>1623</v>
      </c>
      <c r="C503" t="s">
        <v>1980</v>
      </c>
      <c r="D503" t="s">
        <v>2217</v>
      </c>
      <c r="E503" s="31">
        <v>105.15217391304348</v>
      </c>
      <c r="F503" s="31">
        <v>3.1190665701881328</v>
      </c>
      <c r="G503" s="31">
        <v>2.6784070704982423</v>
      </c>
      <c r="H503" s="31">
        <v>0.20438184825304934</v>
      </c>
      <c r="I503" s="31">
        <v>7.0414513127971853E-2</v>
      </c>
      <c r="J503" s="31">
        <v>327.97663043478258</v>
      </c>
      <c r="K503" s="31">
        <v>281.64032608695652</v>
      </c>
      <c r="L503" s="31">
        <v>21.491195652173907</v>
      </c>
      <c r="M503" s="31">
        <v>7.4042391304347799</v>
      </c>
      <c r="N503" s="31">
        <v>8.695652173913043</v>
      </c>
      <c r="O503" s="31">
        <v>5.3913043478260869</v>
      </c>
      <c r="P503" s="31">
        <v>145.60652173913044</v>
      </c>
      <c r="Q503" s="31">
        <v>113.35717391304348</v>
      </c>
      <c r="R503" s="31">
        <v>32.249347826086968</v>
      </c>
      <c r="S503" s="31">
        <v>160.87891304347824</v>
      </c>
      <c r="T503" s="31">
        <v>160.87891304347824</v>
      </c>
      <c r="U503" s="31">
        <v>0</v>
      </c>
      <c r="V503" s="31">
        <v>0</v>
      </c>
      <c r="W503" s="31">
        <v>7.6183695652173906</v>
      </c>
      <c r="X503" s="31">
        <v>0</v>
      </c>
      <c r="Y503" s="31">
        <v>0</v>
      </c>
      <c r="Z503" s="31">
        <v>0</v>
      </c>
      <c r="AA503" s="31">
        <v>2.9447826086956517</v>
      </c>
      <c r="AB503" s="31">
        <v>0</v>
      </c>
      <c r="AC503" s="31">
        <v>4.6735869565217385</v>
      </c>
      <c r="AD503" s="31">
        <v>0</v>
      </c>
      <c r="AE503" s="31">
        <v>0</v>
      </c>
      <c r="AF503" t="s">
        <v>692</v>
      </c>
      <c r="AG503" s="32">
        <v>5</v>
      </c>
      <c r="AH503"/>
    </row>
    <row r="504" spans="1:34" x14ac:dyDescent="0.25">
      <c r="A504" t="s">
        <v>2337</v>
      </c>
      <c r="B504" t="s">
        <v>1240</v>
      </c>
      <c r="C504" t="s">
        <v>2097</v>
      </c>
      <c r="D504" t="s">
        <v>2241</v>
      </c>
      <c r="E504" s="31">
        <v>65.271739130434781</v>
      </c>
      <c r="F504" s="31">
        <v>2.8872323064113239</v>
      </c>
      <c r="G504" s="31">
        <v>2.6630857618651125</v>
      </c>
      <c r="H504" s="31">
        <v>0.62302248126561199</v>
      </c>
      <c r="I504" s="31">
        <v>0.39887593671940053</v>
      </c>
      <c r="J504" s="31">
        <v>188.45467391304348</v>
      </c>
      <c r="K504" s="31">
        <v>173.82423913043479</v>
      </c>
      <c r="L504" s="31">
        <v>40.665760869565219</v>
      </c>
      <c r="M504" s="31">
        <v>26.035326086956523</v>
      </c>
      <c r="N504" s="31">
        <v>10.375</v>
      </c>
      <c r="O504" s="31">
        <v>4.2554347826086953</v>
      </c>
      <c r="P504" s="31">
        <v>26.114130434782609</v>
      </c>
      <c r="Q504" s="31">
        <v>26.114130434782609</v>
      </c>
      <c r="R504" s="31">
        <v>0</v>
      </c>
      <c r="S504" s="31">
        <v>121.67478260869565</v>
      </c>
      <c r="T504" s="31">
        <v>106.94923913043478</v>
      </c>
      <c r="U504" s="31">
        <v>14.725543478260869</v>
      </c>
      <c r="V504" s="31">
        <v>0</v>
      </c>
      <c r="W504" s="31">
        <v>0</v>
      </c>
      <c r="X504" s="31">
        <v>0</v>
      </c>
      <c r="Y504" s="31">
        <v>0</v>
      </c>
      <c r="Z504" s="31">
        <v>0</v>
      </c>
      <c r="AA504" s="31">
        <v>0</v>
      </c>
      <c r="AB504" s="31">
        <v>0</v>
      </c>
      <c r="AC504" s="31">
        <v>0</v>
      </c>
      <c r="AD504" s="31">
        <v>0</v>
      </c>
      <c r="AE504" s="31">
        <v>0</v>
      </c>
      <c r="AF504" t="s">
        <v>301</v>
      </c>
      <c r="AG504" s="32">
        <v>5</v>
      </c>
      <c r="AH504"/>
    </row>
    <row r="505" spans="1:34" x14ac:dyDescent="0.25">
      <c r="A505" t="s">
        <v>2337</v>
      </c>
      <c r="B505" t="s">
        <v>1495</v>
      </c>
      <c r="C505" t="s">
        <v>2074</v>
      </c>
      <c r="D505" t="s">
        <v>2284</v>
      </c>
      <c r="E505" s="31">
        <v>102.07608695652173</v>
      </c>
      <c r="F505" s="31">
        <v>2.9392184005963147</v>
      </c>
      <c r="G505" s="31">
        <v>2.6033542753700352</v>
      </c>
      <c r="H505" s="31">
        <v>0.69952081780428055</v>
      </c>
      <c r="I505" s="31">
        <v>0.47722287296347549</v>
      </c>
      <c r="J505" s="31">
        <v>300.02391304347816</v>
      </c>
      <c r="K505" s="31">
        <v>265.74021739130433</v>
      </c>
      <c r="L505" s="31">
        <v>71.404347826086934</v>
      </c>
      <c r="M505" s="31">
        <v>48.71304347826085</v>
      </c>
      <c r="N505" s="31">
        <v>17.386956521739126</v>
      </c>
      <c r="O505" s="31">
        <v>5.3043478260869561</v>
      </c>
      <c r="P505" s="31">
        <v>54.321739130434779</v>
      </c>
      <c r="Q505" s="31">
        <v>42.729347826086958</v>
      </c>
      <c r="R505" s="31">
        <v>11.592391304347821</v>
      </c>
      <c r="S505" s="31">
        <v>174.29782608695649</v>
      </c>
      <c r="T505" s="31">
        <v>174.29782608695649</v>
      </c>
      <c r="U505" s="31">
        <v>0</v>
      </c>
      <c r="V505" s="31">
        <v>0</v>
      </c>
      <c r="W505" s="31">
        <v>8.9657608695652193</v>
      </c>
      <c r="X505" s="31">
        <v>0</v>
      </c>
      <c r="Y505" s="31">
        <v>0.85869565217391308</v>
      </c>
      <c r="Z505" s="31">
        <v>0</v>
      </c>
      <c r="AA505" s="31">
        <v>0</v>
      </c>
      <c r="AB505" s="31">
        <v>0</v>
      </c>
      <c r="AC505" s="31">
        <v>8.1070652173913054</v>
      </c>
      <c r="AD505" s="31">
        <v>0</v>
      </c>
      <c r="AE505" s="31">
        <v>0</v>
      </c>
      <c r="AF505" t="s">
        <v>562</v>
      </c>
      <c r="AG505" s="32">
        <v>5</v>
      </c>
      <c r="AH505"/>
    </row>
    <row r="506" spans="1:34" x14ac:dyDescent="0.25">
      <c r="A506" t="s">
        <v>2337</v>
      </c>
      <c r="B506" t="s">
        <v>1732</v>
      </c>
      <c r="C506" t="s">
        <v>2197</v>
      </c>
      <c r="D506" t="s">
        <v>2269</v>
      </c>
      <c r="E506" s="31">
        <v>67.717391304347828</v>
      </c>
      <c r="F506" s="31">
        <v>2.8911861958266458</v>
      </c>
      <c r="G506" s="31">
        <v>2.7379582664526492</v>
      </c>
      <c r="H506" s="31">
        <v>0.56057624398073835</v>
      </c>
      <c r="I506" s="31">
        <v>0.41964526484751202</v>
      </c>
      <c r="J506" s="31">
        <v>195.78358695652179</v>
      </c>
      <c r="K506" s="31">
        <v>185.40739130434787</v>
      </c>
      <c r="L506" s="31">
        <v>37.96076086956522</v>
      </c>
      <c r="M506" s="31">
        <v>28.41728260869565</v>
      </c>
      <c r="N506" s="31">
        <v>3.9782608695652173</v>
      </c>
      <c r="O506" s="31">
        <v>5.5652173913043477</v>
      </c>
      <c r="P506" s="31">
        <v>61.592391304347828</v>
      </c>
      <c r="Q506" s="31">
        <v>60.759673913043478</v>
      </c>
      <c r="R506" s="31">
        <v>0.83271739130434763</v>
      </c>
      <c r="S506" s="31">
        <v>96.230434782608739</v>
      </c>
      <c r="T506" s="31">
        <v>95.21804347826091</v>
      </c>
      <c r="U506" s="31">
        <v>1.0123913043478263</v>
      </c>
      <c r="V506" s="31">
        <v>0</v>
      </c>
      <c r="W506" s="31">
        <v>42.467391304347814</v>
      </c>
      <c r="X506" s="31">
        <v>1.0546739130434784</v>
      </c>
      <c r="Y506" s="31">
        <v>0</v>
      </c>
      <c r="Z506" s="31">
        <v>0</v>
      </c>
      <c r="AA506" s="31">
        <v>21.004021739130433</v>
      </c>
      <c r="AB506" s="31">
        <v>0.76989130434782593</v>
      </c>
      <c r="AC506" s="31">
        <v>19.546195652173903</v>
      </c>
      <c r="AD506" s="31">
        <v>9.2608695652173903E-2</v>
      </c>
      <c r="AE506" s="31">
        <v>0</v>
      </c>
      <c r="AF506" t="s">
        <v>804</v>
      </c>
      <c r="AG506" s="32">
        <v>5</v>
      </c>
      <c r="AH506"/>
    </row>
    <row r="507" spans="1:34" x14ac:dyDescent="0.25">
      <c r="A507" t="s">
        <v>2337</v>
      </c>
      <c r="B507" t="s">
        <v>1184</v>
      </c>
      <c r="C507" t="s">
        <v>2079</v>
      </c>
      <c r="D507" t="s">
        <v>2293</v>
      </c>
      <c r="E507" s="31">
        <v>59.065217391304351</v>
      </c>
      <c r="F507" s="31">
        <v>2.9634247331615757</v>
      </c>
      <c r="G507" s="31">
        <v>2.6766654398233345</v>
      </c>
      <c r="H507" s="31">
        <v>0.4454821494295178</v>
      </c>
      <c r="I507" s="31">
        <v>0.26163967611336031</v>
      </c>
      <c r="J507" s="31">
        <v>175.03532608695656</v>
      </c>
      <c r="K507" s="31">
        <v>158.09782608695653</v>
      </c>
      <c r="L507" s="31">
        <v>26.3125</v>
      </c>
      <c r="M507" s="31">
        <v>15.453804347826088</v>
      </c>
      <c r="N507" s="31">
        <v>6.3369565217391308</v>
      </c>
      <c r="O507" s="31">
        <v>4.5217391304347823</v>
      </c>
      <c r="P507" s="31">
        <v>62.388586956521735</v>
      </c>
      <c r="Q507" s="31">
        <v>56.309782608695649</v>
      </c>
      <c r="R507" s="31">
        <v>6.0788043478260869</v>
      </c>
      <c r="S507" s="31">
        <v>86.334239130434781</v>
      </c>
      <c r="T507" s="31">
        <v>86.301630434782609</v>
      </c>
      <c r="U507" s="31">
        <v>3.2608695652173912E-2</v>
      </c>
      <c r="V507" s="31">
        <v>0</v>
      </c>
      <c r="W507" s="31">
        <v>0.57065217391304346</v>
      </c>
      <c r="X507" s="31">
        <v>0</v>
      </c>
      <c r="Y507" s="31">
        <v>0</v>
      </c>
      <c r="Z507" s="31">
        <v>0</v>
      </c>
      <c r="AA507" s="31">
        <v>0</v>
      </c>
      <c r="AB507" s="31">
        <v>0</v>
      </c>
      <c r="AC507" s="31">
        <v>0.57065217391304346</v>
      </c>
      <c r="AD507" s="31">
        <v>0</v>
      </c>
      <c r="AE507" s="31">
        <v>0</v>
      </c>
      <c r="AF507" t="s">
        <v>245</v>
      </c>
      <c r="AG507" s="32">
        <v>5</v>
      </c>
      <c r="AH507"/>
    </row>
    <row r="508" spans="1:34" x14ac:dyDescent="0.25">
      <c r="A508" t="s">
        <v>2337</v>
      </c>
      <c r="B508" t="s">
        <v>1577</v>
      </c>
      <c r="C508" t="s">
        <v>2172</v>
      </c>
      <c r="D508" t="s">
        <v>2287</v>
      </c>
      <c r="E508" s="31">
        <v>29.891304347826086</v>
      </c>
      <c r="F508" s="31">
        <v>3.6040145454545449</v>
      </c>
      <c r="G508" s="31">
        <v>3.2628945454545453</v>
      </c>
      <c r="H508" s="31">
        <v>0.89124727272727255</v>
      </c>
      <c r="I508" s="31">
        <v>0.55233818181818162</v>
      </c>
      <c r="J508" s="31">
        <v>107.7286956521739</v>
      </c>
      <c r="K508" s="31">
        <v>97.532173913043465</v>
      </c>
      <c r="L508" s="31">
        <v>26.640543478260863</v>
      </c>
      <c r="M508" s="31">
        <v>16.510108695652168</v>
      </c>
      <c r="N508" s="31">
        <v>4.6956521739130439</v>
      </c>
      <c r="O508" s="31">
        <v>5.4347826086956523</v>
      </c>
      <c r="P508" s="31">
        <v>18.30358695652173</v>
      </c>
      <c r="Q508" s="31">
        <v>18.23749999999999</v>
      </c>
      <c r="R508" s="31">
        <v>6.608695652173914E-2</v>
      </c>
      <c r="S508" s="31">
        <v>62.784565217391304</v>
      </c>
      <c r="T508" s="31">
        <v>55.024456521739133</v>
      </c>
      <c r="U508" s="31">
        <v>7.760108695652173</v>
      </c>
      <c r="V508" s="31">
        <v>0</v>
      </c>
      <c r="W508" s="31">
        <v>0</v>
      </c>
      <c r="X508" s="31">
        <v>0</v>
      </c>
      <c r="Y508" s="31">
        <v>0</v>
      </c>
      <c r="Z508" s="31">
        <v>0</v>
      </c>
      <c r="AA508" s="31">
        <v>0</v>
      </c>
      <c r="AB508" s="31">
        <v>0</v>
      </c>
      <c r="AC508" s="31">
        <v>0</v>
      </c>
      <c r="AD508" s="31">
        <v>0</v>
      </c>
      <c r="AE508" s="31">
        <v>0</v>
      </c>
      <c r="AF508" t="s">
        <v>645</v>
      </c>
      <c r="AG508" s="32">
        <v>5</v>
      </c>
      <c r="AH508"/>
    </row>
    <row r="509" spans="1:34" x14ac:dyDescent="0.25">
      <c r="A509" t="s">
        <v>2337</v>
      </c>
      <c r="B509" t="s">
        <v>1057</v>
      </c>
      <c r="C509" t="s">
        <v>2007</v>
      </c>
      <c r="D509" t="s">
        <v>2243</v>
      </c>
      <c r="E509" s="31">
        <v>96.206521739130437</v>
      </c>
      <c r="F509" s="31">
        <v>4.0190792000903857</v>
      </c>
      <c r="G509" s="31">
        <v>3.8945170037283927</v>
      </c>
      <c r="H509" s="31">
        <v>0.34316687379957073</v>
      </c>
      <c r="I509" s="31">
        <v>0.27029375211840473</v>
      </c>
      <c r="J509" s="31">
        <v>386.66163043478264</v>
      </c>
      <c r="K509" s="31">
        <v>374.67793478260876</v>
      </c>
      <c r="L509" s="31">
        <v>33.014891304347834</v>
      </c>
      <c r="M509" s="31">
        <v>26.00402173913044</v>
      </c>
      <c r="N509" s="31">
        <v>2.1195652173913042</v>
      </c>
      <c r="O509" s="31">
        <v>4.8913043478260869</v>
      </c>
      <c r="P509" s="31">
        <v>145.42750000000004</v>
      </c>
      <c r="Q509" s="31">
        <v>140.45467391304351</v>
      </c>
      <c r="R509" s="31">
        <v>4.9728260869565215</v>
      </c>
      <c r="S509" s="31">
        <v>208.21923913043477</v>
      </c>
      <c r="T509" s="31">
        <v>208.21923913043477</v>
      </c>
      <c r="U509" s="31">
        <v>0</v>
      </c>
      <c r="V509" s="31">
        <v>0</v>
      </c>
      <c r="W509" s="31">
        <v>0</v>
      </c>
      <c r="X509" s="31">
        <v>0</v>
      </c>
      <c r="Y509" s="31">
        <v>0</v>
      </c>
      <c r="Z509" s="31">
        <v>0</v>
      </c>
      <c r="AA509" s="31">
        <v>0</v>
      </c>
      <c r="AB509" s="31">
        <v>0</v>
      </c>
      <c r="AC509" s="31">
        <v>0</v>
      </c>
      <c r="AD509" s="31">
        <v>0</v>
      </c>
      <c r="AE509" s="31">
        <v>0</v>
      </c>
      <c r="AF509" t="s">
        <v>115</v>
      </c>
      <c r="AG509" s="32">
        <v>5</v>
      </c>
      <c r="AH509"/>
    </row>
    <row r="510" spans="1:34" x14ac:dyDescent="0.25">
      <c r="A510" t="s">
        <v>2337</v>
      </c>
      <c r="B510" t="s">
        <v>932</v>
      </c>
      <c r="C510" t="s">
        <v>1905</v>
      </c>
      <c r="D510" t="s">
        <v>2295</v>
      </c>
      <c r="E510" s="31">
        <v>13.934782608695652</v>
      </c>
      <c r="F510" s="31">
        <v>3.0512870514820589</v>
      </c>
      <c r="G510" s="31">
        <v>2.6394305772230888</v>
      </c>
      <c r="H510" s="31">
        <v>1.2067472698907955</v>
      </c>
      <c r="I510" s="31">
        <v>0.7948907956318253</v>
      </c>
      <c r="J510" s="31">
        <v>42.51902173913043</v>
      </c>
      <c r="K510" s="31">
        <v>36.779891304347828</v>
      </c>
      <c r="L510" s="31">
        <v>16.815760869565217</v>
      </c>
      <c r="M510" s="31">
        <v>11.07663043478261</v>
      </c>
      <c r="N510" s="31">
        <v>0</v>
      </c>
      <c r="O510" s="31">
        <v>5.7391304347826084</v>
      </c>
      <c r="P510" s="31">
        <v>8.6554347826086957</v>
      </c>
      <c r="Q510" s="31">
        <v>8.6554347826086957</v>
      </c>
      <c r="R510" s="31">
        <v>0</v>
      </c>
      <c r="S510" s="31">
        <v>17.047826086956526</v>
      </c>
      <c r="T510" s="31">
        <v>13.501086956521743</v>
      </c>
      <c r="U510" s="31">
        <v>3.5467391304347826</v>
      </c>
      <c r="V510" s="31">
        <v>0</v>
      </c>
      <c r="W510" s="31">
        <v>0</v>
      </c>
      <c r="X510" s="31">
        <v>0</v>
      </c>
      <c r="Y510" s="31">
        <v>0</v>
      </c>
      <c r="Z510" s="31">
        <v>0</v>
      </c>
      <c r="AA510" s="31">
        <v>0</v>
      </c>
      <c r="AB510" s="31">
        <v>0</v>
      </c>
      <c r="AC510" s="31">
        <v>0</v>
      </c>
      <c r="AD510" s="31">
        <v>0</v>
      </c>
      <c r="AE510" s="31">
        <v>0</v>
      </c>
      <c r="AF510" t="s">
        <v>709</v>
      </c>
      <c r="AG510" s="32">
        <v>5</v>
      </c>
      <c r="AH510"/>
    </row>
    <row r="511" spans="1:34" x14ac:dyDescent="0.25">
      <c r="A511" t="s">
        <v>2337</v>
      </c>
      <c r="B511" t="s">
        <v>1614</v>
      </c>
      <c r="C511" t="s">
        <v>2176</v>
      </c>
      <c r="D511" t="s">
        <v>2274</v>
      </c>
      <c r="E511" s="31">
        <v>39.782608695652172</v>
      </c>
      <c r="F511" s="31">
        <v>3.8864480874316949</v>
      </c>
      <c r="G511" s="31">
        <v>3.7551639344262302</v>
      </c>
      <c r="H511" s="31">
        <v>0.683224043715847</v>
      </c>
      <c r="I511" s="31">
        <v>0.55193989071038252</v>
      </c>
      <c r="J511" s="31">
        <v>154.61304347826089</v>
      </c>
      <c r="K511" s="31">
        <v>149.39021739130436</v>
      </c>
      <c r="L511" s="31">
        <v>27.180434782608693</v>
      </c>
      <c r="M511" s="31">
        <v>21.957608695652173</v>
      </c>
      <c r="N511" s="31">
        <v>0</v>
      </c>
      <c r="O511" s="31">
        <v>5.2228260869565215</v>
      </c>
      <c r="P511" s="31">
        <v>49.233695652173921</v>
      </c>
      <c r="Q511" s="31">
        <v>49.233695652173921</v>
      </c>
      <c r="R511" s="31">
        <v>0</v>
      </c>
      <c r="S511" s="31">
        <v>78.198913043478285</v>
      </c>
      <c r="T511" s="31">
        <v>78.198913043478285</v>
      </c>
      <c r="U511" s="31">
        <v>0</v>
      </c>
      <c r="V511" s="31">
        <v>0</v>
      </c>
      <c r="W511" s="31">
        <v>0</v>
      </c>
      <c r="X511" s="31">
        <v>0</v>
      </c>
      <c r="Y511" s="31">
        <v>0</v>
      </c>
      <c r="Z511" s="31">
        <v>0</v>
      </c>
      <c r="AA511" s="31">
        <v>0</v>
      </c>
      <c r="AB511" s="31">
        <v>0</v>
      </c>
      <c r="AC511" s="31">
        <v>0</v>
      </c>
      <c r="AD511" s="31">
        <v>0</v>
      </c>
      <c r="AE511" s="31">
        <v>0</v>
      </c>
      <c r="AF511" t="s">
        <v>683</v>
      </c>
      <c r="AG511" s="32">
        <v>5</v>
      </c>
      <c r="AH511"/>
    </row>
    <row r="512" spans="1:34" x14ac:dyDescent="0.25">
      <c r="A512" t="s">
        <v>2337</v>
      </c>
      <c r="B512" t="s">
        <v>1809</v>
      </c>
      <c r="C512" t="s">
        <v>2115</v>
      </c>
      <c r="D512" t="s">
        <v>2297</v>
      </c>
      <c r="E512" s="31">
        <v>89.565217391304344</v>
      </c>
      <c r="F512" s="31">
        <v>3.0763774271844664</v>
      </c>
      <c r="G512" s="31">
        <v>2.6980266990291266</v>
      </c>
      <c r="H512" s="31">
        <v>0.98469660194174791</v>
      </c>
      <c r="I512" s="31">
        <v>0.62360436893203897</v>
      </c>
      <c r="J512" s="31">
        <v>275.53641304347826</v>
      </c>
      <c r="K512" s="31">
        <v>241.64934782608697</v>
      </c>
      <c r="L512" s="31">
        <v>88.194565217391329</v>
      </c>
      <c r="M512" s="31">
        <v>55.853260869565226</v>
      </c>
      <c r="N512" s="31">
        <v>26.832608695652183</v>
      </c>
      <c r="O512" s="31">
        <v>5.5086956521739188</v>
      </c>
      <c r="P512" s="31">
        <v>52.343152173913033</v>
      </c>
      <c r="Q512" s="31">
        <v>50.797391304347819</v>
      </c>
      <c r="R512" s="31">
        <v>1.5457608695652172</v>
      </c>
      <c r="S512" s="31">
        <v>134.99869565217389</v>
      </c>
      <c r="T512" s="31">
        <v>127.27315217391303</v>
      </c>
      <c r="U512" s="31">
        <v>7.7255434782608692</v>
      </c>
      <c r="V512" s="31">
        <v>0</v>
      </c>
      <c r="W512" s="31">
        <v>22.83945652173913</v>
      </c>
      <c r="X512" s="31">
        <v>2.5027173913043486</v>
      </c>
      <c r="Y512" s="31">
        <v>0.89663043478260884</v>
      </c>
      <c r="Z512" s="31">
        <v>0</v>
      </c>
      <c r="AA512" s="31">
        <v>3.1914130434782604</v>
      </c>
      <c r="AB512" s="31">
        <v>0</v>
      </c>
      <c r="AC512" s="31">
        <v>16.248695652173915</v>
      </c>
      <c r="AD512" s="31">
        <v>0</v>
      </c>
      <c r="AE512" s="31">
        <v>0</v>
      </c>
      <c r="AF512" t="s">
        <v>881</v>
      </c>
      <c r="AG512" s="32">
        <v>5</v>
      </c>
      <c r="AH512"/>
    </row>
    <row r="513" spans="1:34" x14ac:dyDescent="0.25">
      <c r="A513" t="s">
        <v>2337</v>
      </c>
      <c r="B513" t="s">
        <v>1039</v>
      </c>
      <c r="C513" t="s">
        <v>1944</v>
      </c>
      <c r="D513" t="s">
        <v>2216</v>
      </c>
      <c r="E513" s="31">
        <v>244.0108695652174</v>
      </c>
      <c r="F513" s="31">
        <v>3.2463566305848812</v>
      </c>
      <c r="G513" s="31">
        <v>2.8438638692146645</v>
      </c>
      <c r="H513" s="31">
        <v>0.51058978128201704</v>
      </c>
      <c r="I513" s="31">
        <v>0.23115907167357122</v>
      </c>
      <c r="J513" s="31">
        <v>792.14630434782612</v>
      </c>
      <c r="K513" s="31">
        <v>693.93369565217404</v>
      </c>
      <c r="L513" s="31">
        <v>124.58945652173914</v>
      </c>
      <c r="M513" s="31">
        <v>56.405326086956528</v>
      </c>
      <c r="N513" s="31">
        <v>62.618913043478265</v>
      </c>
      <c r="O513" s="31">
        <v>5.5652173913043477</v>
      </c>
      <c r="P513" s="31">
        <v>197.76673913043479</v>
      </c>
      <c r="Q513" s="31">
        <v>167.73826086956521</v>
      </c>
      <c r="R513" s="31">
        <v>30.028478260869569</v>
      </c>
      <c r="S513" s="31">
        <v>469.79010869565224</v>
      </c>
      <c r="T513" s="31">
        <v>379.93695652173921</v>
      </c>
      <c r="U513" s="31">
        <v>89.853152173913045</v>
      </c>
      <c r="V513" s="31">
        <v>0</v>
      </c>
      <c r="W513" s="31">
        <v>0.13043478260869565</v>
      </c>
      <c r="X513" s="31">
        <v>0</v>
      </c>
      <c r="Y513" s="31">
        <v>0</v>
      </c>
      <c r="Z513" s="31">
        <v>0</v>
      </c>
      <c r="AA513" s="31">
        <v>0</v>
      </c>
      <c r="AB513" s="31">
        <v>0</v>
      </c>
      <c r="AC513" s="31">
        <v>0.13043478260869565</v>
      </c>
      <c r="AD513" s="31">
        <v>0</v>
      </c>
      <c r="AE513" s="31">
        <v>0</v>
      </c>
      <c r="AF513" t="s">
        <v>97</v>
      </c>
      <c r="AG513" s="32">
        <v>5</v>
      </c>
      <c r="AH513"/>
    </row>
    <row r="514" spans="1:34" x14ac:dyDescent="0.25">
      <c r="A514" t="s">
        <v>2337</v>
      </c>
      <c r="B514" t="s">
        <v>980</v>
      </c>
      <c r="C514" t="s">
        <v>1856</v>
      </c>
      <c r="D514" t="s">
        <v>2224</v>
      </c>
      <c r="E514" s="31">
        <v>24.054347826086957</v>
      </c>
      <c r="F514" s="31">
        <v>3.9542476276547678</v>
      </c>
      <c r="G514" s="31">
        <v>3.628332580207863</v>
      </c>
      <c r="H514" s="31">
        <v>0.5466561229100767</v>
      </c>
      <c r="I514" s="31">
        <v>0.33698599186624489</v>
      </c>
      <c r="J514" s="31">
        <v>95.116847826086968</v>
      </c>
      <c r="K514" s="31">
        <v>87.277173913043484</v>
      </c>
      <c r="L514" s="31">
        <v>13.149456521739129</v>
      </c>
      <c r="M514" s="31">
        <v>8.1059782608695645</v>
      </c>
      <c r="N514" s="31">
        <v>0.52173913043478259</v>
      </c>
      <c r="O514" s="31">
        <v>4.5217391304347823</v>
      </c>
      <c r="P514" s="31">
        <v>30.334239130434785</v>
      </c>
      <c r="Q514" s="31">
        <v>27.538043478260871</v>
      </c>
      <c r="R514" s="31">
        <v>2.7961956521739131</v>
      </c>
      <c r="S514" s="31">
        <v>51.633152173913047</v>
      </c>
      <c r="T514" s="31">
        <v>51.633152173913047</v>
      </c>
      <c r="U514" s="31">
        <v>0</v>
      </c>
      <c r="V514" s="31">
        <v>0</v>
      </c>
      <c r="W514" s="31">
        <v>7.0978260869565215</v>
      </c>
      <c r="X514" s="31">
        <v>0.13315217391304349</v>
      </c>
      <c r="Y514" s="31">
        <v>0</v>
      </c>
      <c r="Z514" s="31">
        <v>0</v>
      </c>
      <c r="AA514" s="31">
        <v>0.51630434782608692</v>
      </c>
      <c r="AB514" s="31">
        <v>0</v>
      </c>
      <c r="AC514" s="31">
        <v>6.4483695652173916</v>
      </c>
      <c r="AD514" s="31">
        <v>0</v>
      </c>
      <c r="AE514" s="31">
        <v>0</v>
      </c>
      <c r="AF514" t="s">
        <v>37</v>
      </c>
      <c r="AG514" s="32">
        <v>5</v>
      </c>
      <c r="AH514"/>
    </row>
    <row r="515" spans="1:34" x14ac:dyDescent="0.25">
      <c r="A515" t="s">
        <v>2337</v>
      </c>
      <c r="B515" t="s">
        <v>1040</v>
      </c>
      <c r="C515" t="s">
        <v>1856</v>
      </c>
      <c r="D515" t="s">
        <v>2224</v>
      </c>
      <c r="E515" s="31">
        <v>37.217391304347828</v>
      </c>
      <c r="F515" s="31">
        <v>3.2200116822429909</v>
      </c>
      <c r="G515" s="31">
        <v>2.9248160046728979</v>
      </c>
      <c r="H515" s="31">
        <v>0.42537967289719619</v>
      </c>
      <c r="I515" s="31">
        <v>0.13018399532710279</v>
      </c>
      <c r="J515" s="31">
        <v>119.84043478260871</v>
      </c>
      <c r="K515" s="31">
        <v>108.85402173913046</v>
      </c>
      <c r="L515" s="31">
        <v>15.831521739130434</v>
      </c>
      <c r="M515" s="31">
        <v>4.8451086956521738</v>
      </c>
      <c r="N515" s="31">
        <v>5.7336956521739131</v>
      </c>
      <c r="O515" s="31">
        <v>5.2527173913043477</v>
      </c>
      <c r="P515" s="31">
        <v>31.850543478260871</v>
      </c>
      <c r="Q515" s="31">
        <v>31.850543478260871</v>
      </c>
      <c r="R515" s="31">
        <v>0</v>
      </c>
      <c r="S515" s="31">
        <v>72.158369565217413</v>
      </c>
      <c r="T515" s="31">
        <v>56.959130434782629</v>
      </c>
      <c r="U515" s="31">
        <v>15.199239130434782</v>
      </c>
      <c r="V515" s="31">
        <v>0</v>
      </c>
      <c r="W515" s="31">
        <v>0</v>
      </c>
      <c r="X515" s="31">
        <v>0</v>
      </c>
      <c r="Y515" s="31">
        <v>0</v>
      </c>
      <c r="Z515" s="31">
        <v>0</v>
      </c>
      <c r="AA515" s="31">
        <v>0</v>
      </c>
      <c r="AB515" s="31">
        <v>0</v>
      </c>
      <c r="AC515" s="31">
        <v>0</v>
      </c>
      <c r="AD515" s="31">
        <v>0</v>
      </c>
      <c r="AE515" s="31">
        <v>0</v>
      </c>
      <c r="AF515" t="s">
        <v>98</v>
      </c>
      <c r="AG515" s="32">
        <v>5</v>
      </c>
      <c r="AH515"/>
    </row>
    <row r="516" spans="1:34" x14ac:dyDescent="0.25">
      <c r="A516" t="s">
        <v>2337</v>
      </c>
      <c r="B516" t="s">
        <v>1360</v>
      </c>
      <c r="C516" t="s">
        <v>2007</v>
      </c>
      <c r="D516" t="s">
        <v>2243</v>
      </c>
      <c r="E516" s="31">
        <v>67.815217391304344</v>
      </c>
      <c r="F516" s="31">
        <v>5.1755874338836332</v>
      </c>
      <c r="G516" s="31">
        <v>4.7815338996634065</v>
      </c>
      <c r="H516" s="31">
        <v>0.86977881070684404</v>
      </c>
      <c r="I516" s="31">
        <v>0.55907196666132408</v>
      </c>
      <c r="J516" s="31">
        <v>350.98358695652161</v>
      </c>
      <c r="K516" s="31">
        <v>324.2607608695651</v>
      </c>
      <c r="L516" s="31">
        <v>58.98423913043478</v>
      </c>
      <c r="M516" s="31">
        <v>37.913586956521748</v>
      </c>
      <c r="N516" s="31">
        <v>15.766304347826077</v>
      </c>
      <c r="O516" s="31">
        <v>5.3043478260869561</v>
      </c>
      <c r="P516" s="31">
        <v>75.695652173913018</v>
      </c>
      <c r="Q516" s="31">
        <v>70.043478260869534</v>
      </c>
      <c r="R516" s="31">
        <v>5.6521739130434785</v>
      </c>
      <c r="S516" s="31">
        <v>216.30369565217379</v>
      </c>
      <c r="T516" s="31">
        <v>209.4482608695651</v>
      </c>
      <c r="U516" s="31">
        <v>6.233695652173914</v>
      </c>
      <c r="V516" s="31">
        <v>0.62173913043478268</v>
      </c>
      <c r="W516" s="31">
        <v>3.0782608695652178</v>
      </c>
      <c r="X516" s="31">
        <v>0</v>
      </c>
      <c r="Y516" s="31">
        <v>0</v>
      </c>
      <c r="Z516" s="31">
        <v>0</v>
      </c>
      <c r="AA516" s="31">
        <v>0.25543478260869568</v>
      </c>
      <c r="AB516" s="31">
        <v>0</v>
      </c>
      <c r="AC516" s="31">
        <v>2.822826086956522</v>
      </c>
      <c r="AD516" s="31">
        <v>0</v>
      </c>
      <c r="AE516" s="31">
        <v>0</v>
      </c>
      <c r="AF516" t="s">
        <v>424</v>
      </c>
      <c r="AG516" s="32">
        <v>5</v>
      </c>
      <c r="AH516"/>
    </row>
    <row r="517" spans="1:34" x14ac:dyDescent="0.25">
      <c r="A517" t="s">
        <v>2337</v>
      </c>
      <c r="B517" t="s">
        <v>934</v>
      </c>
      <c r="C517" t="s">
        <v>2141</v>
      </c>
      <c r="D517" t="s">
        <v>2245</v>
      </c>
      <c r="E517" s="31">
        <v>36.521739130434781</v>
      </c>
      <c r="F517" s="31">
        <v>3.4078690476190481</v>
      </c>
      <c r="G517" s="31">
        <v>3.1197738095238097</v>
      </c>
      <c r="H517" s="31">
        <v>0.66739285714285723</v>
      </c>
      <c r="I517" s="31">
        <v>0.37929761904761905</v>
      </c>
      <c r="J517" s="31">
        <v>124.4613043478261</v>
      </c>
      <c r="K517" s="31">
        <v>113.9395652173913</v>
      </c>
      <c r="L517" s="31">
        <v>24.374347826086957</v>
      </c>
      <c r="M517" s="31">
        <v>13.852608695652174</v>
      </c>
      <c r="N517" s="31">
        <v>5.3913043478260869</v>
      </c>
      <c r="O517" s="31">
        <v>5.1304347826086953</v>
      </c>
      <c r="P517" s="31">
        <v>25.650652173913045</v>
      </c>
      <c r="Q517" s="31">
        <v>25.650652173913045</v>
      </c>
      <c r="R517" s="31">
        <v>0</v>
      </c>
      <c r="S517" s="31">
        <v>74.436304347826095</v>
      </c>
      <c r="T517" s="31">
        <v>74.436304347826095</v>
      </c>
      <c r="U517" s="31">
        <v>0</v>
      </c>
      <c r="V517" s="31">
        <v>0</v>
      </c>
      <c r="W517" s="31">
        <v>31.248260869565218</v>
      </c>
      <c r="X517" s="31">
        <v>4.3478260869565216E-2</v>
      </c>
      <c r="Y517" s="31">
        <v>0</v>
      </c>
      <c r="Z517" s="31">
        <v>0</v>
      </c>
      <c r="AA517" s="31">
        <v>19.13673913043478</v>
      </c>
      <c r="AB517" s="31">
        <v>0</v>
      </c>
      <c r="AC517" s="31">
        <v>12.068043478260872</v>
      </c>
      <c r="AD517" s="31">
        <v>0</v>
      </c>
      <c r="AE517" s="31">
        <v>0</v>
      </c>
      <c r="AF517" t="s">
        <v>700</v>
      </c>
      <c r="AG517" s="32">
        <v>5</v>
      </c>
      <c r="AH517"/>
    </row>
    <row r="518" spans="1:34" x14ac:dyDescent="0.25">
      <c r="A518" t="s">
        <v>2337</v>
      </c>
      <c r="B518" t="s">
        <v>1757</v>
      </c>
      <c r="C518" t="s">
        <v>2200</v>
      </c>
      <c r="D518" t="s">
        <v>2274</v>
      </c>
      <c r="E518" s="31">
        <v>79.456521739130437</v>
      </c>
      <c r="F518" s="31">
        <v>3.3370998632010944</v>
      </c>
      <c r="G518" s="31">
        <v>2.7751299589603282</v>
      </c>
      <c r="H518" s="31">
        <v>0.55964432284541721</v>
      </c>
      <c r="I518" s="31">
        <v>0.26511627906976742</v>
      </c>
      <c r="J518" s="31">
        <v>265.15434782608696</v>
      </c>
      <c r="K518" s="31">
        <v>220.50217391304346</v>
      </c>
      <c r="L518" s="31">
        <v>44.467391304347828</v>
      </c>
      <c r="M518" s="31">
        <v>21.065217391304348</v>
      </c>
      <c r="N518" s="31">
        <v>17.663043478260871</v>
      </c>
      <c r="O518" s="31">
        <v>5.7391304347826084</v>
      </c>
      <c r="P518" s="31">
        <v>75.559782608695656</v>
      </c>
      <c r="Q518" s="31">
        <v>54.309782608695649</v>
      </c>
      <c r="R518" s="31">
        <v>21.25</v>
      </c>
      <c r="S518" s="31">
        <v>145.12717391304346</v>
      </c>
      <c r="T518" s="31">
        <v>142.35</v>
      </c>
      <c r="U518" s="31">
        <v>2.777173913043478</v>
      </c>
      <c r="V518" s="31">
        <v>0</v>
      </c>
      <c r="W518" s="31">
        <v>2.0625</v>
      </c>
      <c r="X518" s="31">
        <v>0</v>
      </c>
      <c r="Y518" s="31">
        <v>0</v>
      </c>
      <c r="Z518" s="31">
        <v>0</v>
      </c>
      <c r="AA518" s="31">
        <v>0</v>
      </c>
      <c r="AB518" s="31">
        <v>0</v>
      </c>
      <c r="AC518" s="31">
        <v>2.0625</v>
      </c>
      <c r="AD518" s="31">
        <v>0</v>
      </c>
      <c r="AE518" s="31">
        <v>0</v>
      </c>
      <c r="AF518" t="s">
        <v>829</v>
      </c>
      <c r="AG518" s="32">
        <v>5</v>
      </c>
      <c r="AH518"/>
    </row>
    <row r="519" spans="1:34" x14ac:dyDescent="0.25">
      <c r="A519" t="s">
        <v>2337</v>
      </c>
      <c r="B519" t="s">
        <v>1093</v>
      </c>
      <c r="C519" t="s">
        <v>1902</v>
      </c>
      <c r="D519" t="s">
        <v>2217</v>
      </c>
      <c r="E519" s="31">
        <v>87.380434782608702</v>
      </c>
      <c r="F519" s="31">
        <v>3.342326159970145</v>
      </c>
      <c r="G519" s="31">
        <v>3.1377285732056222</v>
      </c>
      <c r="H519" s="31">
        <v>0.53664634904838904</v>
      </c>
      <c r="I519" s="31">
        <v>0.35394203259111823</v>
      </c>
      <c r="J519" s="31">
        <v>292.05391304347825</v>
      </c>
      <c r="K519" s="31">
        <v>274.17608695652171</v>
      </c>
      <c r="L519" s="31">
        <v>46.892391304347825</v>
      </c>
      <c r="M519" s="31">
        <v>30.927608695652172</v>
      </c>
      <c r="N519" s="31">
        <v>10.399565217391306</v>
      </c>
      <c r="O519" s="31">
        <v>5.5652173913043477</v>
      </c>
      <c r="P519" s="31">
        <v>70.62554347826088</v>
      </c>
      <c r="Q519" s="31">
        <v>68.712500000000006</v>
      </c>
      <c r="R519" s="31">
        <v>1.9130434782608696</v>
      </c>
      <c r="S519" s="31">
        <v>174.53597826086951</v>
      </c>
      <c r="T519" s="31">
        <v>123.92554347826082</v>
      </c>
      <c r="U519" s="31">
        <v>50.610434782608692</v>
      </c>
      <c r="V519" s="31">
        <v>0</v>
      </c>
      <c r="W519" s="31">
        <v>26.042934782608697</v>
      </c>
      <c r="X519" s="31">
        <v>4.875</v>
      </c>
      <c r="Y519" s="31">
        <v>0</v>
      </c>
      <c r="Z519" s="31">
        <v>0</v>
      </c>
      <c r="AA519" s="31">
        <v>13.796195652173912</v>
      </c>
      <c r="AB519" s="31">
        <v>0</v>
      </c>
      <c r="AC519" s="31">
        <v>7.3717391304347819</v>
      </c>
      <c r="AD519" s="31">
        <v>0</v>
      </c>
      <c r="AE519" s="31">
        <v>0</v>
      </c>
      <c r="AF519" t="s">
        <v>153</v>
      </c>
      <c r="AG519" s="32">
        <v>5</v>
      </c>
      <c r="AH519"/>
    </row>
    <row r="520" spans="1:34" x14ac:dyDescent="0.25">
      <c r="A520" t="s">
        <v>2337</v>
      </c>
      <c r="B520" t="s">
        <v>1061</v>
      </c>
      <c r="C520" t="s">
        <v>2044</v>
      </c>
      <c r="D520" t="s">
        <v>2267</v>
      </c>
      <c r="E520" s="31">
        <v>58.923913043478258</v>
      </c>
      <c r="F520" s="31">
        <v>2.7485427042980994</v>
      </c>
      <c r="G520" s="31">
        <v>2.578048330566316</v>
      </c>
      <c r="H520" s="31">
        <v>0.34269876406567062</v>
      </c>
      <c r="I520" s="31">
        <v>0.19203467994834911</v>
      </c>
      <c r="J520" s="31">
        <v>161.9548913043478</v>
      </c>
      <c r="K520" s="31">
        <v>151.90869565217389</v>
      </c>
      <c r="L520" s="31">
        <v>20.193152173913049</v>
      </c>
      <c r="M520" s="31">
        <v>11.315434782608701</v>
      </c>
      <c r="N520" s="31">
        <v>8.8777173913043477</v>
      </c>
      <c r="O520" s="31">
        <v>0</v>
      </c>
      <c r="P520" s="31">
        <v>48.151630434782597</v>
      </c>
      <c r="Q520" s="31">
        <v>46.983152173913034</v>
      </c>
      <c r="R520" s="31">
        <v>1.1684782608695652</v>
      </c>
      <c r="S520" s="31">
        <v>93.610108695652144</v>
      </c>
      <c r="T520" s="31">
        <v>93.610108695652144</v>
      </c>
      <c r="U520" s="31">
        <v>0</v>
      </c>
      <c r="V520" s="31">
        <v>0</v>
      </c>
      <c r="W520" s="31">
        <v>25.669456521739136</v>
      </c>
      <c r="X520" s="31">
        <v>0.37249999999999994</v>
      </c>
      <c r="Y520" s="31">
        <v>0.64130434782608692</v>
      </c>
      <c r="Z520" s="31">
        <v>0</v>
      </c>
      <c r="AA520" s="31">
        <v>9.1659782608695668</v>
      </c>
      <c r="AB520" s="31">
        <v>0</v>
      </c>
      <c r="AC520" s="31">
        <v>15.489673913043481</v>
      </c>
      <c r="AD520" s="31">
        <v>0</v>
      </c>
      <c r="AE520" s="31">
        <v>0</v>
      </c>
      <c r="AF520" t="s">
        <v>119</v>
      </c>
      <c r="AG520" s="32">
        <v>5</v>
      </c>
      <c r="AH520"/>
    </row>
    <row r="521" spans="1:34" x14ac:dyDescent="0.25">
      <c r="A521" t="s">
        <v>2337</v>
      </c>
      <c r="B521" t="s">
        <v>1242</v>
      </c>
      <c r="C521" t="s">
        <v>1994</v>
      </c>
      <c r="D521" t="s">
        <v>2252</v>
      </c>
      <c r="E521" s="31">
        <v>39.717391304347828</v>
      </c>
      <c r="F521" s="31">
        <v>3.1399151614668854</v>
      </c>
      <c r="G521" s="31">
        <v>2.9278188286808975</v>
      </c>
      <c r="H521" s="31">
        <v>0.7443897099069513</v>
      </c>
      <c r="I521" s="31">
        <v>0.66865079365079361</v>
      </c>
      <c r="J521" s="31">
        <v>124.70923913043478</v>
      </c>
      <c r="K521" s="31">
        <v>116.28532608695652</v>
      </c>
      <c r="L521" s="31">
        <v>29.565217391304348</v>
      </c>
      <c r="M521" s="31">
        <v>26.557065217391305</v>
      </c>
      <c r="N521" s="31">
        <v>3.0081521739130435</v>
      </c>
      <c r="O521" s="31">
        <v>0</v>
      </c>
      <c r="P521" s="31">
        <v>23.945652173913043</v>
      </c>
      <c r="Q521" s="31">
        <v>18.529891304347824</v>
      </c>
      <c r="R521" s="31">
        <v>5.4157608695652177</v>
      </c>
      <c r="S521" s="31">
        <v>71.198369565217391</v>
      </c>
      <c r="T521" s="31">
        <v>71.198369565217391</v>
      </c>
      <c r="U521" s="31">
        <v>0</v>
      </c>
      <c r="V521" s="31">
        <v>0</v>
      </c>
      <c r="W521" s="31">
        <v>1.4266304347826086</v>
      </c>
      <c r="X521" s="31">
        <v>0.13043478260869565</v>
      </c>
      <c r="Y521" s="31">
        <v>0.69565217391304346</v>
      </c>
      <c r="Z521" s="31">
        <v>0</v>
      </c>
      <c r="AA521" s="31">
        <v>0</v>
      </c>
      <c r="AB521" s="31">
        <v>0</v>
      </c>
      <c r="AC521" s="31">
        <v>0.60054347826086951</v>
      </c>
      <c r="AD521" s="31">
        <v>0</v>
      </c>
      <c r="AE521" s="31">
        <v>0</v>
      </c>
      <c r="AF521" t="s">
        <v>303</v>
      </c>
      <c r="AG521" s="32">
        <v>5</v>
      </c>
      <c r="AH521"/>
    </row>
    <row r="522" spans="1:34" x14ac:dyDescent="0.25">
      <c r="A522" t="s">
        <v>2337</v>
      </c>
      <c r="B522" t="s">
        <v>1255</v>
      </c>
      <c r="C522" t="s">
        <v>1912</v>
      </c>
      <c r="D522" t="s">
        <v>2252</v>
      </c>
      <c r="E522" s="31">
        <v>141.93478260869566</v>
      </c>
      <c r="F522" s="31">
        <v>1.9214443253178128</v>
      </c>
      <c r="G522" s="31">
        <v>1.8379016694746519</v>
      </c>
      <c r="H522" s="31">
        <v>0.22483534997702562</v>
      </c>
      <c r="I522" s="31">
        <v>0.16235258079338338</v>
      </c>
      <c r="J522" s="31">
        <v>272.71978260869565</v>
      </c>
      <c r="K522" s="31">
        <v>260.86217391304353</v>
      </c>
      <c r="L522" s="31">
        <v>31.911956521739135</v>
      </c>
      <c r="M522" s="31">
        <v>23.04347826086957</v>
      </c>
      <c r="N522" s="31">
        <v>3.8250000000000002</v>
      </c>
      <c r="O522" s="31">
        <v>5.0434782608695654</v>
      </c>
      <c r="P522" s="31">
        <v>75.769782608695664</v>
      </c>
      <c r="Q522" s="31">
        <v>72.780652173913055</v>
      </c>
      <c r="R522" s="31">
        <v>2.9891304347826089</v>
      </c>
      <c r="S522" s="31">
        <v>165.03804347826087</v>
      </c>
      <c r="T522" s="31">
        <v>165.03804347826087</v>
      </c>
      <c r="U522" s="31">
        <v>0</v>
      </c>
      <c r="V522" s="31">
        <v>0</v>
      </c>
      <c r="W522" s="31">
        <v>0</v>
      </c>
      <c r="X522" s="31">
        <v>0</v>
      </c>
      <c r="Y522" s="31">
        <v>0</v>
      </c>
      <c r="Z522" s="31">
        <v>0</v>
      </c>
      <c r="AA522" s="31">
        <v>0</v>
      </c>
      <c r="AB522" s="31">
        <v>0</v>
      </c>
      <c r="AC522" s="31">
        <v>0</v>
      </c>
      <c r="AD522" s="31">
        <v>0</v>
      </c>
      <c r="AE522" s="31">
        <v>0</v>
      </c>
      <c r="AF522" t="s">
        <v>317</v>
      </c>
      <c r="AG522" s="32">
        <v>5</v>
      </c>
      <c r="AH522"/>
    </row>
    <row r="523" spans="1:34" x14ac:dyDescent="0.25">
      <c r="A523" t="s">
        <v>2337</v>
      </c>
      <c r="B523" t="s">
        <v>985</v>
      </c>
      <c r="C523" t="s">
        <v>1902</v>
      </c>
      <c r="D523" t="s">
        <v>2217</v>
      </c>
      <c r="E523" s="31">
        <v>112.18478260869566</v>
      </c>
      <c r="F523" s="31">
        <v>3.7513961825404518</v>
      </c>
      <c r="G523" s="31">
        <v>3.4332293382424188</v>
      </c>
      <c r="H523" s="31">
        <v>0.88014436585602129</v>
      </c>
      <c r="I523" s="31">
        <v>0.69779769402189673</v>
      </c>
      <c r="J523" s="31">
        <v>420.84956521739133</v>
      </c>
      <c r="K523" s="31">
        <v>385.15608695652179</v>
      </c>
      <c r="L523" s="31">
        <v>98.738804347826047</v>
      </c>
      <c r="M523" s="31">
        <v>78.28228260869561</v>
      </c>
      <c r="N523" s="31">
        <v>15.065217391304348</v>
      </c>
      <c r="O523" s="31">
        <v>5.3913043478260869</v>
      </c>
      <c r="P523" s="31">
        <v>114.59554347826089</v>
      </c>
      <c r="Q523" s="31">
        <v>99.358586956521762</v>
      </c>
      <c r="R523" s="31">
        <v>15.236956521739133</v>
      </c>
      <c r="S523" s="31">
        <v>207.51521739130439</v>
      </c>
      <c r="T523" s="31">
        <v>196.60010869565221</v>
      </c>
      <c r="U523" s="31">
        <v>10.915108695652171</v>
      </c>
      <c r="V523" s="31">
        <v>0</v>
      </c>
      <c r="W523" s="31">
        <v>0.19565217391304349</v>
      </c>
      <c r="X523" s="31">
        <v>0</v>
      </c>
      <c r="Y523" s="31">
        <v>0</v>
      </c>
      <c r="Z523" s="31">
        <v>0</v>
      </c>
      <c r="AA523" s="31">
        <v>0</v>
      </c>
      <c r="AB523" s="31">
        <v>0</v>
      </c>
      <c r="AC523" s="31">
        <v>0.19565217391304349</v>
      </c>
      <c r="AD523" s="31">
        <v>0</v>
      </c>
      <c r="AE523" s="31">
        <v>0</v>
      </c>
      <c r="AF523" t="s">
        <v>42</v>
      </c>
      <c r="AG523" s="32">
        <v>5</v>
      </c>
      <c r="AH523"/>
    </row>
    <row r="524" spans="1:34" x14ac:dyDescent="0.25">
      <c r="A524" t="s">
        <v>2337</v>
      </c>
      <c r="B524" t="s">
        <v>1422</v>
      </c>
      <c r="C524" t="s">
        <v>2141</v>
      </c>
      <c r="D524" t="s">
        <v>2245</v>
      </c>
      <c r="E524" s="31">
        <v>66.880434782608702</v>
      </c>
      <c r="F524" s="31">
        <v>4.6784901673980164</v>
      </c>
      <c r="G524" s="31">
        <v>4.3171704859418165</v>
      </c>
      <c r="H524" s="31">
        <v>0.82400130017877449</v>
      </c>
      <c r="I524" s="31">
        <v>0.53549163009913858</v>
      </c>
      <c r="J524" s="31">
        <v>312.89945652173913</v>
      </c>
      <c r="K524" s="31">
        <v>288.73423913043479</v>
      </c>
      <c r="L524" s="31">
        <v>55.109565217391307</v>
      </c>
      <c r="M524" s="31">
        <v>35.813913043478259</v>
      </c>
      <c r="N524" s="31">
        <v>13.57391304347826</v>
      </c>
      <c r="O524" s="31">
        <v>5.7217391304347833</v>
      </c>
      <c r="P524" s="31">
        <v>99.945108695652152</v>
      </c>
      <c r="Q524" s="31">
        <v>95.075543478260855</v>
      </c>
      <c r="R524" s="31">
        <v>4.8695652173913047</v>
      </c>
      <c r="S524" s="31">
        <v>157.84478260869568</v>
      </c>
      <c r="T524" s="31">
        <v>157.84478260869568</v>
      </c>
      <c r="U524" s="31">
        <v>0</v>
      </c>
      <c r="V524" s="31">
        <v>0</v>
      </c>
      <c r="W524" s="31">
        <v>27.468695652173906</v>
      </c>
      <c r="X524" s="31">
        <v>0</v>
      </c>
      <c r="Y524" s="31">
        <v>0</v>
      </c>
      <c r="Z524" s="31">
        <v>0</v>
      </c>
      <c r="AA524" s="31">
        <v>0</v>
      </c>
      <c r="AB524" s="31">
        <v>0</v>
      </c>
      <c r="AC524" s="31">
        <v>27.468695652173906</v>
      </c>
      <c r="AD524" s="31">
        <v>0</v>
      </c>
      <c r="AE524" s="31">
        <v>0</v>
      </c>
      <c r="AF524" t="s">
        <v>487</v>
      </c>
      <c r="AG524" s="32">
        <v>5</v>
      </c>
      <c r="AH524"/>
    </row>
    <row r="525" spans="1:34" x14ac:dyDescent="0.25">
      <c r="A525" t="s">
        <v>2337</v>
      </c>
      <c r="B525" t="s">
        <v>1822</v>
      </c>
      <c r="C525" t="s">
        <v>2009</v>
      </c>
      <c r="D525" t="s">
        <v>2217</v>
      </c>
      <c r="E525" s="31">
        <v>90.478260869565219</v>
      </c>
      <c r="F525" s="31">
        <v>3.2712349831811638</v>
      </c>
      <c r="G525" s="31">
        <v>2.9582844786160507</v>
      </c>
      <c r="H525" s="31">
        <v>0.53291566554541092</v>
      </c>
      <c r="I525" s="31">
        <v>0.27817035079288815</v>
      </c>
      <c r="J525" s="31">
        <v>295.97565217391315</v>
      </c>
      <c r="K525" s="31">
        <v>267.66043478260877</v>
      </c>
      <c r="L525" s="31">
        <v>48.217282608695662</v>
      </c>
      <c r="M525" s="31">
        <v>25.1683695652174</v>
      </c>
      <c r="N525" s="31">
        <v>15.135869565217391</v>
      </c>
      <c r="O525" s="31">
        <v>7.9130434782608692</v>
      </c>
      <c r="P525" s="31">
        <v>87.952500000000043</v>
      </c>
      <c r="Q525" s="31">
        <v>82.68619565217395</v>
      </c>
      <c r="R525" s="31">
        <v>5.2663043478260869</v>
      </c>
      <c r="S525" s="31">
        <v>159.80586956521739</v>
      </c>
      <c r="T525" s="31">
        <v>153.97076086956523</v>
      </c>
      <c r="U525" s="31">
        <v>5.835108695652174</v>
      </c>
      <c r="V525" s="31">
        <v>0</v>
      </c>
      <c r="W525" s="31">
        <v>0</v>
      </c>
      <c r="X525" s="31">
        <v>0</v>
      </c>
      <c r="Y525" s="31">
        <v>0</v>
      </c>
      <c r="Z525" s="31">
        <v>0</v>
      </c>
      <c r="AA525" s="31">
        <v>0</v>
      </c>
      <c r="AB525" s="31">
        <v>0</v>
      </c>
      <c r="AC525" s="31">
        <v>0</v>
      </c>
      <c r="AD525" s="31">
        <v>0</v>
      </c>
      <c r="AE525" s="31">
        <v>0</v>
      </c>
      <c r="AF525" t="s">
        <v>894</v>
      </c>
      <c r="AG525" s="32">
        <v>5</v>
      </c>
      <c r="AH525"/>
    </row>
    <row r="526" spans="1:34" x14ac:dyDescent="0.25">
      <c r="A526" t="s">
        <v>2337</v>
      </c>
      <c r="B526" t="s">
        <v>1260</v>
      </c>
      <c r="C526" t="s">
        <v>2029</v>
      </c>
      <c r="D526" t="s">
        <v>2252</v>
      </c>
      <c r="E526" s="31">
        <v>64.934782608695656</v>
      </c>
      <c r="F526" s="31">
        <v>4.0639889521258787</v>
      </c>
      <c r="G526" s="31">
        <v>3.7393722798794777</v>
      </c>
      <c r="H526" s="31">
        <v>0.73723635754938077</v>
      </c>
      <c r="I526" s="31">
        <v>0.45539002343488461</v>
      </c>
      <c r="J526" s="31">
        <v>263.89423913043481</v>
      </c>
      <c r="K526" s="31">
        <v>242.81532608695653</v>
      </c>
      <c r="L526" s="31">
        <v>47.872282608695663</v>
      </c>
      <c r="M526" s="31">
        <v>29.570652173913054</v>
      </c>
      <c r="N526" s="31">
        <v>13.171195652173912</v>
      </c>
      <c r="O526" s="31">
        <v>5.1304347826086953</v>
      </c>
      <c r="P526" s="31">
        <v>50.121413043478256</v>
      </c>
      <c r="Q526" s="31">
        <v>47.344130434782606</v>
      </c>
      <c r="R526" s="31">
        <v>2.7772826086956526</v>
      </c>
      <c r="S526" s="31">
        <v>165.90054347826089</v>
      </c>
      <c r="T526" s="31">
        <v>165.90054347826089</v>
      </c>
      <c r="U526" s="31">
        <v>0</v>
      </c>
      <c r="V526" s="31">
        <v>0</v>
      </c>
      <c r="W526" s="31">
        <v>14.335869565217394</v>
      </c>
      <c r="X526" s="31">
        <v>1.371413043478261</v>
      </c>
      <c r="Y526" s="31">
        <v>0</v>
      </c>
      <c r="Z526" s="31">
        <v>0</v>
      </c>
      <c r="AA526" s="31">
        <v>6.0701086956521735</v>
      </c>
      <c r="AB526" s="31">
        <v>0</v>
      </c>
      <c r="AC526" s="31">
        <v>6.8943478260869577</v>
      </c>
      <c r="AD526" s="31">
        <v>0</v>
      </c>
      <c r="AE526" s="31">
        <v>0</v>
      </c>
      <c r="AF526" t="s">
        <v>322</v>
      </c>
      <c r="AG526" s="32">
        <v>5</v>
      </c>
      <c r="AH526"/>
    </row>
    <row r="527" spans="1:34" x14ac:dyDescent="0.25">
      <c r="A527" t="s">
        <v>2337</v>
      </c>
      <c r="B527" t="s">
        <v>942</v>
      </c>
      <c r="C527" t="s">
        <v>2007</v>
      </c>
      <c r="D527" t="s">
        <v>2243</v>
      </c>
      <c r="E527" s="31">
        <v>104.34782608695652</v>
      </c>
      <c r="F527" s="31">
        <v>3.604453125</v>
      </c>
      <c r="G527" s="31">
        <v>3.3528645833333335</v>
      </c>
      <c r="H527" s="31">
        <v>0.49276041666666676</v>
      </c>
      <c r="I527" s="31">
        <v>0.39718750000000003</v>
      </c>
      <c r="J527" s="31">
        <v>376.11684782608694</v>
      </c>
      <c r="K527" s="31">
        <v>349.86413043478262</v>
      </c>
      <c r="L527" s="31">
        <v>51.41847826086957</v>
      </c>
      <c r="M527" s="31">
        <v>41.445652173913047</v>
      </c>
      <c r="N527" s="31">
        <v>5.7119565217391308</v>
      </c>
      <c r="O527" s="31">
        <v>4.2608695652173916</v>
      </c>
      <c r="P527" s="31">
        <v>118.95108695652173</v>
      </c>
      <c r="Q527" s="31">
        <v>102.67119565217391</v>
      </c>
      <c r="R527" s="31">
        <v>16.279891304347824</v>
      </c>
      <c r="S527" s="31">
        <v>205.74728260869566</v>
      </c>
      <c r="T527" s="31">
        <v>205.74728260869566</v>
      </c>
      <c r="U527" s="31">
        <v>0</v>
      </c>
      <c r="V527" s="31">
        <v>0</v>
      </c>
      <c r="W527" s="31">
        <v>46.342391304347821</v>
      </c>
      <c r="X527" s="31">
        <v>0</v>
      </c>
      <c r="Y527" s="31">
        <v>0</v>
      </c>
      <c r="Z527" s="31">
        <v>0</v>
      </c>
      <c r="AA527" s="31">
        <v>1.2880434782608696</v>
      </c>
      <c r="AB527" s="31">
        <v>0</v>
      </c>
      <c r="AC527" s="31">
        <v>45.054347826086953</v>
      </c>
      <c r="AD527" s="31">
        <v>0</v>
      </c>
      <c r="AE527" s="31">
        <v>0</v>
      </c>
      <c r="AF527" t="s">
        <v>129</v>
      </c>
      <c r="AG527" s="32">
        <v>5</v>
      </c>
      <c r="AH527"/>
    </row>
    <row r="528" spans="1:34" x14ac:dyDescent="0.25">
      <c r="A528" t="s">
        <v>2337</v>
      </c>
      <c r="B528" t="s">
        <v>933</v>
      </c>
      <c r="C528" t="s">
        <v>1875</v>
      </c>
      <c r="D528" t="s">
        <v>2282</v>
      </c>
      <c r="E528" s="31">
        <v>26.423913043478262</v>
      </c>
      <c r="F528" s="31">
        <v>3.3966886055121344</v>
      </c>
      <c r="G528" s="31">
        <v>3.120259152612094</v>
      </c>
      <c r="H528" s="31">
        <v>0.68788564376799666</v>
      </c>
      <c r="I528" s="31">
        <v>0.46740024681201148</v>
      </c>
      <c r="J528" s="31">
        <v>89.753804347826076</v>
      </c>
      <c r="K528" s="31">
        <v>82.449456521739137</v>
      </c>
      <c r="L528" s="31">
        <v>18.176630434782609</v>
      </c>
      <c r="M528" s="31">
        <v>12.350543478260869</v>
      </c>
      <c r="N528" s="31">
        <v>0.69565217391304346</v>
      </c>
      <c r="O528" s="31">
        <v>5.1304347826086953</v>
      </c>
      <c r="P528" s="31">
        <v>32.209239130434781</v>
      </c>
      <c r="Q528" s="31">
        <v>30.730978260869566</v>
      </c>
      <c r="R528" s="31">
        <v>1.4782608695652173</v>
      </c>
      <c r="S528" s="31">
        <v>39.3679347826087</v>
      </c>
      <c r="T528" s="31">
        <v>36.115217391304348</v>
      </c>
      <c r="U528" s="31">
        <v>3.2527173913043477</v>
      </c>
      <c r="V528" s="31">
        <v>0</v>
      </c>
      <c r="W528" s="31">
        <v>21.183152173913044</v>
      </c>
      <c r="X528" s="31">
        <v>5.3478260869565215</v>
      </c>
      <c r="Y528" s="31">
        <v>0</v>
      </c>
      <c r="Z528" s="31">
        <v>0</v>
      </c>
      <c r="AA528" s="31">
        <v>7.3586956521739131</v>
      </c>
      <c r="AB528" s="31">
        <v>0</v>
      </c>
      <c r="AC528" s="31">
        <v>8.4766304347826082</v>
      </c>
      <c r="AD528" s="31">
        <v>0</v>
      </c>
      <c r="AE528" s="31">
        <v>0</v>
      </c>
      <c r="AF528" t="s">
        <v>493</v>
      </c>
      <c r="AG528" s="32">
        <v>5</v>
      </c>
      <c r="AH528"/>
    </row>
    <row r="529" spans="1:34" x14ac:dyDescent="0.25">
      <c r="A529" t="s">
        <v>2337</v>
      </c>
      <c r="B529" t="s">
        <v>1089</v>
      </c>
      <c r="C529" t="s">
        <v>2052</v>
      </c>
      <c r="D529" t="s">
        <v>2279</v>
      </c>
      <c r="E529" s="31">
        <v>45</v>
      </c>
      <c r="F529" s="31">
        <v>3.1810169082125617</v>
      </c>
      <c r="G529" s="31">
        <v>2.76950966183575</v>
      </c>
      <c r="H529" s="31">
        <v>0.47300724637681163</v>
      </c>
      <c r="I529" s="31">
        <v>0.11907246376811592</v>
      </c>
      <c r="J529" s="31">
        <v>143.14576086956527</v>
      </c>
      <c r="K529" s="31">
        <v>124.62793478260875</v>
      </c>
      <c r="L529" s="31">
        <v>21.285326086956523</v>
      </c>
      <c r="M529" s="31">
        <v>5.3582608695652167</v>
      </c>
      <c r="N529" s="31">
        <v>11.198804347826087</v>
      </c>
      <c r="O529" s="31">
        <v>4.7282608695652177</v>
      </c>
      <c r="P529" s="31">
        <v>45.678478260869568</v>
      </c>
      <c r="Q529" s="31">
        <v>43.087717391304352</v>
      </c>
      <c r="R529" s="31">
        <v>2.5907608695652171</v>
      </c>
      <c r="S529" s="31">
        <v>76.181956521739181</v>
      </c>
      <c r="T529" s="31">
        <v>72.958804347826131</v>
      </c>
      <c r="U529" s="31">
        <v>1.2283695652173914</v>
      </c>
      <c r="V529" s="31">
        <v>1.9947826086956513</v>
      </c>
      <c r="W529" s="31">
        <v>0</v>
      </c>
      <c r="X529" s="31">
        <v>0</v>
      </c>
      <c r="Y529" s="31">
        <v>0</v>
      </c>
      <c r="Z529" s="31">
        <v>0</v>
      </c>
      <c r="AA529" s="31">
        <v>0</v>
      </c>
      <c r="AB529" s="31">
        <v>0</v>
      </c>
      <c r="AC529" s="31">
        <v>0</v>
      </c>
      <c r="AD529" s="31">
        <v>0</v>
      </c>
      <c r="AE529" s="31">
        <v>0</v>
      </c>
      <c r="AF529" t="s">
        <v>149</v>
      </c>
      <c r="AG529" s="32">
        <v>5</v>
      </c>
      <c r="AH529"/>
    </row>
    <row r="530" spans="1:34" x14ac:dyDescent="0.25">
      <c r="A530" t="s">
        <v>2337</v>
      </c>
      <c r="B530" t="s">
        <v>1091</v>
      </c>
      <c r="C530" t="s">
        <v>2053</v>
      </c>
      <c r="D530" t="s">
        <v>2242</v>
      </c>
      <c r="E530" s="31">
        <v>50.380434782608695</v>
      </c>
      <c r="F530" s="31">
        <v>3.3719525350593322</v>
      </c>
      <c r="G530" s="31">
        <v>3.1672254584681774</v>
      </c>
      <c r="H530" s="31">
        <v>0.80354261057173682</v>
      </c>
      <c r="I530" s="31">
        <v>0.67641423948220059</v>
      </c>
      <c r="J530" s="31">
        <v>169.88043478260875</v>
      </c>
      <c r="K530" s="31">
        <v>159.56619565217395</v>
      </c>
      <c r="L530" s="31">
        <v>40.482826086956521</v>
      </c>
      <c r="M530" s="31">
        <v>34.078043478260867</v>
      </c>
      <c r="N530" s="31">
        <v>1.729021739130435</v>
      </c>
      <c r="O530" s="31">
        <v>4.6757608695652175</v>
      </c>
      <c r="P530" s="31">
        <v>43.240217391304348</v>
      </c>
      <c r="Q530" s="31">
        <v>39.330760869565218</v>
      </c>
      <c r="R530" s="31">
        <v>3.9094565217391288</v>
      </c>
      <c r="S530" s="31">
        <v>86.157391304347883</v>
      </c>
      <c r="T530" s="31">
        <v>75.054130434782664</v>
      </c>
      <c r="U530" s="31">
        <v>11.103260869565213</v>
      </c>
      <c r="V530" s="31">
        <v>0</v>
      </c>
      <c r="W530" s="31">
        <v>0</v>
      </c>
      <c r="X530" s="31">
        <v>0</v>
      </c>
      <c r="Y530" s="31">
        <v>0</v>
      </c>
      <c r="Z530" s="31">
        <v>0</v>
      </c>
      <c r="AA530" s="31">
        <v>0</v>
      </c>
      <c r="AB530" s="31">
        <v>0</v>
      </c>
      <c r="AC530" s="31">
        <v>0</v>
      </c>
      <c r="AD530" s="31">
        <v>0</v>
      </c>
      <c r="AE530" s="31">
        <v>0</v>
      </c>
      <c r="AF530" t="s">
        <v>151</v>
      </c>
      <c r="AG530" s="32">
        <v>5</v>
      </c>
      <c r="AH530"/>
    </row>
    <row r="531" spans="1:34" x14ac:dyDescent="0.25">
      <c r="A531" t="s">
        <v>2337</v>
      </c>
      <c r="B531" t="s">
        <v>1661</v>
      </c>
      <c r="C531" t="s">
        <v>2180</v>
      </c>
      <c r="D531" t="s">
        <v>2242</v>
      </c>
      <c r="E531" s="31">
        <v>46.130434782608695</v>
      </c>
      <c r="F531" s="31">
        <v>2.4190786993402464</v>
      </c>
      <c r="G531" s="31">
        <v>2.2232163053722913</v>
      </c>
      <c r="H531" s="31">
        <v>0.44750235626767193</v>
      </c>
      <c r="I531" s="31">
        <v>0.25163996229971713</v>
      </c>
      <c r="J531" s="31">
        <v>111.5931521739131</v>
      </c>
      <c r="K531" s="31">
        <v>102.55793478260874</v>
      </c>
      <c r="L531" s="31">
        <v>20.643478260869561</v>
      </c>
      <c r="M531" s="31">
        <v>11.608260869565212</v>
      </c>
      <c r="N531" s="31">
        <v>6.6873913043478259</v>
      </c>
      <c r="O531" s="31">
        <v>2.347826086956522</v>
      </c>
      <c r="P531" s="31">
        <v>25.168478260869559</v>
      </c>
      <c r="Q531" s="31">
        <v>25.168478260869559</v>
      </c>
      <c r="R531" s="31">
        <v>0</v>
      </c>
      <c r="S531" s="31">
        <v>65.781195652173963</v>
      </c>
      <c r="T531" s="31">
        <v>61.214782608695707</v>
      </c>
      <c r="U531" s="31">
        <v>4.4884782608695648</v>
      </c>
      <c r="V531" s="31">
        <v>7.7934782608695657E-2</v>
      </c>
      <c r="W531" s="31">
        <v>0</v>
      </c>
      <c r="X531" s="31">
        <v>0</v>
      </c>
      <c r="Y531" s="31">
        <v>0</v>
      </c>
      <c r="Z531" s="31">
        <v>0</v>
      </c>
      <c r="AA531" s="31">
        <v>0</v>
      </c>
      <c r="AB531" s="31">
        <v>0</v>
      </c>
      <c r="AC531" s="31">
        <v>0</v>
      </c>
      <c r="AD531" s="31">
        <v>0</v>
      </c>
      <c r="AE531" s="31">
        <v>0</v>
      </c>
      <c r="AF531" t="s">
        <v>732</v>
      </c>
      <c r="AG531" s="32">
        <v>5</v>
      </c>
      <c r="AH531"/>
    </row>
    <row r="532" spans="1:34" x14ac:dyDescent="0.25">
      <c r="A532" t="s">
        <v>2337</v>
      </c>
      <c r="B532" t="s">
        <v>1799</v>
      </c>
      <c r="C532" t="s">
        <v>1927</v>
      </c>
      <c r="D532" t="s">
        <v>2242</v>
      </c>
      <c r="E532" s="31">
        <v>61.684782608695649</v>
      </c>
      <c r="F532" s="31">
        <v>3.3051136563876673</v>
      </c>
      <c r="G532" s="31">
        <v>2.9706819383259937</v>
      </c>
      <c r="H532" s="31">
        <v>0.74908017621145406</v>
      </c>
      <c r="I532" s="31">
        <v>0.49194361233480188</v>
      </c>
      <c r="J532" s="31">
        <v>203.87521739130446</v>
      </c>
      <c r="K532" s="31">
        <v>183.24586956521753</v>
      </c>
      <c r="L532" s="31">
        <v>46.206847826086971</v>
      </c>
      <c r="M532" s="31">
        <v>30.345434782608702</v>
      </c>
      <c r="N532" s="31">
        <v>11.171195652173918</v>
      </c>
      <c r="O532" s="31">
        <v>4.6902173913043477</v>
      </c>
      <c r="P532" s="31">
        <v>38.135760869565225</v>
      </c>
      <c r="Q532" s="31">
        <v>33.367826086956526</v>
      </c>
      <c r="R532" s="31">
        <v>4.7679347826086964</v>
      </c>
      <c r="S532" s="31">
        <v>119.53260869565227</v>
      </c>
      <c r="T532" s="31">
        <v>95.120652173913143</v>
      </c>
      <c r="U532" s="31">
        <v>2.3770652173913045</v>
      </c>
      <c r="V532" s="31">
        <v>22.034891304347827</v>
      </c>
      <c r="W532" s="31">
        <v>0</v>
      </c>
      <c r="X532" s="31">
        <v>0</v>
      </c>
      <c r="Y532" s="31">
        <v>0</v>
      </c>
      <c r="Z532" s="31">
        <v>0</v>
      </c>
      <c r="AA532" s="31">
        <v>0</v>
      </c>
      <c r="AB532" s="31">
        <v>0</v>
      </c>
      <c r="AC532" s="31">
        <v>0</v>
      </c>
      <c r="AD532" s="31">
        <v>0</v>
      </c>
      <c r="AE532" s="31">
        <v>0</v>
      </c>
      <c r="AF532" t="s">
        <v>871</v>
      </c>
      <c r="AG532" s="32">
        <v>5</v>
      </c>
      <c r="AH532"/>
    </row>
    <row r="533" spans="1:34" x14ac:dyDescent="0.25">
      <c r="A533" t="s">
        <v>2337</v>
      </c>
      <c r="B533" t="s">
        <v>1262</v>
      </c>
      <c r="C533" t="s">
        <v>2000</v>
      </c>
      <c r="D533" t="s">
        <v>2271</v>
      </c>
      <c r="E533" s="31">
        <v>30.923913043478262</v>
      </c>
      <c r="F533" s="31">
        <v>3.2478031634446398</v>
      </c>
      <c r="G533" s="31">
        <v>3.0312829525483305</v>
      </c>
      <c r="H533" s="31">
        <v>0.58690685413005272</v>
      </c>
      <c r="I533" s="31">
        <v>0.37038664323374343</v>
      </c>
      <c r="J533" s="31">
        <v>100.43478260869566</v>
      </c>
      <c r="K533" s="31">
        <v>93.739130434782609</v>
      </c>
      <c r="L533" s="31">
        <v>18.149456521739133</v>
      </c>
      <c r="M533" s="31">
        <v>11.453804347826088</v>
      </c>
      <c r="N533" s="31">
        <v>1.0434782608695652</v>
      </c>
      <c r="O533" s="31">
        <v>5.6521739130434785</v>
      </c>
      <c r="P533" s="31">
        <v>25.815217391304348</v>
      </c>
      <c r="Q533" s="31">
        <v>25.815217391304348</v>
      </c>
      <c r="R533" s="31">
        <v>0</v>
      </c>
      <c r="S533" s="31">
        <v>56.470108695652172</v>
      </c>
      <c r="T533" s="31">
        <v>56.470108695652172</v>
      </c>
      <c r="U533" s="31">
        <v>0</v>
      </c>
      <c r="V533" s="31">
        <v>0</v>
      </c>
      <c r="W533" s="31">
        <v>0</v>
      </c>
      <c r="X533" s="31">
        <v>0</v>
      </c>
      <c r="Y533" s="31">
        <v>0</v>
      </c>
      <c r="Z533" s="31">
        <v>0</v>
      </c>
      <c r="AA533" s="31">
        <v>0</v>
      </c>
      <c r="AB533" s="31">
        <v>0</v>
      </c>
      <c r="AC533" s="31">
        <v>0</v>
      </c>
      <c r="AD533" s="31">
        <v>0</v>
      </c>
      <c r="AE533" s="31">
        <v>0</v>
      </c>
      <c r="AF533" t="s">
        <v>324</v>
      </c>
      <c r="AG533" s="32">
        <v>5</v>
      </c>
      <c r="AH533"/>
    </row>
    <row r="534" spans="1:34" x14ac:dyDescent="0.25">
      <c r="A534" t="s">
        <v>2337</v>
      </c>
      <c r="B534" t="s">
        <v>1343</v>
      </c>
      <c r="C534" t="s">
        <v>2000</v>
      </c>
      <c r="D534" t="s">
        <v>2271</v>
      </c>
      <c r="E534" s="31">
        <v>45.456521739130437</v>
      </c>
      <c r="F534" s="31">
        <v>3.4086370157819221</v>
      </c>
      <c r="G534" s="31">
        <v>3.0356097560975606</v>
      </c>
      <c r="H534" s="31">
        <v>0.54721425155428027</v>
      </c>
      <c r="I534" s="31">
        <v>0.43243663318986131</v>
      </c>
      <c r="J534" s="31">
        <v>154.94478260869565</v>
      </c>
      <c r="K534" s="31">
        <v>137.98826086956521</v>
      </c>
      <c r="L534" s="31">
        <v>24.874456521739134</v>
      </c>
      <c r="M534" s="31">
        <v>19.657065217391306</v>
      </c>
      <c r="N534" s="31">
        <v>0</v>
      </c>
      <c r="O534" s="31">
        <v>5.2173913043478262</v>
      </c>
      <c r="P534" s="31">
        <v>40.342065217391301</v>
      </c>
      <c r="Q534" s="31">
        <v>28.602934782608692</v>
      </c>
      <c r="R534" s="31">
        <v>11.739130434782609</v>
      </c>
      <c r="S534" s="31">
        <v>89.728260869565219</v>
      </c>
      <c r="T534" s="31">
        <v>89.728260869565219</v>
      </c>
      <c r="U534" s="31">
        <v>0</v>
      </c>
      <c r="V534" s="31">
        <v>0</v>
      </c>
      <c r="W534" s="31">
        <v>13.212717391304349</v>
      </c>
      <c r="X534" s="31">
        <v>0.39673913043478259</v>
      </c>
      <c r="Y534" s="31">
        <v>0</v>
      </c>
      <c r="Z534" s="31">
        <v>0</v>
      </c>
      <c r="AA534" s="31">
        <v>4.7007608695652179</v>
      </c>
      <c r="AB534" s="31">
        <v>0</v>
      </c>
      <c r="AC534" s="31">
        <v>8.1152173913043484</v>
      </c>
      <c r="AD534" s="31">
        <v>0</v>
      </c>
      <c r="AE534" s="31">
        <v>0</v>
      </c>
      <c r="AF534" t="s">
        <v>406</v>
      </c>
      <c r="AG534" s="32">
        <v>5</v>
      </c>
      <c r="AH534"/>
    </row>
    <row r="535" spans="1:34" x14ac:dyDescent="0.25">
      <c r="A535" t="s">
        <v>2337</v>
      </c>
      <c r="B535" t="s">
        <v>1402</v>
      </c>
      <c r="C535" t="s">
        <v>1956</v>
      </c>
      <c r="D535" t="s">
        <v>2233</v>
      </c>
      <c r="E535" s="31">
        <v>85.347826086956516</v>
      </c>
      <c r="F535" s="31">
        <v>3.9952521650534902</v>
      </c>
      <c r="G535" s="31">
        <v>3.4990728476821196</v>
      </c>
      <c r="H535" s="31">
        <v>0.4075649516046867</v>
      </c>
      <c r="I535" s="31">
        <v>0.27919001528273052</v>
      </c>
      <c r="J535" s="31">
        <v>340.98608695652177</v>
      </c>
      <c r="K535" s="31">
        <v>298.63826086956522</v>
      </c>
      <c r="L535" s="31">
        <v>34.78478260869565</v>
      </c>
      <c r="M535" s="31">
        <v>23.828260869565216</v>
      </c>
      <c r="N535" s="31">
        <v>5.2173913043478262</v>
      </c>
      <c r="O535" s="31">
        <v>5.7391304347826084</v>
      </c>
      <c r="P535" s="31">
        <v>119.62586956521739</v>
      </c>
      <c r="Q535" s="31">
        <v>88.234565217391307</v>
      </c>
      <c r="R535" s="31">
        <v>31.391304347826086</v>
      </c>
      <c r="S535" s="31">
        <v>186.57543478260868</v>
      </c>
      <c r="T535" s="31">
        <v>167.31315217391304</v>
      </c>
      <c r="U535" s="31">
        <v>19.262282608695649</v>
      </c>
      <c r="V535" s="31">
        <v>0</v>
      </c>
      <c r="W535" s="31">
        <v>0</v>
      </c>
      <c r="X535" s="31">
        <v>0</v>
      </c>
      <c r="Y535" s="31">
        <v>0</v>
      </c>
      <c r="Z535" s="31">
        <v>0</v>
      </c>
      <c r="AA535" s="31">
        <v>0</v>
      </c>
      <c r="AB535" s="31">
        <v>0</v>
      </c>
      <c r="AC535" s="31">
        <v>0</v>
      </c>
      <c r="AD535" s="31">
        <v>0</v>
      </c>
      <c r="AE535" s="31">
        <v>0</v>
      </c>
      <c r="AF535" t="s">
        <v>466</v>
      </c>
      <c r="AG535" s="32">
        <v>5</v>
      </c>
      <c r="AH535"/>
    </row>
    <row r="536" spans="1:34" x14ac:dyDescent="0.25">
      <c r="A536" t="s">
        <v>2337</v>
      </c>
      <c r="B536" t="s">
        <v>1581</v>
      </c>
      <c r="C536" t="s">
        <v>1940</v>
      </c>
      <c r="D536" t="s">
        <v>2258</v>
      </c>
      <c r="E536" s="31">
        <v>41.195652173913047</v>
      </c>
      <c r="F536" s="31">
        <v>4.158182058047494</v>
      </c>
      <c r="G536" s="31">
        <v>3.6292374670184695</v>
      </c>
      <c r="H536" s="31">
        <v>0.56699208443271776</v>
      </c>
      <c r="I536" s="31">
        <v>0.21523746701846966</v>
      </c>
      <c r="J536" s="31">
        <v>171.29902173913047</v>
      </c>
      <c r="K536" s="31">
        <v>149.5088043478261</v>
      </c>
      <c r="L536" s="31">
        <v>23.357608695652178</v>
      </c>
      <c r="M536" s="31">
        <v>8.866847826086957</v>
      </c>
      <c r="N536" s="31">
        <v>10.675543478260874</v>
      </c>
      <c r="O536" s="31">
        <v>3.8152173913043477</v>
      </c>
      <c r="P536" s="31">
        <v>59.354456521739138</v>
      </c>
      <c r="Q536" s="31">
        <v>52.055000000000007</v>
      </c>
      <c r="R536" s="31">
        <v>7.2994565217391285</v>
      </c>
      <c r="S536" s="31">
        <v>88.58695652173914</v>
      </c>
      <c r="T536" s="31">
        <v>88.58695652173914</v>
      </c>
      <c r="U536" s="31">
        <v>0</v>
      </c>
      <c r="V536" s="31">
        <v>0</v>
      </c>
      <c r="W536" s="31">
        <v>22.478260869565219</v>
      </c>
      <c r="X536" s="31">
        <v>1.0298913043478262</v>
      </c>
      <c r="Y536" s="31">
        <v>0</v>
      </c>
      <c r="Z536" s="31">
        <v>2.9456521739130435</v>
      </c>
      <c r="AA536" s="31">
        <v>0</v>
      </c>
      <c r="AB536" s="31">
        <v>0</v>
      </c>
      <c r="AC536" s="31">
        <v>18.502717391304348</v>
      </c>
      <c r="AD536" s="31">
        <v>0</v>
      </c>
      <c r="AE536" s="31">
        <v>0</v>
      </c>
      <c r="AF536" t="s">
        <v>649</v>
      </c>
      <c r="AG536" s="32">
        <v>5</v>
      </c>
      <c r="AH536"/>
    </row>
    <row r="537" spans="1:34" x14ac:dyDescent="0.25">
      <c r="A537" t="s">
        <v>2337</v>
      </c>
      <c r="B537" t="s">
        <v>965</v>
      </c>
      <c r="C537" t="s">
        <v>2008</v>
      </c>
      <c r="D537" t="s">
        <v>2267</v>
      </c>
      <c r="E537" s="31">
        <v>295.33695652173913</v>
      </c>
      <c r="F537" s="31">
        <v>4.1507011151595457</v>
      </c>
      <c r="G537" s="31">
        <v>3.7095966287586042</v>
      </c>
      <c r="H537" s="31">
        <v>1.1041091605020059</v>
      </c>
      <c r="I537" s="31">
        <v>0.70923042950204263</v>
      </c>
      <c r="J537" s="31">
        <v>1225.8554347826089</v>
      </c>
      <c r="K537" s="31">
        <v>1095.5809782608699</v>
      </c>
      <c r="L537" s="31">
        <v>326.08423913043481</v>
      </c>
      <c r="M537" s="31">
        <v>209.46195652173913</v>
      </c>
      <c r="N537" s="31">
        <v>106.72554347826087</v>
      </c>
      <c r="O537" s="31">
        <v>9.8967391304347831</v>
      </c>
      <c r="P537" s="31">
        <v>192.0811956521739</v>
      </c>
      <c r="Q537" s="31">
        <v>178.42902173913043</v>
      </c>
      <c r="R537" s="31">
        <v>13.652173913043478</v>
      </c>
      <c r="S537" s="31">
        <v>707.69000000000017</v>
      </c>
      <c r="T537" s="31">
        <v>707.69000000000017</v>
      </c>
      <c r="U537" s="31">
        <v>0</v>
      </c>
      <c r="V537" s="31">
        <v>0</v>
      </c>
      <c r="W537" s="31">
        <v>436.21282608695651</v>
      </c>
      <c r="X537" s="31">
        <v>34.444347826086954</v>
      </c>
      <c r="Y537" s="31">
        <v>0</v>
      </c>
      <c r="Z537" s="31">
        <v>0</v>
      </c>
      <c r="AA537" s="31">
        <v>131.11380434782603</v>
      </c>
      <c r="AB537" s="31">
        <v>0</v>
      </c>
      <c r="AC537" s="31">
        <v>270.6546739130435</v>
      </c>
      <c r="AD537" s="31">
        <v>0</v>
      </c>
      <c r="AE537" s="31">
        <v>0</v>
      </c>
      <c r="AF537" t="s">
        <v>22</v>
      </c>
      <c r="AG537" s="32">
        <v>5</v>
      </c>
      <c r="AH537"/>
    </row>
    <row r="538" spans="1:34" x14ac:dyDescent="0.25">
      <c r="A538" t="s">
        <v>2337</v>
      </c>
      <c r="B538" t="s">
        <v>1830</v>
      </c>
      <c r="C538" t="s">
        <v>2109</v>
      </c>
      <c r="D538" t="s">
        <v>2240</v>
      </c>
      <c r="E538" s="31">
        <v>92.880434782608702</v>
      </c>
      <c r="F538" s="31">
        <v>3.2653680514921013</v>
      </c>
      <c r="G538" s="31">
        <v>2.9293633703920423</v>
      </c>
      <c r="H538" s="31">
        <v>0.46059801053247507</v>
      </c>
      <c r="I538" s="31">
        <v>0.21291047396138091</v>
      </c>
      <c r="J538" s="31">
        <v>303.28880434782616</v>
      </c>
      <c r="K538" s="31">
        <v>272.08054347826089</v>
      </c>
      <c r="L538" s="31">
        <v>42.780543478260867</v>
      </c>
      <c r="M538" s="31">
        <v>19.775217391304349</v>
      </c>
      <c r="N538" s="31">
        <v>17.440108695652171</v>
      </c>
      <c r="O538" s="31">
        <v>5.5652173913043477</v>
      </c>
      <c r="P538" s="31">
        <v>103.50652173913042</v>
      </c>
      <c r="Q538" s="31">
        <v>95.303586956521727</v>
      </c>
      <c r="R538" s="31">
        <v>8.2029347826086951</v>
      </c>
      <c r="S538" s="31">
        <v>157.00173913043483</v>
      </c>
      <c r="T538" s="31">
        <v>154.55478260869569</v>
      </c>
      <c r="U538" s="31">
        <v>2.4469565217391303</v>
      </c>
      <c r="V538" s="31">
        <v>0</v>
      </c>
      <c r="W538" s="31">
        <v>0</v>
      </c>
      <c r="X538" s="31">
        <v>0</v>
      </c>
      <c r="Y538" s="31">
        <v>0</v>
      </c>
      <c r="Z538" s="31">
        <v>0</v>
      </c>
      <c r="AA538" s="31">
        <v>0</v>
      </c>
      <c r="AB538" s="31">
        <v>0</v>
      </c>
      <c r="AC538" s="31">
        <v>0</v>
      </c>
      <c r="AD538" s="31">
        <v>0</v>
      </c>
      <c r="AE538" s="31">
        <v>0</v>
      </c>
      <c r="AF538" t="s">
        <v>902</v>
      </c>
      <c r="AG538" s="32">
        <v>5</v>
      </c>
      <c r="AH538"/>
    </row>
    <row r="539" spans="1:34" x14ac:dyDescent="0.25">
      <c r="A539" t="s">
        <v>2337</v>
      </c>
      <c r="B539" t="s">
        <v>1492</v>
      </c>
      <c r="C539" t="s">
        <v>2109</v>
      </c>
      <c r="D539" t="s">
        <v>2240</v>
      </c>
      <c r="E539" s="31">
        <v>82.652173913043484</v>
      </c>
      <c r="F539" s="31">
        <v>2.5446791162546027</v>
      </c>
      <c r="G539" s="31">
        <v>2.3563571804313517</v>
      </c>
      <c r="H539" s="31">
        <v>0.3271593897948446</v>
      </c>
      <c r="I539" s="31">
        <v>0.26193056286165156</v>
      </c>
      <c r="J539" s="31">
        <v>210.32326086956522</v>
      </c>
      <c r="K539" s="31">
        <v>194.75804347826084</v>
      </c>
      <c r="L539" s="31">
        <v>27.040434782608681</v>
      </c>
      <c r="M539" s="31">
        <v>21.649130434782595</v>
      </c>
      <c r="N539" s="31">
        <v>0</v>
      </c>
      <c r="O539" s="31">
        <v>5.3913043478260869</v>
      </c>
      <c r="P539" s="31">
        <v>75.658369565217399</v>
      </c>
      <c r="Q539" s="31">
        <v>65.484456521739133</v>
      </c>
      <c r="R539" s="31">
        <v>10.173913043478262</v>
      </c>
      <c r="S539" s="31">
        <v>107.62445652173915</v>
      </c>
      <c r="T539" s="31">
        <v>104.06021739130436</v>
      </c>
      <c r="U539" s="31">
        <v>3.5642391304347827</v>
      </c>
      <c r="V539" s="31">
        <v>0</v>
      </c>
      <c r="W539" s="31">
        <v>0</v>
      </c>
      <c r="X539" s="31">
        <v>0</v>
      </c>
      <c r="Y539" s="31">
        <v>0</v>
      </c>
      <c r="Z539" s="31">
        <v>0</v>
      </c>
      <c r="AA539" s="31">
        <v>0</v>
      </c>
      <c r="AB539" s="31">
        <v>0</v>
      </c>
      <c r="AC539" s="31">
        <v>0</v>
      </c>
      <c r="AD539" s="31">
        <v>0</v>
      </c>
      <c r="AE539" s="31">
        <v>0</v>
      </c>
      <c r="AF539" t="s">
        <v>559</v>
      </c>
      <c r="AG539" s="32">
        <v>5</v>
      </c>
      <c r="AH539"/>
    </row>
    <row r="540" spans="1:34" x14ac:dyDescent="0.25">
      <c r="A540" t="s">
        <v>2337</v>
      </c>
      <c r="B540" t="s">
        <v>1252</v>
      </c>
      <c r="C540" t="s">
        <v>1925</v>
      </c>
      <c r="D540" t="s">
        <v>2250</v>
      </c>
      <c r="E540" s="31">
        <v>49.75</v>
      </c>
      <c r="F540" s="31">
        <v>3.3243958925060082</v>
      </c>
      <c r="G540" s="31">
        <v>3.2109154467992131</v>
      </c>
      <c r="H540" s="31">
        <v>0.84757701551234443</v>
      </c>
      <c r="I540" s="31">
        <v>0.73409656980554949</v>
      </c>
      <c r="J540" s="31">
        <v>165.38869565217391</v>
      </c>
      <c r="K540" s="31">
        <v>159.74304347826086</v>
      </c>
      <c r="L540" s="31">
        <v>42.166956521739138</v>
      </c>
      <c r="M540" s="31">
        <v>36.521304347826089</v>
      </c>
      <c r="N540" s="31">
        <v>0.68913043478260871</v>
      </c>
      <c r="O540" s="31">
        <v>4.9565217391304346</v>
      </c>
      <c r="P540" s="31">
        <v>49.309782608695649</v>
      </c>
      <c r="Q540" s="31">
        <v>49.309782608695649</v>
      </c>
      <c r="R540" s="31">
        <v>0</v>
      </c>
      <c r="S540" s="31">
        <v>73.911956521739128</v>
      </c>
      <c r="T540" s="31">
        <v>73.911956521739128</v>
      </c>
      <c r="U540" s="31">
        <v>0</v>
      </c>
      <c r="V540" s="31">
        <v>0</v>
      </c>
      <c r="W540" s="31">
        <v>23.719021739130437</v>
      </c>
      <c r="X540" s="31">
        <v>2.9239130434782608</v>
      </c>
      <c r="Y540" s="31">
        <v>0.68913043478260871</v>
      </c>
      <c r="Z540" s="31">
        <v>0</v>
      </c>
      <c r="AA540" s="31">
        <v>14.377717391304348</v>
      </c>
      <c r="AB540" s="31">
        <v>0</v>
      </c>
      <c r="AC540" s="31">
        <v>5.7282608695652177</v>
      </c>
      <c r="AD540" s="31">
        <v>0</v>
      </c>
      <c r="AE540" s="31">
        <v>0</v>
      </c>
      <c r="AF540" t="s">
        <v>314</v>
      </c>
      <c r="AG540" s="32">
        <v>5</v>
      </c>
      <c r="AH540"/>
    </row>
    <row r="541" spans="1:34" x14ac:dyDescent="0.25">
      <c r="A541" t="s">
        <v>2337</v>
      </c>
      <c r="B541" t="s">
        <v>1218</v>
      </c>
      <c r="C541" t="s">
        <v>2007</v>
      </c>
      <c r="D541" t="s">
        <v>2243</v>
      </c>
      <c r="E541" s="31">
        <v>69.315217391304344</v>
      </c>
      <c r="F541" s="31">
        <v>3.6335659400972244</v>
      </c>
      <c r="G541" s="31">
        <v>3.4428806648894468</v>
      </c>
      <c r="H541" s="31">
        <v>0.63689822800689977</v>
      </c>
      <c r="I541" s="31">
        <v>0.44621295279912188</v>
      </c>
      <c r="J541" s="31">
        <v>251.86141304347825</v>
      </c>
      <c r="K541" s="31">
        <v>238.64402173913044</v>
      </c>
      <c r="L541" s="31">
        <v>44.146739130434781</v>
      </c>
      <c r="M541" s="31">
        <v>30.929347826086957</v>
      </c>
      <c r="N541" s="31">
        <v>8.0869565217391308</v>
      </c>
      <c r="O541" s="31">
        <v>5.1304347826086953</v>
      </c>
      <c r="P541" s="31">
        <v>98.25</v>
      </c>
      <c r="Q541" s="31">
        <v>98.25</v>
      </c>
      <c r="R541" s="31">
        <v>0</v>
      </c>
      <c r="S541" s="31">
        <v>109.46467391304348</v>
      </c>
      <c r="T541" s="31">
        <v>109.46467391304348</v>
      </c>
      <c r="U541" s="31">
        <v>0</v>
      </c>
      <c r="V541" s="31">
        <v>0</v>
      </c>
      <c r="W541" s="31">
        <v>34.233695652173914</v>
      </c>
      <c r="X541" s="31">
        <v>10.516304347826088</v>
      </c>
      <c r="Y541" s="31">
        <v>0</v>
      </c>
      <c r="Z541" s="31">
        <v>0</v>
      </c>
      <c r="AA541" s="31">
        <v>23.717391304347824</v>
      </c>
      <c r="AB541" s="31">
        <v>0</v>
      </c>
      <c r="AC541" s="31">
        <v>0</v>
      </c>
      <c r="AD541" s="31">
        <v>0</v>
      </c>
      <c r="AE541" s="31">
        <v>0</v>
      </c>
      <c r="AF541" t="s">
        <v>279</v>
      </c>
      <c r="AG541" s="32">
        <v>5</v>
      </c>
      <c r="AH541"/>
    </row>
    <row r="542" spans="1:34" x14ac:dyDescent="0.25">
      <c r="A542" t="s">
        <v>2337</v>
      </c>
      <c r="B542" t="s">
        <v>1014</v>
      </c>
      <c r="C542" t="s">
        <v>1951</v>
      </c>
      <c r="D542" t="s">
        <v>2261</v>
      </c>
      <c r="E542" s="31">
        <v>52.945652173913047</v>
      </c>
      <c r="F542" s="31">
        <v>3.7406507903921167</v>
      </c>
      <c r="G542" s="31">
        <v>3.1989837815643609</v>
      </c>
      <c r="H542" s="31">
        <v>0.93274481625949501</v>
      </c>
      <c r="I542" s="31">
        <v>0.49951344693081501</v>
      </c>
      <c r="J542" s="31">
        <v>198.05119565217393</v>
      </c>
      <c r="K542" s="31">
        <v>169.37228260869568</v>
      </c>
      <c r="L542" s="31">
        <v>49.384782608695659</v>
      </c>
      <c r="M542" s="31">
        <v>26.447065217391305</v>
      </c>
      <c r="N542" s="31">
        <v>17.981195652173913</v>
      </c>
      <c r="O542" s="31">
        <v>4.9565217391304346</v>
      </c>
      <c r="P542" s="31">
        <v>52.613913043478263</v>
      </c>
      <c r="Q542" s="31">
        <v>46.872717391304349</v>
      </c>
      <c r="R542" s="31">
        <v>5.7411956521739151</v>
      </c>
      <c r="S542" s="31">
        <v>96.052500000000023</v>
      </c>
      <c r="T542" s="31">
        <v>96.052500000000023</v>
      </c>
      <c r="U542" s="31">
        <v>0</v>
      </c>
      <c r="V542" s="31">
        <v>0</v>
      </c>
      <c r="W542" s="31">
        <v>1.4048913043478262</v>
      </c>
      <c r="X542" s="31">
        <v>0.1358695652173913</v>
      </c>
      <c r="Y542" s="31">
        <v>0</v>
      </c>
      <c r="Z542" s="31">
        <v>0</v>
      </c>
      <c r="AA542" s="31">
        <v>1.0190217391304348</v>
      </c>
      <c r="AB542" s="31">
        <v>0</v>
      </c>
      <c r="AC542" s="31">
        <v>0.25</v>
      </c>
      <c r="AD542" s="31">
        <v>0</v>
      </c>
      <c r="AE542" s="31">
        <v>0</v>
      </c>
      <c r="AF542" t="s">
        <v>71</v>
      </c>
      <c r="AG542" s="32">
        <v>5</v>
      </c>
      <c r="AH542"/>
    </row>
    <row r="543" spans="1:34" x14ac:dyDescent="0.25">
      <c r="A543" t="s">
        <v>2337</v>
      </c>
      <c r="B543" t="s">
        <v>1220</v>
      </c>
      <c r="C543" t="s">
        <v>1956</v>
      </c>
      <c r="D543" t="s">
        <v>2233</v>
      </c>
      <c r="E543" s="31">
        <v>44.760869565217391</v>
      </c>
      <c r="F543" s="31">
        <v>3.7424890723652258</v>
      </c>
      <c r="G543" s="31">
        <v>3.4621903836813979</v>
      </c>
      <c r="H543" s="31">
        <v>0.82753035454103929</v>
      </c>
      <c r="I543" s="31">
        <v>0.54723166585721228</v>
      </c>
      <c r="J543" s="31">
        <v>167.51706521739129</v>
      </c>
      <c r="K543" s="31">
        <v>154.97065217391301</v>
      </c>
      <c r="L543" s="31">
        <v>37.040978260869565</v>
      </c>
      <c r="M543" s="31">
        <v>24.494565217391305</v>
      </c>
      <c r="N543" s="31">
        <v>8.6134782608695648</v>
      </c>
      <c r="O543" s="31">
        <v>3.932934782608696</v>
      </c>
      <c r="P543" s="31">
        <v>40.852826086956519</v>
      </c>
      <c r="Q543" s="31">
        <v>40.852826086956519</v>
      </c>
      <c r="R543" s="31">
        <v>0</v>
      </c>
      <c r="S543" s="31">
        <v>89.6232608695652</v>
      </c>
      <c r="T543" s="31">
        <v>89.120543478260856</v>
      </c>
      <c r="U543" s="31">
        <v>0.50271739130434778</v>
      </c>
      <c r="V543" s="31">
        <v>0</v>
      </c>
      <c r="W543" s="31">
        <v>16.967173913043478</v>
      </c>
      <c r="X543" s="31">
        <v>4.8569565217391304</v>
      </c>
      <c r="Y543" s="31">
        <v>6</v>
      </c>
      <c r="Z543" s="31">
        <v>0</v>
      </c>
      <c r="AA543" s="31">
        <v>4.8446739130434784</v>
      </c>
      <c r="AB543" s="31">
        <v>0</v>
      </c>
      <c r="AC543" s="31">
        <v>1.2655434782608694</v>
      </c>
      <c r="AD543" s="31">
        <v>0</v>
      </c>
      <c r="AE543" s="31">
        <v>0</v>
      </c>
      <c r="AF543" t="s">
        <v>281</v>
      </c>
      <c r="AG543" s="32">
        <v>5</v>
      </c>
      <c r="AH543"/>
    </row>
    <row r="544" spans="1:34" x14ac:dyDescent="0.25">
      <c r="A544" t="s">
        <v>2337</v>
      </c>
      <c r="B544" t="s">
        <v>1753</v>
      </c>
      <c r="C544" t="s">
        <v>2042</v>
      </c>
      <c r="D544" t="s">
        <v>2231</v>
      </c>
      <c r="E544" s="31">
        <v>58.456521739130437</v>
      </c>
      <c r="F544" s="31">
        <v>3.436991446634436</v>
      </c>
      <c r="G544" s="31">
        <v>3.0837002603198203</v>
      </c>
      <c r="H544" s="31">
        <v>0.73156191892896993</v>
      </c>
      <c r="I544" s="31">
        <v>0.54933804388248431</v>
      </c>
      <c r="J544" s="31">
        <v>200.91456521739127</v>
      </c>
      <c r="K544" s="31">
        <v>180.26239130434777</v>
      </c>
      <c r="L544" s="31">
        <v>42.764565217391308</v>
      </c>
      <c r="M544" s="31">
        <v>32.112391304347831</v>
      </c>
      <c r="N544" s="31">
        <v>5.2608695652173916</v>
      </c>
      <c r="O544" s="31">
        <v>5.3913043478260869</v>
      </c>
      <c r="P544" s="31">
        <v>34.608152173913041</v>
      </c>
      <c r="Q544" s="31">
        <v>24.608152173913041</v>
      </c>
      <c r="R544" s="31">
        <v>10</v>
      </c>
      <c r="S544" s="31">
        <v>123.54184782608691</v>
      </c>
      <c r="T544" s="31">
        <v>114.80097826086951</v>
      </c>
      <c r="U544" s="31">
        <v>8.7408695652173929</v>
      </c>
      <c r="V544" s="31">
        <v>0</v>
      </c>
      <c r="W544" s="31">
        <v>0</v>
      </c>
      <c r="X544" s="31">
        <v>0</v>
      </c>
      <c r="Y544" s="31">
        <v>0</v>
      </c>
      <c r="Z544" s="31">
        <v>0</v>
      </c>
      <c r="AA544" s="31">
        <v>0</v>
      </c>
      <c r="AB544" s="31">
        <v>0</v>
      </c>
      <c r="AC544" s="31">
        <v>0</v>
      </c>
      <c r="AD544" s="31">
        <v>0</v>
      </c>
      <c r="AE544" s="31">
        <v>0</v>
      </c>
      <c r="AF544" t="s">
        <v>825</v>
      </c>
      <c r="AG544" s="32">
        <v>5</v>
      </c>
      <c r="AH544"/>
    </row>
    <row r="545" spans="1:34" x14ac:dyDescent="0.25">
      <c r="A545" t="s">
        <v>2337</v>
      </c>
      <c r="B545" t="s">
        <v>1502</v>
      </c>
      <c r="C545" t="s">
        <v>2100</v>
      </c>
      <c r="D545" t="s">
        <v>2264</v>
      </c>
      <c r="E545" s="31">
        <v>28.760869565217391</v>
      </c>
      <c r="F545" s="31">
        <v>3.2772108843537415</v>
      </c>
      <c r="G545" s="31">
        <v>2.37348828420257</v>
      </c>
      <c r="H545" s="31">
        <v>0.7716364323507181</v>
      </c>
      <c r="I545" s="31">
        <v>0.22156084656084657</v>
      </c>
      <c r="J545" s="31">
        <v>94.255434782608688</v>
      </c>
      <c r="K545" s="31">
        <v>68.263586956521735</v>
      </c>
      <c r="L545" s="31">
        <v>22.192934782608695</v>
      </c>
      <c r="M545" s="31">
        <v>6.3722826086956523</v>
      </c>
      <c r="N545" s="31">
        <v>10.635869565217391</v>
      </c>
      <c r="O545" s="31">
        <v>5.1847826086956523</v>
      </c>
      <c r="P545" s="31">
        <v>19.255434782608695</v>
      </c>
      <c r="Q545" s="31">
        <v>9.0842391304347831</v>
      </c>
      <c r="R545" s="31">
        <v>10.171195652173912</v>
      </c>
      <c r="S545" s="31">
        <v>52.807065217391305</v>
      </c>
      <c r="T545" s="31">
        <v>52.807065217391305</v>
      </c>
      <c r="U545" s="31">
        <v>0</v>
      </c>
      <c r="V545" s="31">
        <v>0</v>
      </c>
      <c r="W545" s="31">
        <v>0</v>
      </c>
      <c r="X545" s="31">
        <v>0</v>
      </c>
      <c r="Y545" s="31">
        <v>0</v>
      </c>
      <c r="Z545" s="31">
        <v>0</v>
      </c>
      <c r="AA545" s="31">
        <v>0</v>
      </c>
      <c r="AB545" s="31">
        <v>0</v>
      </c>
      <c r="AC545" s="31">
        <v>0</v>
      </c>
      <c r="AD545" s="31">
        <v>0</v>
      </c>
      <c r="AE545" s="31">
        <v>0</v>
      </c>
      <c r="AF545" t="s">
        <v>569</v>
      </c>
      <c r="AG545" s="32">
        <v>5</v>
      </c>
      <c r="AH545"/>
    </row>
    <row r="546" spans="1:34" x14ac:dyDescent="0.25">
      <c r="A546" t="s">
        <v>2337</v>
      </c>
      <c r="B546" t="s">
        <v>1579</v>
      </c>
      <c r="C546" t="s">
        <v>1899</v>
      </c>
      <c r="D546" t="s">
        <v>2217</v>
      </c>
      <c r="E546" s="31">
        <v>56.673913043478258</v>
      </c>
      <c r="F546" s="31">
        <v>3.4925834292289988</v>
      </c>
      <c r="G546" s="31">
        <v>2.9982662063674721</v>
      </c>
      <c r="H546" s="31">
        <v>0.66498849252013814</v>
      </c>
      <c r="I546" s="31">
        <v>0.45090141925584964</v>
      </c>
      <c r="J546" s="31">
        <v>197.93836956521739</v>
      </c>
      <c r="K546" s="31">
        <v>169.92347826086956</v>
      </c>
      <c r="L546" s="31">
        <v>37.6875</v>
      </c>
      <c r="M546" s="31">
        <v>25.554347826086957</v>
      </c>
      <c r="N546" s="31">
        <v>3.3940217391304346</v>
      </c>
      <c r="O546" s="31">
        <v>8.7391304347826093</v>
      </c>
      <c r="P546" s="31">
        <v>52.665760869565219</v>
      </c>
      <c r="Q546" s="31">
        <v>36.784021739130438</v>
      </c>
      <c r="R546" s="31">
        <v>15.881739130434781</v>
      </c>
      <c r="S546" s="31">
        <v>107.58510869565217</v>
      </c>
      <c r="T546" s="31">
        <v>106.89489130434782</v>
      </c>
      <c r="U546" s="31">
        <v>0.69021739130434778</v>
      </c>
      <c r="V546" s="31">
        <v>0</v>
      </c>
      <c r="W546" s="31">
        <v>25.519021739130437</v>
      </c>
      <c r="X546" s="31">
        <v>1.3125</v>
      </c>
      <c r="Y546" s="31">
        <v>0</v>
      </c>
      <c r="Z546" s="31">
        <v>0</v>
      </c>
      <c r="AA546" s="31">
        <v>9.7527173913043477</v>
      </c>
      <c r="AB546" s="31">
        <v>0</v>
      </c>
      <c r="AC546" s="31">
        <v>14.453804347826088</v>
      </c>
      <c r="AD546" s="31">
        <v>0</v>
      </c>
      <c r="AE546" s="31">
        <v>0</v>
      </c>
      <c r="AF546" t="s">
        <v>647</v>
      </c>
      <c r="AG546" s="32">
        <v>5</v>
      </c>
      <c r="AH546"/>
    </row>
    <row r="547" spans="1:34" x14ac:dyDescent="0.25">
      <c r="A547" t="s">
        <v>2337</v>
      </c>
      <c r="B547" t="s">
        <v>1610</v>
      </c>
      <c r="C547" t="s">
        <v>2106</v>
      </c>
      <c r="D547" t="s">
        <v>2252</v>
      </c>
      <c r="E547" s="31">
        <v>25.695652173913043</v>
      </c>
      <c r="F547" s="31">
        <v>3.181577834179357</v>
      </c>
      <c r="G547" s="31">
        <v>2.9229060913705585</v>
      </c>
      <c r="H547" s="31">
        <v>0.61981810490693745</v>
      </c>
      <c r="I547" s="31">
        <v>0.36114636209813877</v>
      </c>
      <c r="J547" s="31">
        <v>81.752717391304344</v>
      </c>
      <c r="K547" s="31">
        <v>75.105978260869563</v>
      </c>
      <c r="L547" s="31">
        <v>15.926630434782609</v>
      </c>
      <c r="M547" s="31">
        <v>9.2798913043478262</v>
      </c>
      <c r="N547" s="31">
        <v>3.2119565217391304</v>
      </c>
      <c r="O547" s="31">
        <v>3.4347826086956523</v>
      </c>
      <c r="P547" s="31">
        <v>21.834239130434781</v>
      </c>
      <c r="Q547" s="31">
        <v>21.834239130434781</v>
      </c>
      <c r="R547" s="31">
        <v>0</v>
      </c>
      <c r="S547" s="31">
        <v>43.991847826086953</v>
      </c>
      <c r="T547" s="31">
        <v>43.991847826086953</v>
      </c>
      <c r="U547" s="31">
        <v>0</v>
      </c>
      <c r="V547" s="31">
        <v>0</v>
      </c>
      <c r="W547" s="31">
        <v>0</v>
      </c>
      <c r="X547" s="31">
        <v>0</v>
      </c>
      <c r="Y547" s="31">
        <v>0</v>
      </c>
      <c r="Z547" s="31">
        <v>0</v>
      </c>
      <c r="AA547" s="31">
        <v>0</v>
      </c>
      <c r="AB547" s="31">
        <v>0</v>
      </c>
      <c r="AC547" s="31">
        <v>0</v>
      </c>
      <c r="AD547" s="31">
        <v>0</v>
      </c>
      <c r="AE547" s="31">
        <v>0</v>
      </c>
      <c r="AF547" t="s">
        <v>679</v>
      </c>
      <c r="AG547" s="32">
        <v>5</v>
      </c>
      <c r="AH547"/>
    </row>
    <row r="548" spans="1:34" x14ac:dyDescent="0.25">
      <c r="A548" t="s">
        <v>2337</v>
      </c>
      <c r="B548" t="s">
        <v>1576</v>
      </c>
      <c r="C548" t="s">
        <v>1902</v>
      </c>
      <c r="D548" t="s">
        <v>2217</v>
      </c>
      <c r="E548" s="31">
        <v>60.391304347826086</v>
      </c>
      <c r="F548" s="31">
        <v>4.2919672426205899</v>
      </c>
      <c r="G548" s="31">
        <v>3.8988786897048238</v>
      </c>
      <c r="H548" s="31">
        <v>0.79392008639308842</v>
      </c>
      <c r="I548" s="31">
        <v>0.5534593232541396</v>
      </c>
      <c r="J548" s="31">
        <v>259.19749999999999</v>
      </c>
      <c r="K548" s="31">
        <v>235.4583695652174</v>
      </c>
      <c r="L548" s="31">
        <v>47.945869565217386</v>
      </c>
      <c r="M548" s="31">
        <v>33.424130434782604</v>
      </c>
      <c r="N548" s="31">
        <v>9.5217391304347831</v>
      </c>
      <c r="O548" s="31">
        <v>5</v>
      </c>
      <c r="P548" s="31">
        <v>46.774021739130454</v>
      </c>
      <c r="Q548" s="31">
        <v>37.556630434782626</v>
      </c>
      <c r="R548" s="31">
        <v>9.2173913043478262</v>
      </c>
      <c r="S548" s="31">
        <v>164.47760869565218</v>
      </c>
      <c r="T548" s="31">
        <v>159.60739130434783</v>
      </c>
      <c r="U548" s="31">
        <v>4.8702173913043474</v>
      </c>
      <c r="V548" s="31">
        <v>0</v>
      </c>
      <c r="W548" s="31">
        <v>5.9113043478260865</v>
      </c>
      <c r="X548" s="31">
        <v>2.5607608695652173</v>
      </c>
      <c r="Y548" s="31">
        <v>0</v>
      </c>
      <c r="Z548" s="31">
        <v>0</v>
      </c>
      <c r="AA548" s="31">
        <v>3.0244565217391304</v>
      </c>
      <c r="AB548" s="31">
        <v>0</v>
      </c>
      <c r="AC548" s="31">
        <v>0.32608695652173914</v>
      </c>
      <c r="AD548" s="31">
        <v>0</v>
      </c>
      <c r="AE548" s="31">
        <v>0</v>
      </c>
      <c r="AF548" t="s">
        <v>644</v>
      </c>
      <c r="AG548" s="32">
        <v>5</v>
      </c>
      <c r="AH548"/>
    </row>
    <row r="549" spans="1:34" x14ac:dyDescent="0.25">
      <c r="A549" t="s">
        <v>2337</v>
      </c>
      <c r="B549" t="s">
        <v>1429</v>
      </c>
      <c r="C549" t="s">
        <v>2143</v>
      </c>
      <c r="D549" t="s">
        <v>2238</v>
      </c>
      <c r="E549" s="31">
        <v>46.239130434782609</v>
      </c>
      <c r="F549" s="31">
        <v>3.4998283968030095</v>
      </c>
      <c r="G549" s="31">
        <v>3.2784579219558063</v>
      </c>
      <c r="H549" s="31">
        <v>0.4735872120357309</v>
      </c>
      <c r="I549" s="31">
        <v>0.3569910672308414</v>
      </c>
      <c r="J549" s="31">
        <v>161.82902173913047</v>
      </c>
      <c r="K549" s="31">
        <v>151.59304347826088</v>
      </c>
      <c r="L549" s="31">
        <v>21.89826086956521</v>
      </c>
      <c r="M549" s="31">
        <v>16.506956521739124</v>
      </c>
      <c r="N549" s="31">
        <v>0</v>
      </c>
      <c r="O549" s="31">
        <v>5.3913043478260869</v>
      </c>
      <c r="P549" s="31">
        <v>46.478695652173904</v>
      </c>
      <c r="Q549" s="31">
        <v>41.634021739130425</v>
      </c>
      <c r="R549" s="31">
        <v>4.8446739130434784</v>
      </c>
      <c r="S549" s="31">
        <v>93.452065217391336</v>
      </c>
      <c r="T549" s="31">
        <v>73.133913043478287</v>
      </c>
      <c r="U549" s="31">
        <v>20.318152173913052</v>
      </c>
      <c r="V549" s="31">
        <v>0</v>
      </c>
      <c r="W549" s="31">
        <v>0</v>
      </c>
      <c r="X549" s="31">
        <v>0</v>
      </c>
      <c r="Y549" s="31">
        <v>0</v>
      </c>
      <c r="Z549" s="31">
        <v>0</v>
      </c>
      <c r="AA549" s="31">
        <v>0</v>
      </c>
      <c r="AB549" s="31">
        <v>0</v>
      </c>
      <c r="AC549" s="31">
        <v>0</v>
      </c>
      <c r="AD549" s="31">
        <v>0</v>
      </c>
      <c r="AE549" s="31">
        <v>0</v>
      </c>
      <c r="AF549" t="s">
        <v>495</v>
      </c>
      <c r="AG549" s="32">
        <v>5</v>
      </c>
      <c r="AH549"/>
    </row>
    <row r="550" spans="1:34" x14ac:dyDescent="0.25">
      <c r="A550" t="s">
        <v>2337</v>
      </c>
      <c r="B550" t="s">
        <v>1824</v>
      </c>
      <c r="C550" t="s">
        <v>2069</v>
      </c>
      <c r="D550" t="s">
        <v>2229</v>
      </c>
      <c r="E550" s="31">
        <v>31.010869565217391</v>
      </c>
      <c r="F550" s="31">
        <v>3.3027409744128988</v>
      </c>
      <c r="G550" s="31">
        <v>3.1043533123028388</v>
      </c>
      <c r="H550" s="31">
        <v>0.69789695057833856</v>
      </c>
      <c r="I550" s="31">
        <v>0.49950928846827897</v>
      </c>
      <c r="J550" s="31">
        <v>102.42086956521739</v>
      </c>
      <c r="K550" s="31">
        <v>96.268695652173903</v>
      </c>
      <c r="L550" s="31">
        <v>21.642391304347825</v>
      </c>
      <c r="M550" s="31">
        <v>15.490217391304347</v>
      </c>
      <c r="N550" s="31">
        <v>0.41304347826086957</v>
      </c>
      <c r="O550" s="31">
        <v>5.7391304347826084</v>
      </c>
      <c r="P550" s="31">
        <v>24.056521739130428</v>
      </c>
      <c r="Q550" s="31">
        <v>24.056521739130428</v>
      </c>
      <c r="R550" s="31">
        <v>0</v>
      </c>
      <c r="S550" s="31">
        <v>56.721956521739131</v>
      </c>
      <c r="T550" s="31">
        <v>56.721956521739131</v>
      </c>
      <c r="U550" s="31">
        <v>0</v>
      </c>
      <c r="V550" s="31">
        <v>0</v>
      </c>
      <c r="W550" s="31">
        <v>0.80434782608695654</v>
      </c>
      <c r="X550" s="31">
        <v>0</v>
      </c>
      <c r="Y550" s="31">
        <v>0.41304347826086957</v>
      </c>
      <c r="Z550" s="31">
        <v>0</v>
      </c>
      <c r="AA550" s="31">
        <v>0.39130434782608697</v>
      </c>
      <c r="AB550" s="31">
        <v>0</v>
      </c>
      <c r="AC550" s="31">
        <v>0</v>
      </c>
      <c r="AD550" s="31">
        <v>0</v>
      </c>
      <c r="AE550" s="31">
        <v>0</v>
      </c>
      <c r="AF550" t="s">
        <v>896</v>
      </c>
      <c r="AG550" s="32">
        <v>5</v>
      </c>
      <c r="AH550"/>
    </row>
    <row r="551" spans="1:34" x14ac:dyDescent="0.25">
      <c r="A551" t="s">
        <v>2337</v>
      </c>
      <c r="B551" t="s">
        <v>952</v>
      </c>
      <c r="C551" t="s">
        <v>2008</v>
      </c>
      <c r="D551" t="s">
        <v>2267</v>
      </c>
      <c r="E551" s="31">
        <v>128.95652173913044</v>
      </c>
      <c r="F551" s="31">
        <v>4.4847260620364136</v>
      </c>
      <c r="G551" s="31">
        <v>4.037532872555631</v>
      </c>
      <c r="H551" s="31">
        <v>0.85920515846257572</v>
      </c>
      <c r="I551" s="31">
        <v>0.48915711395819272</v>
      </c>
      <c r="J551" s="31">
        <v>578.33467391304362</v>
      </c>
      <c r="K551" s="31">
        <v>520.666195652174</v>
      </c>
      <c r="L551" s="31">
        <v>110.80010869565216</v>
      </c>
      <c r="M551" s="31">
        <v>63.079999999999984</v>
      </c>
      <c r="N551" s="31">
        <v>43.980978260869563</v>
      </c>
      <c r="O551" s="31">
        <v>3.7391304347826089</v>
      </c>
      <c r="P551" s="31">
        <v>143.63804347826084</v>
      </c>
      <c r="Q551" s="31">
        <v>133.68967391304346</v>
      </c>
      <c r="R551" s="31">
        <v>9.9483695652173907</v>
      </c>
      <c r="S551" s="31">
        <v>323.89652173913061</v>
      </c>
      <c r="T551" s="31">
        <v>320.89380434782623</v>
      </c>
      <c r="U551" s="31">
        <v>3.0027173913043477</v>
      </c>
      <c r="V551" s="31">
        <v>0</v>
      </c>
      <c r="W551" s="31">
        <v>197.41434782608698</v>
      </c>
      <c r="X551" s="31">
        <v>31.685978260869557</v>
      </c>
      <c r="Y551" s="31">
        <v>0</v>
      </c>
      <c r="Z551" s="31">
        <v>0</v>
      </c>
      <c r="AA551" s="31">
        <v>78.918804347826111</v>
      </c>
      <c r="AB551" s="31">
        <v>0</v>
      </c>
      <c r="AC551" s="31">
        <v>86.809565217391309</v>
      </c>
      <c r="AD551" s="31">
        <v>0</v>
      </c>
      <c r="AE551" s="31">
        <v>0</v>
      </c>
      <c r="AF551" t="s">
        <v>9</v>
      </c>
      <c r="AG551" s="32">
        <v>5</v>
      </c>
      <c r="AH551"/>
    </row>
    <row r="552" spans="1:34" x14ac:dyDescent="0.25">
      <c r="A552" t="s">
        <v>2337</v>
      </c>
      <c r="B552" t="s">
        <v>959</v>
      </c>
      <c r="C552" t="s">
        <v>2009</v>
      </c>
      <c r="D552" t="s">
        <v>2217</v>
      </c>
      <c r="E552" s="31">
        <v>96.521739130434781</v>
      </c>
      <c r="F552" s="31">
        <v>3.3186092342342337</v>
      </c>
      <c r="G552" s="31">
        <v>2.9304617117117115</v>
      </c>
      <c r="H552" s="31">
        <v>0.55554617117117111</v>
      </c>
      <c r="I552" s="31">
        <v>0.39273648648648646</v>
      </c>
      <c r="J552" s="31">
        <v>320.31793478260863</v>
      </c>
      <c r="K552" s="31">
        <v>282.85326086956519</v>
      </c>
      <c r="L552" s="31">
        <v>53.622282608695649</v>
      </c>
      <c r="M552" s="31">
        <v>37.907608695652172</v>
      </c>
      <c r="N552" s="31">
        <v>10.0625</v>
      </c>
      <c r="O552" s="31">
        <v>5.6521739130434785</v>
      </c>
      <c r="P552" s="31">
        <v>85.029891304347828</v>
      </c>
      <c r="Q552" s="31">
        <v>63.279891304347828</v>
      </c>
      <c r="R552" s="31">
        <v>21.75</v>
      </c>
      <c r="S552" s="31">
        <v>181.66576086956522</v>
      </c>
      <c r="T552" s="31">
        <v>178.94293478260869</v>
      </c>
      <c r="U552" s="31">
        <v>2.722826086956522</v>
      </c>
      <c r="V552" s="31">
        <v>0</v>
      </c>
      <c r="W552" s="31">
        <v>73.769021739130437</v>
      </c>
      <c r="X552" s="31">
        <v>17.663043478260871</v>
      </c>
      <c r="Y552" s="31">
        <v>0</v>
      </c>
      <c r="Z552" s="31">
        <v>0</v>
      </c>
      <c r="AA552" s="31">
        <v>1.4592391304347827</v>
      </c>
      <c r="AB552" s="31">
        <v>0</v>
      </c>
      <c r="AC552" s="31">
        <v>54.646739130434781</v>
      </c>
      <c r="AD552" s="31">
        <v>0</v>
      </c>
      <c r="AE552" s="31">
        <v>0</v>
      </c>
      <c r="AF552" t="s">
        <v>16</v>
      </c>
      <c r="AG552" s="32">
        <v>5</v>
      </c>
      <c r="AH552"/>
    </row>
    <row r="553" spans="1:34" x14ac:dyDescent="0.25">
      <c r="A553" t="s">
        <v>2337</v>
      </c>
      <c r="B553" t="s">
        <v>1042</v>
      </c>
      <c r="C553" t="s">
        <v>2007</v>
      </c>
      <c r="D553" t="s">
        <v>2243</v>
      </c>
      <c r="E553" s="31">
        <v>67.054347826086953</v>
      </c>
      <c r="F553" s="31">
        <v>3.3631739341870643</v>
      </c>
      <c r="G553" s="31">
        <v>3.1365521154157889</v>
      </c>
      <c r="H553" s="31">
        <v>0.44302642243475437</v>
      </c>
      <c r="I553" s="31">
        <v>0.32112660074566374</v>
      </c>
      <c r="J553" s="31">
        <v>225.51543478260868</v>
      </c>
      <c r="K553" s="31">
        <v>210.31945652173914</v>
      </c>
      <c r="L553" s="31">
        <v>29.706847826086953</v>
      </c>
      <c r="M553" s="31">
        <v>21.532934782608692</v>
      </c>
      <c r="N553" s="31">
        <v>3.4782608695652173</v>
      </c>
      <c r="O553" s="31">
        <v>4.6956521739130439</v>
      </c>
      <c r="P553" s="31">
        <v>68.202826086956534</v>
      </c>
      <c r="Q553" s="31">
        <v>61.180760869565226</v>
      </c>
      <c r="R553" s="31">
        <v>7.0220652173913027</v>
      </c>
      <c r="S553" s="31">
        <v>127.60576086956522</v>
      </c>
      <c r="T553" s="31">
        <v>127.60576086956522</v>
      </c>
      <c r="U553" s="31">
        <v>0</v>
      </c>
      <c r="V553" s="31">
        <v>0</v>
      </c>
      <c r="W553" s="31">
        <v>84.534347826086972</v>
      </c>
      <c r="X553" s="31">
        <v>7.1416304347826083</v>
      </c>
      <c r="Y553" s="31">
        <v>0</v>
      </c>
      <c r="Z553" s="31">
        <v>0</v>
      </c>
      <c r="AA553" s="31">
        <v>24.980543478260874</v>
      </c>
      <c r="AB553" s="31">
        <v>1.4677173913043475</v>
      </c>
      <c r="AC553" s="31">
        <v>50.944456521739141</v>
      </c>
      <c r="AD553" s="31">
        <v>0</v>
      </c>
      <c r="AE553" s="31">
        <v>0</v>
      </c>
      <c r="AF553" t="s">
        <v>100</v>
      </c>
      <c r="AG553" s="32">
        <v>5</v>
      </c>
      <c r="AH553"/>
    </row>
    <row r="554" spans="1:34" x14ac:dyDescent="0.25">
      <c r="A554" t="s">
        <v>2337</v>
      </c>
      <c r="B554" t="s">
        <v>1643</v>
      </c>
      <c r="C554" t="s">
        <v>1891</v>
      </c>
      <c r="D554" t="s">
        <v>2290</v>
      </c>
      <c r="E554" s="31">
        <v>16.782608695652176</v>
      </c>
      <c r="F554" s="31">
        <v>4.4888277202072535</v>
      </c>
      <c r="G554" s="31">
        <v>3.9136981865284977</v>
      </c>
      <c r="H554" s="31">
        <v>1.0056670984455958</v>
      </c>
      <c r="I554" s="31">
        <v>0.61706606217616566</v>
      </c>
      <c r="J554" s="31">
        <v>75.334239130434781</v>
      </c>
      <c r="K554" s="31">
        <v>65.682065217391312</v>
      </c>
      <c r="L554" s="31">
        <v>16.877717391304348</v>
      </c>
      <c r="M554" s="31">
        <v>10.355978260869565</v>
      </c>
      <c r="N554" s="31">
        <v>0.78260869565217395</v>
      </c>
      <c r="O554" s="31">
        <v>5.7391304347826084</v>
      </c>
      <c r="P554" s="31">
        <v>16.103260869565219</v>
      </c>
      <c r="Q554" s="31">
        <v>12.972826086956522</v>
      </c>
      <c r="R554" s="31">
        <v>3.1304347826086958</v>
      </c>
      <c r="S554" s="31">
        <v>42.353260869565219</v>
      </c>
      <c r="T554" s="31">
        <v>36.706521739130437</v>
      </c>
      <c r="U554" s="31">
        <v>5.6467391304347823</v>
      </c>
      <c r="V554" s="31">
        <v>0</v>
      </c>
      <c r="W554" s="31">
        <v>0</v>
      </c>
      <c r="X554" s="31">
        <v>0</v>
      </c>
      <c r="Y554" s="31">
        <v>0</v>
      </c>
      <c r="Z554" s="31">
        <v>0</v>
      </c>
      <c r="AA554" s="31">
        <v>0</v>
      </c>
      <c r="AB554" s="31">
        <v>0</v>
      </c>
      <c r="AC554" s="31">
        <v>0</v>
      </c>
      <c r="AD554" s="31">
        <v>0</v>
      </c>
      <c r="AE554" s="31">
        <v>0</v>
      </c>
      <c r="AF554" t="s">
        <v>714</v>
      </c>
      <c r="AG554" s="32">
        <v>5</v>
      </c>
      <c r="AH554"/>
    </row>
    <row r="555" spans="1:34" x14ac:dyDescent="0.25">
      <c r="A555" t="s">
        <v>2337</v>
      </c>
      <c r="B555" t="s">
        <v>1384</v>
      </c>
      <c r="C555" t="s">
        <v>2134</v>
      </c>
      <c r="D555" t="s">
        <v>2300</v>
      </c>
      <c r="E555" s="31">
        <v>28.695652173913043</v>
      </c>
      <c r="F555" s="31">
        <v>2.9673295454545454</v>
      </c>
      <c r="G555" s="31">
        <v>2.7063446969696972</v>
      </c>
      <c r="H555" s="31">
        <v>0.76581439393939399</v>
      </c>
      <c r="I555" s="31">
        <v>0.5048295454545455</v>
      </c>
      <c r="J555" s="31">
        <v>85.149456521739125</v>
      </c>
      <c r="K555" s="31">
        <v>77.66032608695653</v>
      </c>
      <c r="L555" s="31">
        <v>21.975543478260871</v>
      </c>
      <c r="M555" s="31">
        <v>14.486413043478262</v>
      </c>
      <c r="N555" s="31">
        <v>3.0543478260869565</v>
      </c>
      <c r="O555" s="31">
        <v>4.4347826086956523</v>
      </c>
      <c r="P555" s="31">
        <v>9.2119565217391308</v>
      </c>
      <c r="Q555" s="31">
        <v>9.2119565217391308</v>
      </c>
      <c r="R555" s="31">
        <v>0</v>
      </c>
      <c r="S555" s="31">
        <v>53.961956521739133</v>
      </c>
      <c r="T555" s="31">
        <v>53.961956521739133</v>
      </c>
      <c r="U555" s="31">
        <v>0</v>
      </c>
      <c r="V555" s="31">
        <v>0</v>
      </c>
      <c r="W555" s="31">
        <v>0.21195652173913043</v>
      </c>
      <c r="X555" s="31">
        <v>0</v>
      </c>
      <c r="Y555" s="31">
        <v>0</v>
      </c>
      <c r="Z555" s="31">
        <v>0</v>
      </c>
      <c r="AA555" s="31">
        <v>8.4239130434782608E-2</v>
      </c>
      <c r="AB555" s="31">
        <v>0</v>
      </c>
      <c r="AC555" s="31">
        <v>0.12771739130434784</v>
      </c>
      <c r="AD555" s="31">
        <v>0</v>
      </c>
      <c r="AE555" s="31">
        <v>0</v>
      </c>
      <c r="AF555" t="s">
        <v>448</v>
      </c>
      <c r="AG555" s="32">
        <v>5</v>
      </c>
      <c r="AH555"/>
    </row>
    <row r="556" spans="1:34" x14ac:dyDescent="0.25">
      <c r="A556" t="s">
        <v>2337</v>
      </c>
      <c r="B556" t="s">
        <v>1110</v>
      </c>
      <c r="C556" t="s">
        <v>1902</v>
      </c>
      <c r="D556" t="s">
        <v>2217</v>
      </c>
      <c r="E556" s="31">
        <v>98.141304347826093</v>
      </c>
      <c r="F556" s="31">
        <v>4.7297319747480335</v>
      </c>
      <c r="G556" s="31">
        <v>4.4125595304020377</v>
      </c>
      <c r="H556" s="31">
        <v>0.77129250193819909</v>
      </c>
      <c r="I556" s="31">
        <v>0.51171226049396379</v>
      </c>
      <c r="J556" s="31">
        <v>464.18206521739131</v>
      </c>
      <c r="K556" s="31">
        <v>433.054347826087</v>
      </c>
      <c r="L556" s="31">
        <v>75.695652173913047</v>
      </c>
      <c r="M556" s="31">
        <v>50.220108695652172</v>
      </c>
      <c r="N556" s="31">
        <v>20.339673913043477</v>
      </c>
      <c r="O556" s="31">
        <v>5.1358695652173916</v>
      </c>
      <c r="P556" s="31">
        <v>99.334239130434781</v>
      </c>
      <c r="Q556" s="31">
        <v>93.682065217391298</v>
      </c>
      <c r="R556" s="31">
        <v>5.6521739130434785</v>
      </c>
      <c r="S556" s="31">
        <v>289.1521739130435</v>
      </c>
      <c r="T556" s="31">
        <v>289.1521739130435</v>
      </c>
      <c r="U556" s="31">
        <v>0</v>
      </c>
      <c r="V556" s="31">
        <v>0</v>
      </c>
      <c r="W556" s="31">
        <v>0</v>
      </c>
      <c r="X556" s="31">
        <v>0</v>
      </c>
      <c r="Y556" s="31">
        <v>0</v>
      </c>
      <c r="Z556" s="31">
        <v>0</v>
      </c>
      <c r="AA556" s="31">
        <v>0</v>
      </c>
      <c r="AB556" s="31">
        <v>0</v>
      </c>
      <c r="AC556" s="31">
        <v>0</v>
      </c>
      <c r="AD556" s="31">
        <v>0</v>
      </c>
      <c r="AE556" s="31">
        <v>0</v>
      </c>
      <c r="AF556" t="s">
        <v>170</v>
      </c>
      <c r="AG556" s="32">
        <v>5</v>
      </c>
      <c r="AH556"/>
    </row>
    <row r="557" spans="1:34" x14ac:dyDescent="0.25">
      <c r="A557" t="s">
        <v>2337</v>
      </c>
      <c r="B557" t="s">
        <v>1636</v>
      </c>
      <c r="C557" t="s">
        <v>2007</v>
      </c>
      <c r="D557" t="s">
        <v>2243</v>
      </c>
      <c r="E557" s="31">
        <v>32.815217391304351</v>
      </c>
      <c r="F557" s="31">
        <v>6.8820370983769426</v>
      </c>
      <c r="G557" s="31">
        <v>6.5469128850612757</v>
      </c>
      <c r="H557" s="31">
        <v>1.5841006955945673</v>
      </c>
      <c r="I557" s="31">
        <v>1.4092083471348125</v>
      </c>
      <c r="J557" s="31">
        <v>225.83554347826077</v>
      </c>
      <c r="K557" s="31">
        <v>214.83836956521731</v>
      </c>
      <c r="L557" s="31">
        <v>51.982608695652168</v>
      </c>
      <c r="M557" s="31">
        <v>46.243478260869558</v>
      </c>
      <c r="N557" s="31">
        <v>0</v>
      </c>
      <c r="O557" s="31">
        <v>5.7391304347826084</v>
      </c>
      <c r="P557" s="31">
        <v>60.098586956521714</v>
      </c>
      <c r="Q557" s="31">
        <v>54.840543478260841</v>
      </c>
      <c r="R557" s="31">
        <v>5.2580434782608698</v>
      </c>
      <c r="S557" s="31">
        <v>113.75434782608691</v>
      </c>
      <c r="T557" s="31">
        <v>113.75434782608691</v>
      </c>
      <c r="U557" s="31">
        <v>0</v>
      </c>
      <c r="V557" s="31">
        <v>0</v>
      </c>
      <c r="W557" s="31">
        <v>11.127717391304348</v>
      </c>
      <c r="X557" s="31">
        <v>0</v>
      </c>
      <c r="Y557" s="31">
        <v>0</v>
      </c>
      <c r="Z557" s="31">
        <v>0</v>
      </c>
      <c r="AA557" s="31">
        <v>0</v>
      </c>
      <c r="AB557" s="31">
        <v>0</v>
      </c>
      <c r="AC557" s="31">
        <v>11.127717391304348</v>
      </c>
      <c r="AD557" s="31">
        <v>0</v>
      </c>
      <c r="AE557" s="31">
        <v>0</v>
      </c>
      <c r="AF557" t="s">
        <v>706</v>
      </c>
      <c r="AG557" s="32">
        <v>5</v>
      </c>
      <c r="AH557"/>
    </row>
    <row r="558" spans="1:34" x14ac:dyDescent="0.25">
      <c r="A558" t="s">
        <v>2337</v>
      </c>
      <c r="B558" t="s">
        <v>1143</v>
      </c>
      <c r="C558" t="s">
        <v>2066</v>
      </c>
      <c r="D558" t="s">
        <v>2267</v>
      </c>
      <c r="E558" s="31">
        <v>67.858695652173907</v>
      </c>
      <c r="F558" s="31">
        <v>3.7947541246195744</v>
      </c>
      <c r="G558" s="31">
        <v>3.5256238987666193</v>
      </c>
      <c r="H558" s="31">
        <v>0.50234182284158246</v>
      </c>
      <c r="I558" s="31">
        <v>0.40567835976293432</v>
      </c>
      <c r="J558" s="31">
        <v>257.5070652173913</v>
      </c>
      <c r="K558" s="31">
        <v>239.24423913043481</v>
      </c>
      <c r="L558" s="31">
        <v>34.088260869565204</v>
      </c>
      <c r="M558" s="31">
        <v>27.528804347826075</v>
      </c>
      <c r="N558" s="31">
        <v>2.0268478260869567</v>
      </c>
      <c r="O558" s="31">
        <v>4.5326086956521738</v>
      </c>
      <c r="P558" s="31">
        <v>93.438804347826064</v>
      </c>
      <c r="Q558" s="31">
        <v>81.735434782608678</v>
      </c>
      <c r="R558" s="31">
        <v>11.703369565217391</v>
      </c>
      <c r="S558" s="31">
        <v>129.98000000000005</v>
      </c>
      <c r="T558" s="31">
        <v>129.98000000000005</v>
      </c>
      <c r="U558" s="31">
        <v>0</v>
      </c>
      <c r="V558" s="31">
        <v>0</v>
      </c>
      <c r="W558" s="31">
        <v>0</v>
      </c>
      <c r="X558" s="31">
        <v>0</v>
      </c>
      <c r="Y558" s="31">
        <v>0</v>
      </c>
      <c r="Z558" s="31">
        <v>0</v>
      </c>
      <c r="AA558" s="31">
        <v>0</v>
      </c>
      <c r="AB558" s="31">
        <v>0</v>
      </c>
      <c r="AC558" s="31">
        <v>0</v>
      </c>
      <c r="AD558" s="31">
        <v>0</v>
      </c>
      <c r="AE558" s="31">
        <v>0</v>
      </c>
      <c r="AF558" t="s">
        <v>203</v>
      </c>
      <c r="AG558" s="32">
        <v>5</v>
      </c>
      <c r="AH558"/>
    </row>
    <row r="559" spans="1:34" x14ac:dyDescent="0.25">
      <c r="A559" t="s">
        <v>2337</v>
      </c>
      <c r="B559" t="s">
        <v>1790</v>
      </c>
      <c r="C559" t="s">
        <v>1930</v>
      </c>
      <c r="D559" t="s">
        <v>2248</v>
      </c>
      <c r="E559" s="31">
        <v>18.336956521739129</v>
      </c>
      <c r="F559" s="31">
        <v>6.6687551867219925</v>
      </c>
      <c r="G559" s="31">
        <v>6.2757498518079453</v>
      </c>
      <c r="H559" s="31">
        <v>0.70845880260818006</v>
      </c>
      <c r="I559" s="31">
        <v>0.3907350326022524</v>
      </c>
      <c r="J559" s="31">
        <v>122.28467391304349</v>
      </c>
      <c r="K559" s="31">
        <v>115.07815217391307</v>
      </c>
      <c r="L559" s="31">
        <v>12.990978260869563</v>
      </c>
      <c r="M559" s="31">
        <v>7.1648913043478233</v>
      </c>
      <c r="N559" s="31">
        <v>0</v>
      </c>
      <c r="O559" s="31">
        <v>5.8260869565217392</v>
      </c>
      <c r="P559" s="31">
        <v>36.314782608695666</v>
      </c>
      <c r="Q559" s="31">
        <v>34.93434782608697</v>
      </c>
      <c r="R559" s="31">
        <v>1.3804347826086956</v>
      </c>
      <c r="S559" s="31">
        <v>72.978913043478272</v>
      </c>
      <c r="T559" s="31">
        <v>72.978913043478272</v>
      </c>
      <c r="U559" s="31">
        <v>0</v>
      </c>
      <c r="V559" s="31">
        <v>0</v>
      </c>
      <c r="W559" s="31">
        <v>0.19565217391304349</v>
      </c>
      <c r="X559" s="31">
        <v>0</v>
      </c>
      <c r="Y559" s="31">
        <v>0</v>
      </c>
      <c r="Z559" s="31">
        <v>0</v>
      </c>
      <c r="AA559" s="31">
        <v>0</v>
      </c>
      <c r="AB559" s="31">
        <v>0</v>
      </c>
      <c r="AC559" s="31">
        <v>0.19565217391304349</v>
      </c>
      <c r="AD559" s="31">
        <v>0</v>
      </c>
      <c r="AE559" s="31">
        <v>0</v>
      </c>
      <c r="AF559" t="s">
        <v>862</v>
      </c>
      <c r="AG559" s="32">
        <v>5</v>
      </c>
      <c r="AH559"/>
    </row>
    <row r="560" spans="1:34" x14ac:dyDescent="0.25">
      <c r="A560" t="s">
        <v>2337</v>
      </c>
      <c r="B560" t="s">
        <v>1099</v>
      </c>
      <c r="C560" t="s">
        <v>2007</v>
      </c>
      <c r="D560" t="s">
        <v>2243</v>
      </c>
      <c r="E560" s="31">
        <v>80.815217391304344</v>
      </c>
      <c r="F560" s="31">
        <v>3.5251513113651649</v>
      </c>
      <c r="G560" s="31">
        <v>3.2729657027572294</v>
      </c>
      <c r="H560" s="31">
        <v>0.54065232010759923</v>
      </c>
      <c r="I560" s="31">
        <v>0.28846671149966374</v>
      </c>
      <c r="J560" s="31">
        <v>284.88586956521738</v>
      </c>
      <c r="K560" s="31">
        <v>264.50543478260869</v>
      </c>
      <c r="L560" s="31">
        <v>43.692934782608695</v>
      </c>
      <c r="M560" s="31">
        <v>23.3125</v>
      </c>
      <c r="N560" s="31">
        <v>14.641304347826088</v>
      </c>
      <c r="O560" s="31">
        <v>5.7391304347826084</v>
      </c>
      <c r="P560" s="31">
        <v>70.845108695652172</v>
      </c>
      <c r="Q560" s="31">
        <v>70.845108695652172</v>
      </c>
      <c r="R560" s="31">
        <v>0</v>
      </c>
      <c r="S560" s="31">
        <v>170.34782608695653</v>
      </c>
      <c r="T560" s="31">
        <v>170.34782608695653</v>
      </c>
      <c r="U560" s="31">
        <v>0</v>
      </c>
      <c r="V560" s="31">
        <v>0</v>
      </c>
      <c r="W560" s="31">
        <v>45.532608695652172</v>
      </c>
      <c r="X560" s="31">
        <v>0</v>
      </c>
      <c r="Y560" s="31">
        <v>0</v>
      </c>
      <c r="Z560" s="31">
        <v>0</v>
      </c>
      <c r="AA560" s="31">
        <v>23.769021739130434</v>
      </c>
      <c r="AB560" s="31">
        <v>0</v>
      </c>
      <c r="AC560" s="31">
        <v>21.763586956521738</v>
      </c>
      <c r="AD560" s="31">
        <v>0</v>
      </c>
      <c r="AE560" s="31">
        <v>0</v>
      </c>
      <c r="AF560" t="s">
        <v>159</v>
      </c>
      <c r="AG560" s="32">
        <v>5</v>
      </c>
      <c r="AH560"/>
    </row>
    <row r="561" spans="1:34" x14ac:dyDescent="0.25">
      <c r="A561" t="s">
        <v>2337</v>
      </c>
      <c r="B561" t="s">
        <v>1022</v>
      </c>
      <c r="C561" t="s">
        <v>2007</v>
      </c>
      <c r="D561" t="s">
        <v>2243</v>
      </c>
      <c r="E561" s="31">
        <v>62.413043478260867</v>
      </c>
      <c r="F561" s="31">
        <v>3.5724921630094046</v>
      </c>
      <c r="G561" s="31">
        <v>3.1190351793800071</v>
      </c>
      <c r="H561" s="31">
        <v>0.26850400557297111</v>
      </c>
      <c r="I561" s="31">
        <v>0.10397074190177638</v>
      </c>
      <c r="J561" s="31">
        <v>222.97010869565219</v>
      </c>
      <c r="K561" s="31">
        <v>194.66847826086956</v>
      </c>
      <c r="L561" s="31">
        <v>16.758152173913043</v>
      </c>
      <c r="M561" s="31">
        <v>6.4891304347826084</v>
      </c>
      <c r="N561" s="31">
        <v>5.3559782608695654</v>
      </c>
      <c r="O561" s="31">
        <v>4.9130434782608692</v>
      </c>
      <c r="P561" s="31">
        <v>93.842391304347828</v>
      </c>
      <c r="Q561" s="31">
        <v>75.809782608695656</v>
      </c>
      <c r="R561" s="31">
        <v>18.032608695652176</v>
      </c>
      <c r="S561" s="31">
        <v>112.3695652173913</v>
      </c>
      <c r="T561" s="31">
        <v>112.3695652173913</v>
      </c>
      <c r="U561" s="31">
        <v>0</v>
      </c>
      <c r="V561" s="31">
        <v>0</v>
      </c>
      <c r="W561" s="31">
        <v>0</v>
      </c>
      <c r="X561" s="31">
        <v>0</v>
      </c>
      <c r="Y561" s="31">
        <v>0</v>
      </c>
      <c r="Z561" s="31">
        <v>0</v>
      </c>
      <c r="AA561" s="31">
        <v>0</v>
      </c>
      <c r="AB561" s="31">
        <v>0</v>
      </c>
      <c r="AC561" s="31">
        <v>0</v>
      </c>
      <c r="AD561" s="31">
        <v>0</v>
      </c>
      <c r="AE561" s="31">
        <v>0</v>
      </c>
      <c r="AF561" t="s">
        <v>79</v>
      </c>
      <c r="AG561" s="32">
        <v>5</v>
      </c>
      <c r="AH561"/>
    </row>
    <row r="562" spans="1:34" x14ac:dyDescent="0.25">
      <c r="A562" t="s">
        <v>2337</v>
      </c>
      <c r="B562" t="s">
        <v>1527</v>
      </c>
      <c r="C562" t="s">
        <v>2010</v>
      </c>
      <c r="D562" t="s">
        <v>2267</v>
      </c>
      <c r="E562" s="31">
        <v>126.19565217391305</v>
      </c>
      <c r="F562" s="31">
        <v>4.4827993109388453</v>
      </c>
      <c r="G562" s="31">
        <v>4.0541524547803611</v>
      </c>
      <c r="H562" s="31">
        <v>0.48791817398794146</v>
      </c>
      <c r="I562" s="31">
        <v>0.37209043927648583</v>
      </c>
      <c r="J562" s="31">
        <v>565.7097826086956</v>
      </c>
      <c r="K562" s="31">
        <v>511.61641304347819</v>
      </c>
      <c r="L562" s="31">
        <v>61.573152173913051</v>
      </c>
      <c r="M562" s="31">
        <v>46.956195652173918</v>
      </c>
      <c r="N562" s="31">
        <v>9.7473913043478255</v>
      </c>
      <c r="O562" s="31">
        <v>4.8695652173913047</v>
      </c>
      <c r="P562" s="31">
        <v>202.4453260869565</v>
      </c>
      <c r="Q562" s="31">
        <v>162.96891304347824</v>
      </c>
      <c r="R562" s="31">
        <v>39.476413043478253</v>
      </c>
      <c r="S562" s="31">
        <v>301.69130434782602</v>
      </c>
      <c r="T562" s="31">
        <v>301.69130434782602</v>
      </c>
      <c r="U562" s="31">
        <v>0</v>
      </c>
      <c r="V562" s="31">
        <v>0</v>
      </c>
      <c r="W562" s="31">
        <v>96.158260869565254</v>
      </c>
      <c r="X562" s="31">
        <v>11.697934782608696</v>
      </c>
      <c r="Y562" s="31">
        <v>0</v>
      </c>
      <c r="Z562" s="31">
        <v>0</v>
      </c>
      <c r="AA562" s="31">
        <v>67.352717391304381</v>
      </c>
      <c r="AB562" s="31">
        <v>0</v>
      </c>
      <c r="AC562" s="31">
        <v>17.107608695652175</v>
      </c>
      <c r="AD562" s="31">
        <v>0</v>
      </c>
      <c r="AE562" s="31">
        <v>0</v>
      </c>
      <c r="AF562" t="s">
        <v>594</v>
      </c>
      <c r="AG562" s="32">
        <v>5</v>
      </c>
      <c r="AH562"/>
    </row>
    <row r="563" spans="1:34" x14ac:dyDescent="0.25">
      <c r="A563" t="s">
        <v>2337</v>
      </c>
      <c r="B563" t="s">
        <v>1498</v>
      </c>
      <c r="C563" t="s">
        <v>2007</v>
      </c>
      <c r="D563" t="s">
        <v>2243</v>
      </c>
      <c r="E563" s="31">
        <v>62.815217391304351</v>
      </c>
      <c r="F563" s="31">
        <v>4.8105606506315954</v>
      </c>
      <c r="G563" s="31">
        <v>4.4448312856895651</v>
      </c>
      <c r="H563" s="31">
        <v>0.56979235161792685</v>
      </c>
      <c r="I563" s="31">
        <v>0.39813635577089446</v>
      </c>
      <c r="J563" s="31">
        <v>302.17641304347819</v>
      </c>
      <c r="K563" s="31">
        <v>279.20304347826084</v>
      </c>
      <c r="L563" s="31">
        <v>35.791630434782604</v>
      </c>
      <c r="M563" s="31">
        <v>25.009021739130425</v>
      </c>
      <c r="N563" s="31">
        <v>5.739130434782612</v>
      </c>
      <c r="O563" s="31">
        <v>5.0434782608695654</v>
      </c>
      <c r="P563" s="31">
        <v>98.372608695652161</v>
      </c>
      <c r="Q563" s="31">
        <v>86.181847826086937</v>
      </c>
      <c r="R563" s="31">
        <v>12.190760869565219</v>
      </c>
      <c r="S563" s="31">
        <v>168.01217391304345</v>
      </c>
      <c r="T563" s="31">
        <v>168.01217391304345</v>
      </c>
      <c r="U563" s="31">
        <v>0</v>
      </c>
      <c r="V563" s="31">
        <v>0</v>
      </c>
      <c r="W563" s="31">
        <v>30.329456521739125</v>
      </c>
      <c r="X563" s="31">
        <v>0.80434782608695654</v>
      </c>
      <c r="Y563" s="31">
        <v>0</v>
      </c>
      <c r="Z563" s="31">
        <v>0</v>
      </c>
      <c r="AA563" s="31">
        <v>3.035326086956522</v>
      </c>
      <c r="AB563" s="31">
        <v>1.7559782608695647</v>
      </c>
      <c r="AC563" s="31">
        <v>24.733804347826084</v>
      </c>
      <c r="AD563" s="31">
        <v>0</v>
      </c>
      <c r="AE563" s="31">
        <v>0</v>
      </c>
      <c r="AF563" t="s">
        <v>565</v>
      </c>
      <c r="AG563" s="32">
        <v>5</v>
      </c>
      <c r="AH563"/>
    </row>
    <row r="564" spans="1:34" x14ac:dyDescent="0.25">
      <c r="A564" t="s">
        <v>2337</v>
      </c>
      <c r="B564" t="s">
        <v>1129</v>
      </c>
      <c r="C564" t="s">
        <v>1971</v>
      </c>
      <c r="D564" t="s">
        <v>2221</v>
      </c>
      <c r="E564" s="31">
        <v>54.239130434782609</v>
      </c>
      <c r="F564" s="31">
        <v>2.9773827655310621</v>
      </c>
      <c r="G564" s="31">
        <v>2.7248036072144295</v>
      </c>
      <c r="H564" s="31">
        <v>0.47904408817635269</v>
      </c>
      <c r="I564" s="31">
        <v>0.29579158316633269</v>
      </c>
      <c r="J564" s="31">
        <v>161.49065217391305</v>
      </c>
      <c r="K564" s="31">
        <v>147.79097826086959</v>
      </c>
      <c r="L564" s="31">
        <v>25.982934782608694</v>
      </c>
      <c r="M564" s="31">
        <v>16.043478260869566</v>
      </c>
      <c r="N564" s="31">
        <v>3.8525</v>
      </c>
      <c r="O564" s="31">
        <v>6.0869565217391308</v>
      </c>
      <c r="P564" s="31">
        <v>39.059782608695656</v>
      </c>
      <c r="Q564" s="31">
        <v>35.299565217391304</v>
      </c>
      <c r="R564" s="31">
        <v>3.760217391304348</v>
      </c>
      <c r="S564" s="31">
        <v>96.447934782608712</v>
      </c>
      <c r="T564" s="31">
        <v>78.527608695652191</v>
      </c>
      <c r="U564" s="31">
        <v>17.920326086956521</v>
      </c>
      <c r="V564" s="31">
        <v>0</v>
      </c>
      <c r="W564" s="31">
        <v>0</v>
      </c>
      <c r="X564" s="31">
        <v>0</v>
      </c>
      <c r="Y564" s="31">
        <v>0</v>
      </c>
      <c r="Z564" s="31">
        <v>0</v>
      </c>
      <c r="AA564" s="31">
        <v>0</v>
      </c>
      <c r="AB564" s="31">
        <v>0</v>
      </c>
      <c r="AC564" s="31">
        <v>0</v>
      </c>
      <c r="AD564" s="31">
        <v>0</v>
      </c>
      <c r="AE564" s="31">
        <v>0</v>
      </c>
      <c r="AF564" t="s">
        <v>189</v>
      </c>
      <c r="AG564" s="32">
        <v>5</v>
      </c>
      <c r="AH564"/>
    </row>
    <row r="565" spans="1:34" x14ac:dyDescent="0.25">
      <c r="A565" t="s">
        <v>2337</v>
      </c>
      <c r="B565" t="s">
        <v>1318</v>
      </c>
      <c r="C565" t="s">
        <v>1950</v>
      </c>
      <c r="D565" t="s">
        <v>2228</v>
      </c>
      <c r="E565" s="31">
        <v>34.717391304347828</v>
      </c>
      <c r="F565" s="31">
        <v>3.0721477770820282</v>
      </c>
      <c r="G565" s="31">
        <v>2.8257795867251092</v>
      </c>
      <c r="H565" s="31">
        <v>0.43800876643706943</v>
      </c>
      <c r="I565" s="31">
        <v>0.19242329367564179</v>
      </c>
      <c r="J565" s="31">
        <v>106.65695652173912</v>
      </c>
      <c r="K565" s="31">
        <v>98.103695652173911</v>
      </c>
      <c r="L565" s="31">
        <v>15.206521739130434</v>
      </c>
      <c r="M565" s="31">
        <v>6.6804347826086943</v>
      </c>
      <c r="N565" s="31">
        <v>4.091304347826088</v>
      </c>
      <c r="O565" s="31">
        <v>4.4347826086956523</v>
      </c>
      <c r="P565" s="31">
        <v>31.081304347826087</v>
      </c>
      <c r="Q565" s="31">
        <v>31.054130434782611</v>
      </c>
      <c r="R565" s="31">
        <v>2.717391304347826E-2</v>
      </c>
      <c r="S565" s="31">
        <v>60.369130434782598</v>
      </c>
      <c r="T565" s="31">
        <v>60.369130434782598</v>
      </c>
      <c r="U565" s="31">
        <v>0</v>
      </c>
      <c r="V565" s="31">
        <v>0</v>
      </c>
      <c r="W565" s="31">
        <v>2.717391304347826E-2</v>
      </c>
      <c r="X565" s="31">
        <v>0</v>
      </c>
      <c r="Y565" s="31">
        <v>0</v>
      </c>
      <c r="Z565" s="31">
        <v>0</v>
      </c>
      <c r="AA565" s="31">
        <v>0</v>
      </c>
      <c r="AB565" s="31">
        <v>2.717391304347826E-2</v>
      </c>
      <c r="AC565" s="31">
        <v>0</v>
      </c>
      <c r="AD565" s="31">
        <v>0</v>
      </c>
      <c r="AE565" s="31">
        <v>0</v>
      </c>
      <c r="AF565" t="s">
        <v>380</v>
      </c>
      <c r="AG565" s="32">
        <v>5</v>
      </c>
      <c r="AH565"/>
    </row>
    <row r="566" spans="1:34" x14ac:dyDescent="0.25">
      <c r="A566" t="s">
        <v>2337</v>
      </c>
      <c r="B566" t="s">
        <v>1726</v>
      </c>
      <c r="C566" t="s">
        <v>1922</v>
      </c>
      <c r="D566" t="s">
        <v>2295</v>
      </c>
      <c r="E566" s="31">
        <v>32.554347826086953</v>
      </c>
      <c r="F566" s="31">
        <v>3.900517529215358</v>
      </c>
      <c r="G566" s="31">
        <v>3.3314858096828037</v>
      </c>
      <c r="H566" s="31">
        <v>1.0623606010016695</v>
      </c>
      <c r="I566" s="31">
        <v>0.62955592654424042</v>
      </c>
      <c r="J566" s="31">
        <v>126.97880434782604</v>
      </c>
      <c r="K566" s="31">
        <v>108.45434782608692</v>
      </c>
      <c r="L566" s="31">
        <v>34.584456521739128</v>
      </c>
      <c r="M566" s="31">
        <v>20.494782608695651</v>
      </c>
      <c r="N566" s="31">
        <v>8.8179347826086953</v>
      </c>
      <c r="O566" s="31">
        <v>5.2717391304347823</v>
      </c>
      <c r="P566" s="31">
        <v>19.649130434782609</v>
      </c>
      <c r="Q566" s="31">
        <v>15.214347826086957</v>
      </c>
      <c r="R566" s="31">
        <v>4.4347826086956523</v>
      </c>
      <c r="S566" s="31">
        <v>72.745217391304308</v>
      </c>
      <c r="T566" s="31">
        <v>72.745217391304308</v>
      </c>
      <c r="U566" s="31">
        <v>0</v>
      </c>
      <c r="V566" s="31">
        <v>0</v>
      </c>
      <c r="W566" s="31">
        <v>0.125</v>
      </c>
      <c r="X566" s="31">
        <v>0</v>
      </c>
      <c r="Y566" s="31">
        <v>0</v>
      </c>
      <c r="Z566" s="31">
        <v>0</v>
      </c>
      <c r="AA566" s="31">
        <v>0</v>
      </c>
      <c r="AB566" s="31">
        <v>0</v>
      </c>
      <c r="AC566" s="31">
        <v>0.125</v>
      </c>
      <c r="AD566" s="31">
        <v>0</v>
      </c>
      <c r="AE566" s="31">
        <v>0</v>
      </c>
      <c r="AF566" t="s">
        <v>798</v>
      </c>
      <c r="AG566" s="32">
        <v>5</v>
      </c>
      <c r="AH566"/>
    </row>
    <row r="567" spans="1:34" x14ac:dyDescent="0.25">
      <c r="A567" t="s">
        <v>2337</v>
      </c>
      <c r="B567" t="s">
        <v>1589</v>
      </c>
      <c r="C567" t="s">
        <v>1902</v>
      </c>
      <c r="D567" t="s">
        <v>2217</v>
      </c>
      <c r="E567" s="31">
        <v>56.641304347826086</v>
      </c>
      <c r="F567" s="31">
        <v>4.3536269430051817</v>
      </c>
      <c r="G567" s="31">
        <v>3.821915179428133</v>
      </c>
      <c r="H567" s="31">
        <v>0.98066589905968149</v>
      </c>
      <c r="I567" s="31">
        <v>0.6635002878526195</v>
      </c>
      <c r="J567" s="31">
        <v>246.59510869565219</v>
      </c>
      <c r="K567" s="31">
        <v>216.47826086956522</v>
      </c>
      <c r="L567" s="31">
        <v>55.546195652173914</v>
      </c>
      <c r="M567" s="31">
        <v>37.581521739130437</v>
      </c>
      <c r="N567" s="31">
        <v>12.921195652173912</v>
      </c>
      <c r="O567" s="31">
        <v>5.0434782608695654</v>
      </c>
      <c r="P567" s="31">
        <v>51.856086956521736</v>
      </c>
      <c r="Q567" s="31">
        <v>39.703913043478259</v>
      </c>
      <c r="R567" s="31">
        <v>12.152173913043478</v>
      </c>
      <c r="S567" s="31">
        <v>139.19282608695653</v>
      </c>
      <c r="T567" s="31">
        <v>139.19282608695653</v>
      </c>
      <c r="U567" s="31">
        <v>0</v>
      </c>
      <c r="V567" s="31">
        <v>0</v>
      </c>
      <c r="W567" s="31">
        <v>44.388586956521742</v>
      </c>
      <c r="X567" s="31">
        <v>0.66576086956521741</v>
      </c>
      <c r="Y567" s="31">
        <v>0</v>
      </c>
      <c r="Z567" s="31">
        <v>0</v>
      </c>
      <c r="AA567" s="31">
        <v>4.9483695652173916</v>
      </c>
      <c r="AB567" s="31">
        <v>0</v>
      </c>
      <c r="AC567" s="31">
        <v>38.774456521739133</v>
      </c>
      <c r="AD567" s="31">
        <v>0</v>
      </c>
      <c r="AE567" s="31">
        <v>0</v>
      </c>
      <c r="AF567" t="s">
        <v>657</v>
      </c>
      <c r="AG567" s="32">
        <v>5</v>
      </c>
      <c r="AH567"/>
    </row>
    <row r="568" spans="1:34" x14ac:dyDescent="0.25">
      <c r="A568" t="s">
        <v>2337</v>
      </c>
      <c r="B568" t="s">
        <v>1473</v>
      </c>
      <c r="C568" t="s">
        <v>1894</v>
      </c>
      <c r="D568" t="s">
        <v>2275</v>
      </c>
      <c r="E568" s="31">
        <v>58.934782608695649</v>
      </c>
      <c r="F568" s="31">
        <v>3.9762043526374029</v>
      </c>
      <c r="G568" s="31">
        <v>3.8035743268166726</v>
      </c>
      <c r="H568" s="31">
        <v>0.74598303209147931</v>
      </c>
      <c r="I568" s="31">
        <v>0.57335300627074903</v>
      </c>
      <c r="J568" s="31">
        <v>234.33673913043475</v>
      </c>
      <c r="K568" s="31">
        <v>224.1628260869565</v>
      </c>
      <c r="L568" s="31">
        <v>43.964347826086964</v>
      </c>
      <c r="M568" s="31">
        <v>33.790434782608706</v>
      </c>
      <c r="N568" s="31">
        <v>5.3913043478260869</v>
      </c>
      <c r="O568" s="31">
        <v>4.7826086956521738</v>
      </c>
      <c r="P568" s="31">
        <v>53.103152173913038</v>
      </c>
      <c r="Q568" s="31">
        <v>53.103152173913038</v>
      </c>
      <c r="R568" s="31">
        <v>0</v>
      </c>
      <c r="S568" s="31">
        <v>137.26923913043476</v>
      </c>
      <c r="T568" s="31">
        <v>137.26923913043476</v>
      </c>
      <c r="U568" s="31">
        <v>0</v>
      </c>
      <c r="V568" s="31">
        <v>0</v>
      </c>
      <c r="W568" s="31">
        <v>29.067608695652176</v>
      </c>
      <c r="X568" s="31">
        <v>3.2282608695652173</v>
      </c>
      <c r="Y568" s="31">
        <v>0</v>
      </c>
      <c r="Z568" s="31">
        <v>0</v>
      </c>
      <c r="AA568" s="31">
        <v>4.8813043478260871</v>
      </c>
      <c r="AB568" s="31">
        <v>0</v>
      </c>
      <c r="AC568" s="31">
        <v>20.958043478260869</v>
      </c>
      <c r="AD568" s="31">
        <v>0</v>
      </c>
      <c r="AE568" s="31">
        <v>0</v>
      </c>
      <c r="AF568" t="s">
        <v>540</v>
      </c>
      <c r="AG568" s="32">
        <v>5</v>
      </c>
      <c r="AH568"/>
    </row>
    <row r="569" spans="1:34" x14ac:dyDescent="0.25">
      <c r="A569" t="s">
        <v>2337</v>
      </c>
      <c r="B569" t="s">
        <v>1424</v>
      </c>
      <c r="C569" t="s">
        <v>2142</v>
      </c>
      <c r="D569" t="s">
        <v>2216</v>
      </c>
      <c r="E569" s="31">
        <v>59.684782608695649</v>
      </c>
      <c r="F569" s="31">
        <v>3.2754252413039513</v>
      </c>
      <c r="G569" s="31">
        <v>2.8898998360954287</v>
      </c>
      <c r="H569" s="31">
        <v>0.5220852303769804</v>
      </c>
      <c r="I569" s="31">
        <v>0.22608996539792381</v>
      </c>
      <c r="J569" s="31">
        <v>195.49304347826083</v>
      </c>
      <c r="K569" s="31">
        <v>172.48304347826084</v>
      </c>
      <c r="L569" s="31">
        <v>31.160543478260863</v>
      </c>
      <c r="M569" s="31">
        <v>13.494130434782605</v>
      </c>
      <c r="N569" s="31">
        <v>11.497608695652172</v>
      </c>
      <c r="O569" s="31">
        <v>6.1688043478260868</v>
      </c>
      <c r="P569" s="31">
        <v>54.153152173913043</v>
      </c>
      <c r="Q569" s="31">
        <v>48.809565217391302</v>
      </c>
      <c r="R569" s="31">
        <v>5.3435869565217393</v>
      </c>
      <c r="S569" s="31">
        <v>110.17934782608694</v>
      </c>
      <c r="T569" s="31">
        <v>110.17934782608694</v>
      </c>
      <c r="U569" s="31">
        <v>0</v>
      </c>
      <c r="V569" s="31">
        <v>0</v>
      </c>
      <c r="W569" s="31">
        <v>1.1711956521739131</v>
      </c>
      <c r="X569" s="31">
        <v>0</v>
      </c>
      <c r="Y569" s="31">
        <v>0</v>
      </c>
      <c r="Z569" s="31">
        <v>0</v>
      </c>
      <c r="AA569" s="31">
        <v>0.80163043478260865</v>
      </c>
      <c r="AB569" s="31">
        <v>0</v>
      </c>
      <c r="AC569" s="31">
        <v>0.36956521739130432</v>
      </c>
      <c r="AD569" s="31">
        <v>0</v>
      </c>
      <c r="AE569" s="31">
        <v>0</v>
      </c>
      <c r="AF569" t="s">
        <v>489</v>
      </c>
      <c r="AG569" s="32">
        <v>5</v>
      </c>
      <c r="AH569"/>
    </row>
    <row r="570" spans="1:34" x14ac:dyDescent="0.25">
      <c r="A570" t="s">
        <v>2337</v>
      </c>
      <c r="B570" t="s">
        <v>1436</v>
      </c>
      <c r="C570" t="s">
        <v>2145</v>
      </c>
      <c r="D570" t="s">
        <v>2267</v>
      </c>
      <c r="E570" s="31">
        <v>80.054347826086953</v>
      </c>
      <c r="F570" s="31">
        <v>3.6472369314324502</v>
      </c>
      <c r="G570" s="31">
        <v>3.037223353699932</v>
      </c>
      <c r="H570" s="31">
        <v>0.83383570943652419</v>
      </c>
      <c r="I570" s="31">
        <v>0.54653088934147998</v>
      </c>
      <c r="J570" s="31">
        <v>291.97717391304343</v>
      </c>
      <c r="K570" s="31">
        <v>243.14293478260868</v>
      </c>
      <c r="L570" s="31">
        <v>66.752173913043478</v>
      </c>
      <c r="M570" s="31">
        <v>43.752173913043478</v>
      </c>
      <c r="N570" s="31">
        <v>18.043478260869566</v>
      </c>
      <c r="O570" s="31">
        <v>4.9565217391304346</v>
      </c>
      <c r="P570" s="31">
        <v>67.422934782608692</v>
      </c>
      <c r="Q570" s="31">
        <v>41.588695652173911</v>
      </c>
      <c r="R570" s="31">
        <v>25.834239130434781</v>
      </c>
      <c r="S570" s="31">
        <v>157.80206521739129</v>
      </c>
      <c r="T570" s="31">
        <v>157.80206521739129</v>
      </c>
      <c r="U570" s="31">
        <v>0</v>
      </c>
      <c r="V570" s="31">
        <v>0</v>
      </c>
      <c r="W570" s="31">
        <v>79.896195652173901</v>
      </c>
      <c r="X570" s="31">
        <v>0.63043478260869568</v>
      </c>
      <c r="Y570" s="31">
        <v>0</v>
      </c>
      <c r="Z570" s="31">
        <v>0</v>
      </c>
      <c r="AA570" s="31">
        <v>28.308804347826079</v>
      </c>
      <c r="AB570" s="31">
        <v>0</v>
      </c>
      <c r="AC570" s="31">
        <v>50.95695652173913</v>
      </c>
      <c r="AD570" s="31">
        <v>0</v>
      </c>
      <c r="AE570" s="31">
        <v>0</v>
      </c>
      <c r="AF570" t="s">
        <v>503</v>
      </c>
      <c r="AG570" s="32">
        <v>5</v>
      </c>
      <c r="AH570"/>
    </row>
    <row r="571" spans="1:34" x14ac:dyDescent="0.25">
      <c r="A571" t="s">
        <v>2337</v>
      </c>
      <c r="B571" t="s">
        <v>1031</v>
      </c>
      <c r="C571" t="s">
        <v>2034</v>
      </c>
      <c r="D571" t="s">
        <v>2267</v>
      </c>
      <c r="E571" s="31">
        <v>68.815217391304344</v>
      </c>
      <c r="F571" s="31">
        <v>3.4899652503553935</v>
      </c>
      <c r="G571" s="31">
        <v>3.1553688200916121</v>
      </c>
      <c r="H571" s="31">
        <v>0.67904596430263786</v>
      </c>
      <c r="I571" s="31">
        <v>0.51303743484441633</v>
      </c>
      <c r="J571" s="31">
        <v>240.16271739130428</v>
      </c>
      <c r="K571" s="31">
        <v>217.13739130434777</v>
      </c>
      <c r="L571" s="31">
        <v>46.728695652173911</v>
      </c>
      <c r="M571" s="31">
        <v>35.304782608695646</v>
      </c>
      <c r="N571" s="31">
        <v>5.9456521739130439</v>
      </c>
      <c r="O571" s="31">
        <v>5.4782608695652177</v>
      </c>
      <c r="P571" s="31">
        <v>61.494021739130403</v>
      </c>
      <c r="Q571" s="31">
        <v>49.892608695652143</v>
      </c>
      <c r="R571" s="31">
        <v>11.60141304347826</v>
      </c>
      <c r="S571" s="31">
        <v>131.93999999999997</v>
      </c>
      <c r="T571" s="31">
        <v>131.93999999999997</v>
      </c>
      <c r="U571" s="31">
        <v>0</v>
      </c>
      <c r="V571" s="31">
        <v>0</v>
      </c>
      <c r="W571" s="31">
        <v>0.16304347826086957</v>
      </c>
      <c r="X571" s="31">
        <v>0</v>
      </c>
      <c r="Y571" s="31">
        <v>0.16304347826086957</v>
      </c>
      <c r="Z571" s="31">
        <v>0</v>
      </c>
      <c r="AA571" s="31">
        <v>0</v>
      </c>
      <c r="AB571" s="31">
        <v>0</v>
      </c>
      <c r="AC571" s="31">
        <v>0</v>
      </c>
      <c r="AD571" s="31">
        <v>0</v>
      </c>
      <c r="AE571" s="31">
        <v>0</v>
      </c>
      <c r="AF571" t="s">
        <v>89</v>
      </c>
      <c r="AG571" s="32">
        <v>5</v>
      </c>
      <c r="AH571"/>
    </row>
    <row r="572" spans="1:34" x14ac:dyDescent="0.25">
      <c r="A572" t="s">
        <v>2337</v>
      </c>
      <c r="B572" t="s">
        <v>1770</v>
      </c>
      <c r="C572" t="s">
        <v>2119</v>
      </c>
      <c r="D572" t="s">
        <v>2267</v>
      </c>
      <c r="E572" s="31">
        <v>29.119565217391305</v>
      </c>
      <c r="F572" s="31">
        <v>3.8624636058230686</v>
      </c>
      <c r="G572" s="31">
        <v>3.3724934677118323</v>
      </c>
      <c r="H572" s="31">
        <v>0.85120567375886547</v>
      </c>
      <c r="I572" s="31">
        <v>0.58411720791340072</v>
      </c>
      <c r="J572" s="31">
        <v>112.47326086956522</v>
      </c>
      <c r="K572" s="31">
        <v>98.205543478260864</v>
      </c>
      <c r="L572" s="31">
        <v>24.786739130434789</v>
      </c>
      <c r="M572" s="31">
        <v>17.009239130434789</v>
      </c>
      <c r="N572" s="31">
        <v>0</v>
      </c>
      <c r="O572" s="31">
        <v>7.7775000000000007</v>
      </c>
      <c r="P572" s="31">
        <v>33.844782608695652</v>
      </c>
      <c r="Q572" s="31">
        <v>27.354565217391308</v>
      </c>
      <c r="R572" s="31">
        <v>6.4902173913043484</v>
      </c>
      <c r="S572" s="31">
        <v>53.841739130434775</v>
      </c>
      <c r="T572" s="31">
        <v>25.340326086956519</v>
      </c>
      <c r="U572" s="31">
        <v>28.501413043478259</v>
      </c>
      <c r="V572" s="31">
        <v>0</v>
      </c>
      <c r="W572" s="31">
        <v>0</v>
      </c>
      <c r="X572" s="31">
        <v>0</v>
      </c>
      <c r="Y572" s="31">
        <v>0</v>
      </c>
      <c r="Z572" s="31">
        <v>0</v>
      </c>
      <c r="AA572" s="31">
        <v>0</v>
      </c>
      <c r="AB572" s="31">
        <v>0</v>
      </c>
      <c r="AC572" s="31">
        <v>0</v>
      </c>
      <c r="AD572" s="31">
        <v>0</v>
      </c>
      <c r="AE572" s="31">
        <v>0</v>
      </c>
      <c r="AF572" t="s">
        <v>842</v>
      </c>
      <c r="AG572" s="32">
        <v>5</v>
      </c>
      <c r="AH572"/>
    </row>
    <row r="573" spans="1:34" x14ac:dyDescent="0.25">
      <c r="A573" t="s">
        <v>2337</v>
      </c>
      <c r="B573" t="s">
        <v>978</v>
      </c>
      <c r="C573" t="s">
        <v>2003</v>
      </c>
      <c r="D573" t="s">
        <v>2230</v>
      </c>
      <c r="E573" s="31">
        <v>68.260869565217391</v>
      </c>
      <c r="F573" s="31">
        <v>2.8684713375796171</v>
      </c>
      <c r="G573" s="31">
        <v>2.4749203821656045</v>
      </c>
      <c r="H573" s="31">
        <v>0.65652388535031847</v>
      </c>
      <c r="I573" s="31">
        <v>0.34637261146496817</v>
      </c>
      <c r="J573" s="31">
        <v>195.80434782608691</v>
      </c>
      <c r="K573" s="31">
        <v>168.94021739130432</v>
      </c>
      <c r="L573" s="31">
        <v>44.814891304347825</v>
      </c>
      <c r="M573" s="31">
        <v>23.643695652173914</v>
      </c>
      <c r="N573" s="31">
        <v>17.519021739130434</v>
      </c>
      <c r="O573" s="31">
        <v>3.652173913043478</v>
      </c>
      <c r="P573" s="31">
        <v>47.196195652173913</v>
      </c>
      <c r="Q573" s="31">
        <v>41.503260869565217</v>
      </c>
      <c r="R573" s="31">
        <v>5.6929347826086953</v>
      </c>
      <c r="S573" s="31">
        <v>103.7932608695652</v>
      </c>
      <c r="T573" s="31">
        <v>101.6628260869565</v>
      </c>
      <c r="U573" s="31">
        <v>2.1304347826086958</v>
      </c>
      <c r="V573" s="31">
        <v>0</v>
      </c>
      <c r="W573" s="31">
        <v>19.95380434782609</v>
      </c>
      <c r="X573" s="31">
        <v>2.2415217391304347</v>
      </c>
      <c r="Y573" s="31">
        <v>0</v>
      </c>
      <c r="Z573" s="31">
        <v>0</v>
      </c>
      <c r="AA573" s="31">
        <v>5.5413043478260873</v>
      </c>
      <c r="AB573" s="31">
        <v>0</v>
      </c>
      <c r="AC573" s="31">
        <v>12.170978260869568</v>
      </c>
      <c r="AD573" s="31">
        <v>0</v>
      </c>
      <c r="AE573" s="31">
        <v>0</v>
      </c>
      <c r="AF573" t="s">
        <v>35</v>
      </c>
      <c r="AG573" s="32">
        <v>5</v>
      </c>
      <c r="AH573"/>
    </row>
    <row r="574" spans="1:34" x14ac:dyDescent="0.25">
      <c r="A574" t="s">
        <v>2337</v>
      </c>
      <c r="B574" t="s">
        <v>1681</v>
      </c>
      <c r="C574" t="s">
        <v>1982</v>
      </c>
      <c r="D574" t="s">
        <v>2269</v>
      </c>
      <c r="E574" s="31">
        <v>42.076086956521742</v>
      </c>
      <c r="F574" s="31">
        <v>3.4693877551020398</v>
      </c>
      <c r="G574" s="31">
        <v>2.8825884784293465</v>
      </c>
      <c r="H574" s="31">
        <v>0.78151640402996625</v>
      </c>
      <c r="I574" s="31">
        <v>0.31283905967450271</v>
      </c>
      <c r="J574" s="31">
        <v>145.97826086956519</v>
      </c>
      <c r="K574" s="31">
        <v>121.28804347826087</v>
      </c>
      <c r="L574" s="31">
        <v>32.883152173913039</v>
      </c>
      <c r="M574" s="31">
        <v>13.163043478260869</v>
      </c>
      <c r="N574" s="31">
        <v>13.733695652173912</v>
      </c>
      <c r="O574" s="31">
        <v>5.9864130434782608</v>
      </c>
      <c r="P574" s="31">
        <v>35.040760869565219</v>
      </c>
      <c r="Q574" s="31">
        <v>30.070652173913043</v>
      </c>
      <c r="R574" s="31">
        <v>4.9701086956521738</v>
      </c>
      <c r="S574" s="31">
        <v>78.054347826086953</v>
      </c>
      <c r="T574" s="31">
        <v>78.054347826086953</v>
      </c>
      <c r="U574" s="31">
        <v>0</v>
      </c>
      <c r="V574" s="31">
        <v>0</v>
      </c>
      <c r="W574" s="31">
        <v>0</v>
      </c>
      <c r="X574" s="31">
        <v>0</v>
      </c>
      <c r="Y574" s="31">
        <v>0</v>
      </c>
      <c r="Z574" s="31">
        <v>0</v>
      </c>
      <c r="AA574" s="31">
        <v>0</v>
      </c>
      <c r="AB574" s="31">
        <v>0</v>
      </c>
      <c r="AC574" s="31">
        <v>0</v>
      </c>
      <c r="AD574" s="31">
        <v>0</v>
      </c>
      <c r="AE574" s="31">
        <v>0</v>
      </c>
      <c r="AF574" t="s">
        <v>752</v>
      </c>
      <c r="AG574" s="32">
        <v>5</v>
      </c>
      <c r="AH574"/>
    </row>
    <row r="575" spans="1:34" x14ac:dyDescent="0.25">
      <c r="A575" t="s">
        <v>2337</v>
      </c>
      <c r="B575" t="s">
        <v>1249</v>
      </c>
      <c r="C575" t="s">
        <v>2103</v>
      </c>
      <c r="D575" t="s">
        <v>2276</v>
      </c>
      <c r="E575" s="31">
        <v>74.826086956521735</v>
      </c>
      <c r="F575" s="31">
        <v>2.6401815804764674</v>
      </c>
      <c r="G575" s="31">
        <v>2.4271513654851833</v>
      </c>
      <c r="H575" s="31">
        <v>0.42086722835560719</v>
      </c>
      <c r="I575" s="31">
        <v>0.28068710052295176</v>
      </c>
      <c r="J575" s="31">
        <v>197.55445652173913</v>
      </c>
      <c r="K575" s="31">
        <v>181.61423913043478</v>
      </c>
      <c r="L575" s="31">
        <v>31.491847826086953</v>
      </c>
      <c r="M575" s="31">
        <v>21.002717391304348</v>
      </c>
      <c r="N575" s="31">
        <v>4.9565217391304346</v>
      </c>
      <c r="O575" s="31">
        <v>5.5326086956521738</v>
      </c>
      <c r="P575" s="31">
        <v>55.48097826086957</v>
      </c>
      <c r="Q575" s="31">
        <v>50.029891304347828</v>
      </c>
      <c r="R575" s="31">
        <v>5.4510869565217392</v>
      </c>
      <c r="S575" s="31">
        <v>110.58163043478261</v>
      </c>
      <c r="T575" s="31">
        <v>110.58163043478261</v>
      </c>
      <c r="U575" s="31">
        <v>0</v>
      </c>
      <c r="V575" s="31">
        <v>0</v>
      </c>
      <c r="W575" s="31">
        <v>1.2228260869565217</v>
      </c>
      <c r="X575" s="31">
        <v>0</v>
      </c>
      <c r="Y575" s="31">
        <v>0</v>
      </c>
      <c r="Z575" s="31">
        <v>0</v>
      </c>
      <c r="AA575" s="31">
        <v>0.2608695652173913</v>
      </c>
      <c r="AB575" s="31">
        <v>0</v>
      </c>
      <c r="AC575" s="31">
        <v>0.96195652173913049</v>
      </c>
      <c r="AD575" s="31">
        <v>0</v>
      </c>
      <c r="AE575" s="31">
        <v>0</v>
      </c>
      <c r="AF575" t="s">
        <v>311</v>
      </c>
      <c r="AG575" s="32">
        <v>5</v>
      </c>
      <c r="AH575"/>
    </row>
    <row r="576" spans="1:34" x14ac:dyDescent="0.25">
      <c r="A576" t="s">
        <v>2337</v>
      </c>
      <c r="B576" t="s">
        <v>1364</v>
      </c>
      <c r="C576" t="s">
        <v>1965</v>
      </c>
      <c r="D576" t="s">
        <v>2267</v>
      </c>
      <c r="E576" s="31">
        <v>90.25</v>
      </c>
      <c r="F576" s="31">
        <v>2.8796435023485487</v>
      </c>
      <c r="G576" s="31">
        <v>2.7520426351920992</v>
      </c>
      <c r="H576" s="31">
        <v>0.59519330362519562</v>
      </c>
      <c r="I576" s="31">
        <v>0.52729615801517515</v>
      </c>
      <c r="J576" s="31">
        <v>259.88782608695652</v>
      </c>
      <c r="K576" s="31">
        <v>248.37184782608696</v>
      </c>
      <c r="L576" s="31">
        <v>53.716195652173901</v>
      </c>
      <c r="M576" s="31">
        <v>47.588478260869557</v>
      </c>
      <c r="N576" s="31">
        <v>2.4755434782608696</v>
      </c>
      <c r="O576" s="31">
        <v>3.652173913043478</v>
      </c>
      <c r="P576" s="31">
        <v>66.366739130434809</v>
      </c>
      <c r="Q576" s="31">
        <v>60.978478260869586</v>
      </c>
      <c r="R576" s="31">
        <v>5.3882608695652179</v>
      </c>
      <c r="S576" s="31">
        <v>139.80489130434782</v>
      </c>
      <c r="T576" s="31">
        <v>139.80489130434782</v>
      </c>
      <c r="U576" s="31">
        <v>0</v>
      </c>
      <c r="V576" s="31">
        <v>0</v>
      </c>
      <c r="W576" s="31">
        <v>7.2680434782608696</v>
      </c>
      <c r="X576" s="31">
        <v>2.1982608695652175</v>
      </c>
      <c r="Y576" s="31">
        <v>0</v>
      </c>
      <c r="Z576" s="31">
        <v>0</v>
      </c>
      <c r="AA576" s="31">
        <v>2.3248913043478261</v>
      </c>
      <c r="AB576" s="31">
        <v>0</v>
      </c>
      <c r="AC576" s="31">
        <v>2.744891304347826</v>
      </c>
      <c r="AD576" s="31">
        <v>0</v>
      </c>
      <c r="AE576" s="31">
        <v>0</v>
      </c>
      <c r="AF576" t="s">
        <v>428</v>
      </c>
      <c r="AG576" s="32">
        <v>5</v>
      </c>
      <c r="AH576"/>
    </row>
    <row r="577" spans="1:34" x14ac:dyDescent="0.25">
      <c r="A577" t="s">
        <v>2337</v>
      </c>
      <c r="B577" t="s">
        <v>1263</v>
      </c>
      <c r="C577" t="s">
        <v>1873</v>
      </c>
      <c r="D577" t="s">
        <v>2263</v>
      </c>
      <c r="E577" s="31">
        <v>55.760869565217391</v>
      </c>
      <c r="F577" s="31">
        <v>3.4308713450292392</v>
      </c>
      <c r="G577" s="31">
        <v>3.1489025341130596</v>
      </c>
      <c r="H577" s="31">
        <v>0.70159844054580878</v>
      </c>
      <c r="I577" s="31">
        <v>0.41962962962962941</v>
      </c>
      <c r="J577" s="31">
        <v>191.30836956521736</v>
      </c>
      <c r="K577" s="31">
        <v>175.58554347826083</v>
      </c>
      <c r="L577" s="31">
        <v>39.121739130434769</v>
      </c>
      <c r="M577" s="31">
        <v>23.398913043478249</v>
      </c>
      <c r="N577" s="31">
        <v>11.201086956521738</v>
      </c>
      <c r="O577" s="31">
        <v>4.5217391304347823</v>
      </c>
      <c r="P577" s="31">
        <v>61.394782608695657</v>
      </c>
      <c r="Q577" s="31">
        <v>61.394782608695657</v>
      </c>
      <c r="R577" s="31">
        <v>0</v>
      </c>
      <c r="S577" s="31">
        <v>90.791847826086936</v>
      </c>
      <c r="T577" s="31">
        <v>90.791847826086936</v>
      </c>
      <c r="U577" s="31">
        <v>0</v>
      </c>
      <c r="V577" s="31">
        <v>0</v>
      </c>
      <c r="W577" s="31">
        <v>0</v>
      </c>
      <c r="X577" s="31">
        <v>0</v>
      </c>
      <c r="Y577" s="31">
        <v>0</v>
      </c>
      <c r="Z577" s="31">
        <v>0</v>
      </c>
      <c r="AA577" s="31">
        <v>0</v>
      </c>
      <c r="AB577" s="31">
        <v>0</v>
      </c>
      <c r="AC577" s="31">
        <v>0</v>
      </c>
      <c r="AD577" s="31">
        <v>0</v>
      </c>
      <c r="AE577" s="31">
        <v>0</v>
      </c>
      <c r="AF577" t="s">
        <v>325</v>
      </c>
      <c r="AG577" s="32">
        <v>5</v>
      </c>
      <c r="AH577"/>
    </row>
    <row r="578" spans="1:34" x14ac:dyDescent="0.25">
      <c r="A578" t="s">
        <v>2337</v>
      </c>
      <c r="B578" t="s">
        <v>1648</v>
      </c>
      <c r="C578" t="s">
        <v>2007</v>
      </c>
      <c r="D578" t="s">
        <v>2243</v>
      </c>
      <c r="E578" s="31">
        <v>71.260869565217391</v>
      </c>
      <c r="F578" s="31">
        <v>3.4447803538743127</v>
      </c>
      <c r="G578" s="31">
        <v>3.1312705918242827</v>
      </c>
      <c r="H578" s="31">
        <v>0.17433648566198903</v>
      </c>
      <c r="I578" s="31">
        <v>4.132855399633923E-2</v>
      </c>
      <c r="J578" s="31">
        <v>245.47804347826082</v>
      </c>
      <c r="K578" s="31">
        <v>223.13706521739127</v>
      </c>
      <c r="L578" s="31">
        <v>12.423369565217392</v>
      </c>
      <c r="M578" s="31">
        <v>2.9451086956521739</v>
      </c>
      <c r="N578" s="31">
        <v>3.7391304347826089</v>
      </c>
      <c r="O578" s="31">
        <v>5.7391304347826084</v>
      </c>
      <c r="P578" s="31">
        <v>92.172826086956505</v>
      </c>
      <c r="Q578" s="31">
        <v>79.310108695652161</v>
      </c>
      <c r="R578" s="31">
        <v>12.862717391304347</v>
      </c>
      <c r="S578" s="31">
        <v>140.88184782608693</v>
      </c>
      <c r="T578" s="31">
        <v>140.88184782608693</v>
      </c>
      <c r="U578" s="31">
        <v>0</v>
      </c>
      <c r="V578" s="31">
        <v>0</v>
      </c>
      <c r="W578" s="31">
        <v>44.608695652173914</v>
      </c>
      <c r="X578" s="31">
        <v>0.98913043478260865</v>
      </c>
      <c r="Y578" s="31">
        <v>0</v>
      </c>
      <c r="Z578" s="31">
        <v>0</v>
      </c>
      <c r="AA578" s="31">
        <v>16.114130434782609</v>
      </c>
      <c r="AB578" s="31">
        <v>0</v>
      </c>
      <c r="AC578" s="31">
        <v>27.505434782608695</v>
      </c>
      <c r="AD578" s="31">
        <v>0</v>
      </c>
      <c r="AE578" s="31">
        <v>0</v>
      </c>
      <c r="AF578" t="s">
        <v>719</v>
      </c>
      <c r="AG578" s="32">
        <v>5</v>
      </c>
      <c r="AH578"/>
    </row>
    <row r="579" spans="1:34" x14ac:dyDescent="0.25">
      <c r="A579" t="s">
        <v>2337</v>
      </c>
      <c r="B579" t="s">
        <v>1426</v>
      </c>
      <c r="C579" t="s">
        <v>2037</v>
      </c>
      <c r="D579" t="s">
        <v>2216</v>
      </c>
      <c r="E579" s="31">
        <v>61.880434782608695</v>
      </c>
      <c r="F579" s="31">
        <v>3.4600808009836643</v>
      </c>
      <c r="G579" s="31">
        <v>3.3169963112594418</v>
      </c>
      <c r="H579" s="31">
        <v>0.36310205515545407</v>
      </c>
      <c r="I579" s="31">
        <v>0.23134726857544352</v>
      </c>
      <c r="J579" s="31">
        <v>214.11130434782609</v>
      </c>
      <c r="K579" s="31">
        <v>205.25717391304352</v>
      </c>
      <c r="L579" s="31">
        <v>22.46891304347826</v>
      </c>
      <c r="M579" s="31">
        <v>14.31586956521739</v>
      </c>
      <c r="N579" s="31">
        <v>1.8052173913043477</v>
      </c>
      <c r="O579" s="31">
        <v>6.3478260869565215</v>
      </c>
      <c r="P579" s="31">
        <v>70.828043478260867</v>
      </c>
      <c r="Q579" s="31">
        <v>70.126956521739132</v>
      </c>
      <c r="R579" s="31">
        <v>0.70108695652173914</v>
      </c>
      <c r="S579" s="31">
        <v>120.81434782608697</v>
      </c>
      <c r="T579" s="31">
        <v>120.81434782608697</v>
      </c>
      <c r="U579" s="31">
        <v>0</v>
      </c>
      <c r="V579" s="31">
        <v>0</v>
      </c>
      <c r="W579" s="31">
        <v>14.281413043478263</v>
      </c>
      <c r="X579" s="31">
        <v>0.22239130434782609</v>
      </c>
      <c r="Y579" s="31">
        <v>1.7182608695652173</v>
      </c>
      <c r="Z579" s="31">
        <v>0</v>
      </c>
      <c r="AA579" s="31">
        <v>1.8190217391304344</v>
      </c>
      <c r="AB579" s="31">
        <v>0.52717391304347827</v>
      </c>
      <c r="AC579" s="31">
        <v>9.9945652173913064</v>
      </c>
      <c r="AD579" s="31">
        <v>0</v>
      </c>
      <c r="AE579" s="31">
        <v>0</v>
      </c>
      <c r="AF579" t="s">
        <v>491</v>
      </c>
      <c r="AG579" s="32">
        <v>5</v>
      </c>
      <c r="AH579"/>
    </row>
    <row r="580" spans="1:34" x14ac:dyDescent="0.25">
      <c r="A580" t="s">
        <v>2337</v>
      </c>
      <c r="B580" t="s">
        <v>1386</v>
      </c>
      <c r="C580" t="s">
        <v>1892</v>
      </c>
      <c r="D580" t="s">
        <v>2249</v>
      </c>
      <c r="E580" s="31">
        <v>55.586956521739133</v>
      </c>
      <c r="F580" s="31">
        <v>3.4801525224872898</v>
      </c>
      <c r="G580" s="31">
        <v>3.3084669534610871</v>
      </c>
      <c r="H580" s="31">
        <v>0.58818928431755968</v>
      </c>
      <c r="I580" s="31">
        <v>0.49320492764958934</v>
      </c>
      <c r="J580" s="31">
        <v>193.45108695652175</v>
      </c>
      <c r="K580" s="31">
        <v>183.90760869565219</v>
      </c>
      <c r="L580" s="31">
        <v>32.695652173913047</v>
      </c>
      <c r="M580" s="31">
        <v>27.415760869565219</v>
      </c>
      <c r="N580" s="31">
        <v>4.3423913043478262</v>
      </c>
      <c r="O580" s="31">
        <v>0.9375</v>
      </c>
      <c r="P580" s="31">
        <v>42.442934782608695</v>
      </c>
      <c r="Q580" s="31">
        <v>38.179347826086953</v>
      </c>
      <c r="R580" s="31">
        <v>4.2635869565217392</v>
      </c>
      <c r="S580" s="31">
        <v>118.3125</v>
      </c>
      <c r="T580" s="31">
        <v>118.3125</v>
      </c>
      <c r="U580" s="31">
        <v>0</v>
      </c>
      <c r="V580" s="31">
        <v>0</v>
      </c>
      <c r="W580" s="31">
        <v>1.5652173913043479</v>
      </c>
      <c r="X580" s="31">
        <v>0</v>
      </c>
      <c r="Y580" s="31">
        <v>1.5652173913043479</v>
      </c>
      <c r="Z580" s="31">
        <v>0</v>
      </c>
      <c r="AA580" s="31">
        <v>0</v>
      </c>
      <c r="AB580" s="31">
        <v>0</v>
      </c>
      <c r="AC580" s="31">
        <v>0</v>
      </c>
      <c r="AD580" s="31">
        <v>0</v>
      </c>
      <c r="AE580" s="31">
        <v>0</v>
      </c>
      <c r="AF580" t="s">
        <v>450</v>
      </c>
      <c r="AG580" s="32">
        <v>5</v>
      </c>
      <c r="AH580"/>
    </row>
    <row r="581" spans="1:34" x14ac:dyDescent="0.25">
      <c r="A581" t="s">
        <v>2337</v>
      </c>
      <c r="B581" t="s">
        <v>1178</v>
      </c>
      <c r="C581" t="s">
        <v>2076</v>
      </c>
      <c r="D581" t="s">
        <v>2276</v>
      </c>
      <c r="E581" s="31">
        <v>61.771739130434781</v>
      </c>
      <c r="F581" s="31">
        <v>2.8877793418968851</v>
      </c>
      <c r="G581" s="31">
        <v>2.7438412810135491</v>
      </c>
      <c r="H581" s="31">
        <v>0.4038799929614641</v>
      </c>
      <c r="I581" s="31">
        <v>0.32152912194263594</v>
      </c>
      <c r="J581" s="31">
        <v>178.38315217391303</v>
      </c>
      <c r="K581" s="31">
        <v>169.49184782608694</v>
      </c>
      <c r="L581" s="31">
        <v>24.948369565217394</v>
      </c>
      <c r="M581" s="31">
        <v>19.861413043478262</v>
      </c>
      <c r="N581" s="31">
        <v>0.60869565217391308</v>
      </c>
      <c r="O581" s="31">
        <v>4.4782608695652177</v>
      </c>
      <c r="P581" s="31">
        <v>40.285326086956516</v>
      </c>
      <c r="Q581" s="31">
        <v>36.480978260869563</v>
      </c>
      <c r="R581" s="31">
        <v>3.8043478260869565</v>
      </c>
      <c r="S581" s="31">
        <v>113.14945652173913</v>
      </c>
      <c r="T581" s="31">
        <v>113.14945652173913</v>
      </c>
      <c r="U581" s="31">
        <v>0</v>
      </c>
      <c r="V581" s="31">
        <v>0</v>
      </c>
      <c r="W581" s="31">
        <v>0</v>
      </c>
      <c r="X581" s="31">
        <v>0</v>
      </c>
      <c r="Y581" s="31">
        <v>0</v>
      </c>
      <c r="Z581" s="31">
        <v>0</v>
      </c>
      <c r="AA581" s="31">
        <v>0</v>
      </c>
      <c r="AB581" s="31">
        <v>0</v>
      </c>
      <c r="AC581" s="31">
        <v>0</v>
      </c>
      <c r="AD581" s="31">
        <v>0</v>
      </c>
      <c r="AE581" s="31">
        <v>0</v>
      </c>
      <c r="AF581" t="s">
        <v>239</v>
      </c>
      <c r="AG581" s="32">
        <v>5</v>
      </c>
      <c r="AH581"/>
    </row>
    <row r="582" spans="1:34" x14ac:dyDescent="0.25">
      <c r="A582" t="s">
        <v>2337</v>
      </c>
      <c r="B582" t="s">
        <v>1663</v>
      </c>
      <c r="C582" t="s">
        <v>2181</v>
      </c>
      <c r="D582" t="s">
        <v>2241</v>
      </c>
      <c r="E582" s="31">
        <v>77.206521739130437</v>
      </c>
      <c r="F582" s="31">
        <v>3.6705363930733492</v>
      </c>
      <c r="G582" s="31">
        <v>3.4782936787272987</v>
      </c>
      <c r="H582" s="31">
        <v>0.29609038434464313</v>
      </c>
      <c r="I582" s="31">
        <v>0.10384766999859214</v>
      </c>
      <c r="J582" s="31">
        <v>283.38934782608698</v>
      </c>
      <c r="K582" s="31">
        <v>268.54695652173916</v>
      </c>
      <c r="L582" s="31">
        <v>22.860108695652176</v>
      </c>
      <c r="M582" s="31">
        <v>8.0177173913043482</v>
      </c>
      <c r="N582" s="31">
        <v>9.7391304347826093</v>
      </c>
      <c r="O582" s="31">
        <v>5.1032608695652177</v>
      </c>
      <c r="P582" s="31">
        <v>73.732173913043482</v>
      </c>
      <c r="Q582" s="31">
        <v>73.732173913043482</v>
      </c>
      <c r="R582" s="31">
        <v>0</v>
      </c>
      <c r="S582" s="31">
        <v>186.79706521739135</v>
      </c>
      <c r="T582" s="31">
        <v>180.26804347826092</v>
      </c>
      <c r="U582" s="31">
        <v>6.5290217391304353</v>
      </c>
      <c r="V582" s="31">
        <v>0</v>
      </c>
      <c r="W582" s="31">
        <v>0</v>
      </c>
      <c r="X582" s="31">
        <v>0</v>
      </c>
      <c r="Y582" s="31">
        <v>0</v>
      </c>
      <c r="Z582" s="31">
        <v>0</v>
      </c>
      <c r="AA582" s="31">
        <v>0</v>
      </c>
      <c r="AB582" s="31">
        <v>0</v>
      </c>
      <c r="AC582" s="31">
        <v>0</v>
      </c>
      <c r="AD582" s="31">
        <v>0</v>
      </c>
      <c r="AE582" s="31">
        <v>0</v>
      </c>
      <c r="AF582" t="s">
        <v>734</v>
      </c>
      <c r="AG582" s="32">
        <v>5</v>
      </c>
      <c r="AH582"/>
    </row>
    <row r="583" spans="1:34" x14ac:dyDescent="0.25">
      <c r="A583" t="s">
        <v>2337</v>
      </c>
      <c r="B583" t="s">
        <v>1578</v>
      </c>
      <c r="C583" t="s">
        <v>1883</v>
      </c>
      <c r="D583" t="s">
        <v>2252</v>
      </c>
      <c r="E583" s="31">
        <v>40.771739130434781</v>
      </c>
      <c r="F583" s="31">
        <v>1.0180698480405226</v>
      </c>
      <c r="G583" s="31">
        <v>1.0180698480405226</v>
      </c>
      <c r="H583" s="31">
        <v>0.11893894961343643</v>
      </c>
      <c r="I583" s="31">
        <v>0.11893894961343643</v>
      </c>
      <c r="J583" s="31">
        <v>41.508478260869566</v>
      </c>
      <c r="K583" s="31">
        <v>41.508478260869566</v>
      </c>
      <c r="L583" s="31">
        <v>4.8493478260869569</v>
      </c>
      <c r="M583" s="31">
        <v>4.8493478260869569</v>
      </c>
      <c r="N583" s="31">
        <v>0</v>
      </c>
      <c r="O583" s="31">
        <v>0</v>
      </c>
      <c r="P583" s="31">
        <v>11.072065217391303</v>
      </c>
      <c r="Q583" s="31">
        <v>11.072065217391303</v>
      </c>
      <c r="R583" s="31">
        <v>0</v>
      </c>
      <c r="S583" s="31">
        <v>25.587065217391302</v>
      </c>
      <c r="T583" s="31">
        <v>25.587065217391302</v>
      </c>
      <c r="U583" s="31">
        <v>0</v>
      </c>
      <c r="V583" s="31">
        <v>0</v>
      </c>
      <c r="W583" s="31">
        <v>0</v>
      </c>
      <c r="X583" s="31">
        <v>0</v>
      </c>
      <c r="Y583" s="31">
        <v>0</v>
      </c>
      <c r="Z583" s="31">
        <v>0</v>
      </c>
      <c r="AA583" s="31">
        <v>0</v>
      </c>
      <c r="AB583" s="31">
        <v>0</v>
      </c>
      <c r="AC583" s="31">
        <v>0</v>
      </c>
      <c r="AD583" s="31">
        <v>0</v>
      </c>
      <c r="AE583" s="31">
        <v>0</v>
      </c>
      <c r="AF583" t="s">
        <v>646</v>
      </c>
      <c r="AG583" s="32">
        <v>5</v>
      </c>
      <c r="AH583"/>
    </row>
    <row r="584" spans="1:34" x14ac:dyDescent="0.25">
      <c r="A584" t="s">
        <v>2337</v>
      </c>
      <c r="B584" t="s">
        <v>1791</v>
      </c>
      <c r="C584" t="s">
        <v>2050</v>
      </c>
      <c r="D584" t="s">
        <v>2288</v>
      </c>
      <c r="E584" s="31">
        <v>51.021739130434781</v>
      </c>
      <c r="F584" s="31">
        <v>3.0963485300383486</v>
      </c>
      <c r="G584" s="31">
        <v>2.7434256497656602</v>
      </c>
      <c r="H584" s="31">
        <v>0.79163613123135945</v>
      </c>
      <c r="I584" s="31">
        <v>0.51690029825308925</v>
      </c>
      <c r="J584" s="31">
        <v>157.98108695652184</v>
      </c>
      <c r="K584" s="31">
        <v>139.97434782608704</v>
      </c>
      <c r="L584" s="31">
        <v>40.390652173913054</v>
      </c>
      <c r="M584" s="31">
        <v>26.373152173913052</v>
      </c>
      <c r="N584" s="31">
        <v>9.2077173913043477</v>
      </c>
      <c r="O584" s="31">
        <v>4.8097826086956523</v>
      </c>
      <c r="P584" s="31">
        <v>39.982826086956521</v>
      </c>
      <c r="Q584" s="31">
        <v>35.993586956521739</v>
      </c>
      <c r="R584" s="31">
        <v>3.9892391304347821</v>
      </c>
      <c r="S584" s="31">
        <v>77.607608695652246</v>
      </c>
      <c r="T584" s="31">
        <v>77.607608695652246</v>
      </c>
      <c r="U584" s="31">
        <v>0</v>
      </c>
      <c r="V584" s="31">
        <v>0</v>
      </c>
      <c r="W584" s="31">
        <v>0</v>
      </c>
      <c r="X584" s="31">
        <v>0</v>
      </c>
      <c r="Y584" s="31">
        <v>0</v>
      </c>
      <c r="Z584" s="31">
        <v>0</v>
      </c>
      <c r="AA584" s="31">
        <v>0</v>
      </c>
      <c r="AB584" s="31">
        <v>0</v>
      </c>
      <c r="AC584" s="31">
        <v>0</v>
      </c>
      <c r="AD584" s="31">
        <v>0</v>
      </c>
      <c r="AE584" s="31">
        <v>0</v>
      </c>
      <c r="AF584" t="s">
        <v>863</v>
      </c>
      <c r="AG584" s="32">
        <v>5</v>
      </c>
      <c r="AH584"/>
    </row>
    <row r="585" spans="1:34" x14ac:dyDescent="0.25">
      <c r="A585" t="s">
        <v>2337</v>
      </c>
      <c r="B585" t="s">
        <v>1518</v>
      </c>
      <c r="C585" t="s">
        <v>2050</v>
      </c>
      <c r="D585" t="s">
        <v>2288</v>
      </c>
      <c r="E585" s="31">
        <v>69.934782608695656</v>
      </c>
      <c r="F585" s="31">
        <v>3.1901087970158541</v>
      </c>
      <c r="G585" s="31">
        <v>2.9238172210133668</v>
      </c>
      <c r="H585" s="31">
        <v>0.44271837115324841</v>
      </c>
      <c r="I585" s="31">
        <v>0.20636928815666772</v>
      </c>
      <c r="J585" s="31">
        <v>223.09956521739139</v>
      </c>
      <c r="K585" s="31">
        <v>204.47652173913048</v>
      </c>
      <c r="L585" s="31">
        <v>30.961413043478267</v>
      </c>
      <c r="M585" s="31">
        <v>14.432391304347828</v>
      </c>
      <c r="N585" s="31">
        <v>11.556195652173914</v>
      </c>
      <c r="O585" s="31">
        <v>4.9728260869565215</v>
      </c>
      <c r="P585" s="31">
        <v>49.859891304347812</v>
      </c>
      <c r="Q585" s="31">
        <v>47.765869565217379</v>
      </c>
      <c r="R585" s="31">
        <v>2.0940217391304343</v>
      </c>
      <c r="S585" s="31">
        <v>142.27826086956529</v>
      </c>
      <c r="T585" s="31">
        <v>119.12086956521748</v>
      </c>
      <c r="U585" s="31">
        <v>13.354347826086958</v>
      </c>
      <c r="V585" s="31">
        <v>9.8030434782608697</v>
      </c>
      <c r="W585" s="31">
        <v>0</v>
      </c>
      <c r="X585" s="31">
        <v>0</v>
      </c>
      <c r="Y585" s="31">
        <v>0</v>
      </c>
      <c r="Z585" s="31">
        <v>0</v>
      </c>
      <c r="AA585" s="31">
        <v>0</v>
      </c>
      <c r="AB585" s="31">
        <v>0</v>
      </c>
      <c r="AC585" s="31">
        <v>0</v>
      </c>
      <c r="AD585" s="31">
        <v>0</v>
      </c>
      <c r="AE585" s="31">
        <v>0</v>
      </c>
      <c r="AF585" t="s">
        <v>585</v>
      </c>
      <c r="AG585" s="32">
        <v>5</v>
      </c>
      <c r="AH585"/>
    </row>
    <row r="586" spans="1:34" x14ac:dyDescent="0.25">
      <c r="A586" t="s">
        <v>2337</v>
      </c>
      <c r="B586" t="s">
        <v>1775</v>
      </c>
      <c r="C586" t="s">
        <v>2204</v>
      </c>
      <c r="D586" t="s">
        <v>2267</v>
      </c>
      <c r="E586" s="31">
        <v>68.260869565217391</v>
      </c>
      <c r="F586" s="31">
        <v>3.4510605095541398</v>
      </c>
      <c r="G586" s="31">
        <v>3.1886003184713378</v>
      </c>
      <c r="H586" s="31">
        <v>0.48395700636942668</v>
      </c>
      <c r="I586" s="31">
        <v>0.39223726114649682</v>
      </c>
      <c r="J586" s="31">
        <v>235.5723913043478</v>
      </c>
      <c r="K586" s="31">
        <v>217.65663043478261</v>
      </c>
      <c r="L586" s="31">
        <v>33.035326086956516</v>
      </c>
      <c r="M586" s="31">
        <v>26.774456521739129</v>
      </c>
      <c r="N586" s="31">
        <v>1.826086956521739</v>
      </c>
      <c r="O586" s="31">
        <v>4.4347826086956523</v>
      </c>
      <c r="P586" s="31">
        <v>61.32782608695652</v>
      </c>
      <c r="Q586" s="31">
        <v>49.672934782608692</v>
      </c>
      <c r="R586" s="31">
        <v>11.654891304347826</v>
      </c>
      <c r="S586" s="31">
        <v>141.20923913043478</v>
      </c>
      <c r="T586" s="31">
        <v>107.33695652173913</v>
      </c>
      <c r="U586" s="31">
        <v>33.872282608695649</v>
      </c>
      <c r="V586" s="31">
        <v>0</v>
      </c>
      <c r="W586" s="31">
        <v>4.1848913043478264</v>
      </c>
      <c r="X586" s="31">
        <v>0</v>
      </c>
      <c r="Y586" s="31">
        <v>0</v>
      </c>
      <c r="Z586" s="31">
        <v>4.3478260869565216E-2</v>
      </c>
      <c r="AA586" s="31">
        <v>4.141413043478261</v>
      </c>
      <c r="AB586" s="31">
        <v>0</v>
      </c>
      <c r="AC586" s="31">
        <v>0</v>
      </c>
      <c r="AD586" s="31">
        <v>0</v>
      </c>
      <c r="AE586" s="31">
        <v>0</v>
      </c>
      <c r="AF586" t="s">
        <v>847</v>
      </c>
      <c r="AG586" s="32">
        <v>5</v>
      </c>
      <c r="AH586"/>
    </row>
    <row r="587" spans="1:34" x14ac:dyDescent="0.25">
      <c r="A587" t="s">
        <v>2337</v>
      </c>
      <c r="B587" t="s">
        <v>1038</v>
      </c>
      <c r="C587" t="s">
        <v>2037</v>
      </c>
      <c r="D587" t="s">
        <v>2216</v>
      </c>
      <c r="E587" s="31">
        <v>89.315217391304344</v>
      </c>
      <c r="F587" s="31">
        <v>3.2343775100401606</v>
      </c>
      <c r="G587" s="31">
        <v>3.0989911159790684</v>
      </c>
      <c r="H587" s="31">
        <v>0.29208470244614831</v>
      </c>
      <c r="I587" s="31">
        <v>0.15669830838505544</v>
      </c>
      <c r="J587" s="31">
        <v>288.87913043478261</v>
      </c>
      <c r="K587" s="31">
        <v>276.78706521739133</v>
      </c>
      <c r="L587" s="31">
        <v>26.087608695652179</v>
      </c>
      <c r="M587" s="31">
        <v>13.995543478260874</v>
      </c>
      <c r="N587" s="31">
        <v>6.4398913043478236</v>
      </c>
      <c r="O587" s="31">
        <v>5.6521739130434785</v>
      </c>
      <c r="P587" s="31">
        <v>78.638913043478254</v>
      </c>
      <c r="Q587" s="31">
        <v>78.638913043478254</v>
      </c>
      <c r="R587" s="31">
        <v>0</v>
      </c>
      <c r="S587" s="31">
        <v>184.15260869565219</v>
      </c>
      <c r="T587" s="31">
        <v>184.15260869565219</v>
      </c>
      <c r="U587" s="31">
        <v>0</v>
      </c>
      <c r="V587" s="31">
        <v>0</v>
      </c>
      <c r="W587" s="31">
        <v>88.296413043478282</v>
      </c>
      <c r="X587" s="31">
        <v>2.0264130434782608</v>
      </c>
      <c r="Y587" s="31">
        <v>0</v>
      </c>
      <c r="Z587" s="31">
        <v>0</v>
      </c>
      <c r="AA587" s="31">
        <v>20.284239130434774</v>
      </c>
      <c r="AB587" s="31">
        <v>0</v>
      </c>
      <c r="AC587" s="31">
        <v>65.98576086956524</v>
      </c>
      <c r="AD587" s="31">
        <v>0</v>
      </c>
      <c r="AE587" s="31">
        <v>0</v>
      </c>
      <c r="AF587" t="s">
        <v>96</v>
      </c>
      <c r="AG587" s="32">
        <v>5</v>
      </c>
      <c r="AH587"/>
    </row>
    <row r="588" spans="1:34" x14ac:dyDescent="0.25">
      <c r="A588" t="s">
        <v>2337</v>
      </c>
      <c r="B588" t="s">
        <v>1432</v>
      </c>
      <c r="C588" t="s">
        <v>1884</v>
      </c>
      <c r="D588" t="s">
        <v>2234</v>
      </c>
      <c r="E588" s="31">
        <v>79.097826086956516</v>
      </c>
      <c r="F588" s="31">
        <v>4.5661687508588713</v>
      </c>
      <c r="G588" s="31">
        <v>4.1475346983647112</v>
      </c>
      <c r="H588" s="31">
        <v>1.1036965782602723</v>
      </c>
      <c r="I588" s="31">
        <v>0.68506252576611271</v>
      </c>
      <c r="J588" s="31">
        <v>361.17402173913047</v>
      </c>
      <c r="K588" s="31">
        <v>328.0609782608696</v>
      </c>
      <c r="L588" s="31">
        <v>87.300000000000011</v>
      </c>
      <c r="M588" s="31">
        <v>54.186956521739148</v>
      </c>
      <c r="N588" s="31">
        <v>23.341304347826089</v>
      </c>
      <c r="O588" s="31">
        <v>9.7717391304347831</v>
      </c>
      <c r="P588" s="31">
        <v>67.87836956521744</v>
      </c>
      <c r="Q588" s="31">
        <v>67.87836956521744</v>
      </c>
      <c r="R588" s="31">
        <v>0</v>
      </c>
      <c r="S588" s="31">
        <v>205.99565217391302</v>
      </c>
      <c r="T588" s="31">
        <v>205.4657608695652</v>
      </c>
      <c r="U588" s="31">
        <v>0.52989130434782605</v>
      </c>
      <c r="V588" s="31">
        <v>0</v>
      </c>
      <c r="W588" s="31">
        <v>18.924565217391294</v>
      </c>
      <c r="X588" s="31">
        <v>1.3054347826086956</v>
      </c>
      <c r="Y588" s="31">
        <v>0.19565217391304349</v>
      </c>
      <c r="Z588" s="31">
        <v>0</v>
      </c>
      <c r="AA588" s="31">
        <v>17.112608695652163</v>
      </c>
      <c r="AB588" s="31">
        <v>0</v>
      </c>
      <c r="AC588" s="31">
        <v>0.31086956521739134</v>
      </c>
      <c r="AD588" s="31">
        <v>0</v>
      </c>
      <c r="AE588" s="31">
        <v>0</v>
      </c>
      <c r="AF588" t="s">
        <v>498</v>
      </c>
      <c r="AG588" s="32">
        <v>5</v>
      </c>
      <c r="AH588"/>
    </row>
    <row r="589" spans="1:34" x14ac:dyDescent="0.25">
      <c r="A589" t="s">
        <v>2337</v>
      </c>
      <c r="B589" t="s">
        <v>1356</v>
      </c>
      <c r="C589" t="s">
        <v>2013</v>
      </c>
      <c r="D589" t="s">
        <v>2274</v>
      </c>
      <c r="E589" s="31">
        <v>85.206521739130437</v>
      </c>
      <c r="F589" s="31">
        <v>3.2714708508738362</v>
      </c>
      <c r="G589" s="31">
        <v>3.0785903814262019</v>
      </c>
      <c r="H589" s="31">
        <v>0.70838882510524304</v>
      </c>
      <c r="I589" s="31">
        <v>0.51550835565760933</v>
      </c>
      <c r="J589" s="31">
        <v>278.75065217391307</v>
      </c>
      <c r="K589" s="31">
        <v>262.31597826086954</v>
      </c>
      <c r="L589" s="31">
        <v>60.35934782608696</v>
      </c>
      <c r="M589" s="31">
        <v>43.924673913043478</v>
      </c>
      <c r="N589" s="31">
        <v>10.86945652173913</v>
      </c>
      <c r="O589" s="31">
        <v>5.5652173913043477</v>
      </c>
      <c r="P589" s="31">
        <v>47.913043478260867</v>
      </c>
      <c r="Q589" s="31">
        <v>47.913043478260867</v>
      </c>
      <c r="R589" s="31">
        <v>0</v>
      </c>
      <c r="S589" s="31">
        <v>170.47826086956522</v>
      </c>
      <c r="T589" s="31">
        <v>170.47826086956522</v>
      </c>
      <c r="U589" s="31">
        <v>0</v>
      </c>
      <c r="V589" s="31">
        <v>0</v>
      </c>
      <c r="W589" s="31">
        <v>26.177391304347829</v>
      </c>
      <c r="X589" s="31">
        <v>9.4409782608695672</v>
      </c>
      <c r="Y589" s="31">
        <v>0</v>
      </c>
      <c r="Z589" s="31">
        <v>0</v>
      </c>
      <c r="AA589" s="31">
        <v>0.92391304347826086</v>
      </c>
      <c r="AB589" s="31">
        <v>0</v>
      </c>
      <c r="AC589" s="31">
        <v>15.8125</v>
      </c>
      <c r="AD589" s="31">
        <v>0</v>
      </c>
      <c r="AE589" s="31">
        <v>0</v>
      </c>
      <c r="AF589" t="s">
        <v>420</v>
      </c>
      <c r="AG589" s="32">
        <v>5</v>
      </c>
      <c r="AH589"/>
    </row>
    <row r="590" spans="1:34" x14ac:dyDescent="0.25">
      <c r="A590" t="s">
        <v>2337</v>
      </c>
      <c r="B590" t="s">
        <v>1182</v>
      </c>
      <c r="C590" t="s">
        <v>2078</v>
      </c>
      <c r="D590" t="s">
        <v>2282</v>
      </c>
      <c r="E590" s="31">
        <v>61.413043478260867</v>
      </c>
      <c r="F590" s="31">
        <v>3.5216353982300888</v>
      </c>
      <c r="G590" s="31">
        <v>3.1791982300884958</v>
      </c>
      <c r="H590" s="31">
        <v>0.39964955752212394</v>
      </c>
      <c r="I590" s="31">
        <v>0.18761061946902657</v>
      </c>
      <c r="J590" s="31">
        <v>216.27434782608697</v>
      </c>
      <c r="K590" s="31">
        <v>195.24423913043478</v>
      </c>
      <c r="L590" s="31">
        <v>24.543695652173916</v>
      </c>
      <c r="M590" s="31">
        <v>11.521739130434783</v>
      </c>
      <c r="N590" s="31">
        <v>6.8697826086956519</v>
      </c>
      <c r="O590" s="31">
        <v>6.1521739130434785</v>
      </c>
      <c r="P590" s="31">
        <v>57.208913043478276</v>
      </c>
      <c r="Q590" s="31">
        <v>49.200760869565229</v>
      </c>
      <c r="R590" s="31">
        <v>8.008152173913043</v>
      </c>
      <c r="S590" s="31">
        <v>134.52173913043478</v>
      </c>
      <c r="T590" s="31">
        <v>134.52173913043478</v>
      </c>
      <c r="U590" s="31">
        <v>0</v>
      </c>
      <c r="V590" s="31">
        <v>0</v>
      </c>
      <c r="W590" s="31">
        <v>9.4589130434782636</v>
      </c>
      <c r="X590" s="31">
        <v>0</v>
      </c>
      <c r="Y590" s="31">
        <v>0</v>
      </c>
      <c r="Z590" s="31">
        <v>0</v>
      </c>
      <c r="AA590" s="31">
        <v>9.4589130434782636</v>
      </c>
      <c r="AB590" s="31">
        <v>0</v>
      </c>
      <c r="AC590" s="31">
        <v>0</v>
      </c>
      <c r="AD590" s="31">
        <v>0</v>
      </c>
      <c r="AE590" s="31">
        <v>0</v>
      </c>
      <c r="AF590" t="s">
        <v>243</v>
      </c>
      <c r="AG590" s="32">
        <v>5</v>
      </c>
      <c r="AH590"/>
    </row>
    <row r="591" spans="1:34" x14ac:dyDescent="0.25">
      <c r="A591" t="s">
        <v>2337</v>
      </c>
      <c r="B591" t="s">
        <v>1532</v>
      </c>
      <c r="C591" t="s">
        <v>1930</v>
      </c>
      <c r="D591" t="s">
        <v>2248</v>
      </c>
      <c r="E591" s="31">
        <v>71.652173913043484</v>
      </c>
      <c r="F591" s="31">
        <v>4.9695767597087386</v>
      </c>
      <c r="G591" s="31">
        <v>4.5547936893203893</v>
      </c>
      <c r="H591" s="31">
        <v>0.71995752427184456</v>
      </c>
      <c r="I591" s="31">
        <v>0.51900485436893196</v>
      </c>
      <c r="J591" s="31">
        <v>356.08097826086964</v>
      </c>
      <c r="K591" s="31">
        <v>326.36086956521746</v>
      </c>
      <c r="L591" s="31">
        <v>51.586521739130433</v>
      </c>
      <c r="M591" s="31">
        <v>37.18782608695652</v>
      </c>
      <c r="N591" s="31">
        <v>9.5889130434782608</v>
      </c>
      <c r="O591" s="31">
        <v>4.8097826086956523</v>
      </c>
      <c r="P591" s="31">
        <v>95.371195652173924</v>
      </c>
      <c r="Q591" s="31">
        <v>80.049782608695665</v>
      </c>
      <c r="R591" s="31">
        <v>15.321413043478264</v>
      </c>
      <c r="S591" s="31">
        <v>209.12326086956531</v>
      </c>
      <c r="T591" s="31">
        <v>202.62804347826096</v>
      </c>
      <c r="U591" s="31">
        <v>6.4952173913043474</v>
      </c>
      <c r="V591" s="31">
        <v>0</v>
      </c>
      <c r="W591" s="31">
        <v>0</v>
      </c>
      <c r="X591" s="31">
        <v>0</v>
      </c>
      <c r="Y591" s="31">
        <v>0</v>
      </c>
      <c r="Z591" s="31">
        <v>0</v>
      </c>
      <c r="AA591" s="31">
        <v>0</v>
      </c>
      <c r="AB591" s="31">
        <v>0</v>
      </c>
      <c r="AC591" s="31">
        <v>0</v>
      </c>
      <c r="AD591" s="31">
        <v>0</v>
      </c>
      <c r="AE591" s="31">
        <v>0</v>
      </c>
      <c r="AF591" t="s">
        <v>599</v>
      </c>
      <c r="AG591" s="32">
        <v>5</v>
      </c>
      <c r="AH591"/>
    </row>
    <row r="592" spans="1:34" x14ac:dyDescent="0.25">
      <c r="A592" t="s">
        <v>2337</v>
      </c>
      <c r="B592" t="s">
        <v>1203</v>
      </c>
      <c r="C592" t="s">
        <v>2033</v>
      </c>
      <c r="D592" t="s">
        <v>2240</v>
      </c>
      <c r="E592" s="31">
        <v>91.032608695652172</v>
      </c>
      <c r="F592" s="31">
        <v>4.1797755223880602</v>
      </c>
      <c r="G592" s="31">
        <v>3.752059701492537</v>
      </c>
      <c r="H592" s="31">
        <v>0.86026507462686574</v>
      </c>
      <c r="I592" s="31">
        <v>0.43732537313432834</v>
      </c>
      <c r="J592" s="31">
        <v>380.49586956521739</v>
      </c>
      <c r="K592" s="31">
        <v>341.55978260869563</v>
      </c>
      <c r="L592" s="31">
        <v>78.31217391304348</v>
      </c>
      <c r="M592" s="31">
        <v>39.810869565217388</v>
      </c>
      <c r="N592" s="31">
        <v>34.153478260869569</v>
      </c>
      <c r="O592" s="31">
        <v>4.3478260869565215</v>
      </c>
      <c r="P592" s="31">
        <v>102.84880434782613</v>
      </c>
      <c r="Q592" s="31">
        <v>102.41402173913048</v>
      </c>
      <c r="R592" s="31">
        <v>0.43478260869565216</v>
      </c>
      <c r="S592" s="31">
        <v>199.33489130434776</v>
      </c>
      <c r="T592" s="31">
        <v>199.33489130434776</v>
      </c>
      <c r="U592" s="31">
        <v>0</v>
      </c>
      <c r="V592" s="31">
        <v>0</v>
      </c>
      <c r="W592" s="31">
        <v>93.747717391304349</v>
      </c>
      <c r="X592" s="31">
        <v>0.15217391304347827</v>
      </c>
      <c r="Y592" s="31">
        <v>0</v>
      </c>
      <c r="Z592" s="31">
        <v>0</v>
      </c>
      <c r="AA592" s="31">
        <v>16.766086956521736</v>
      </c>
      <c r="AB592" s="31">
        <v>0.43478260869565216</v>
      </c>
      <c r="AC592" s="31">
        <v>76.394673913043476</v>
      </c>
      <c r="AD592" s="31">
        <v>0</v>
      </c>
      <c r="AE592" s="31">
        <v>0</v>
      </c>
      <c r="AF592" t="s">
        <v>264</v>
      </c>
      <c r="AG592" s="32">
        <v>5</v>
      </c>
      <c r="AH592"/>
    </row>
    <row r="593" spans="1:34" x14ac:dyDescent="0.25">
      <c r="A593" t="s">
        <v>2337</v>
      </c>
      <c r="B593" t="s">
        <v>1792</v>
      </c>
      <c r="C593" t="s">
        <v>1893</v>
      </c>
      <c r="D593" t="s">
        <v>2251</v>
      </c>
      <c r="E593" s="31">
        <v>25.010869565217391</v>
      </c>
      <c r="F593" s="31">
        <v>5.7706345067361999</v>
      </c>
      <c r="G593" s="31">
        <v>5.1187440243372437</v>
      </c>
      <c r="H593" s="31">
        <v>1.7282138200782264</v>
      </c>
      <c r="I593" s="31">
        <v>1.1597653194263358</v>
      </c>
      <c r="J593" s="31">
        <v>144.32858695652169</v>
      </c>
      <c r="K593" s="31">
        <v>128.02423913043475</v>
      </c>
      <c r="L593" s="31">
        <v>43.224130434782595</v>
      </c>
      <c r="M593" s="31">
        <v>29.006739130434767</v>
      </c>
      <c r="N593" s="31">
        <v>8.4347826086956523</v>
      </c>
      <c r="O593" s="31">
        <v>5.7826086956521738</v>
      </c>
      <c r="P593" s="31">
        <v>23.103695652173908</v>
      </c>
      <c r="Q593" s="31">
        <v>21.016739130434779</v>
      </c>
      <c r="R593" s="31">
        <v>2.0869565217391304</v>
      </c>
      <c r="S593" s="31">
        <v>78.000760869565212</v>
      </c>
      <c r="T593" s="31">
        <v>71.114999999999995</v>
      </c>
      <c r="U593" s="31">
        <v>6.8857608695652184</v>
      </c>
      <c r="V593" s="31">
        <v>0</v>
      </c>
      <c r="W593" s="31">
        <v>43.71195652173914</v>
      </c>
      <c r="X593" s="31">
        <v>1.6310869565217394</v>
      </c>
      <c r="Y593" s="31">
        <v>0</v>
      </c>
      <c r="Z593" s="31">
        <v>0.39130434782608697</v>
      </c>
      <c r="AA593" s="31">
        <v>5.1453260869565218</v>
      </c>
      <c r="AB593" s="31">
        <v>0</v>
      </c>
      <c r="AC593" s="31">
        <v>36.421956521739141</v>
      </c>
      <c r="AD593" s="31">
        <v>0.12228260869565218</v>
      </c>
      <c r="AE593" s="31">
        <v>0</v>
      </c>
      <c r="AF593" t="s">
        <v>864</v>
      </c>
      <c r="AG593" s="32">
        <v>5</v>
      </c>
      <c r="AH593"/>
    </row>
    <row r="594" spans="1:34" x14ac:dyDescent="0.25">
      <c r="A594" t="s">
        <v>2337</v>
      </c>
      <c r="B594" t="s">
        <v>1156</v>
      </c>
      <c r="C594" t="s">
        <v>1952</v>
      </c>
      <c r="D594" t="s">
        <v>2223</v>
      </c>
      <c r="E594" s="31">
        <v>101.96739130434783</v>
      </c>
      <c r="F594" s="31">
        <v>4.2525178552393141</v>
      </c>
      <c r="G594" s="31">
        <v>3.8719965888498029</v>
      </c>
      <c r="H594" s="31">
        <v>0.91117684681803657</v>
      </c>
      <c r="I594" s="31">
        <v>0.5306555804285259</v>
      </c>
      <c r="J594" s="31">
        <v>433.61815217391307</v>
      </c>
      <c r="K594" s="31">
        <v>394.81739130434784</v>
      </c>
      <c r="L594" s="31">
        <v>92.91032608695653</v>
      </c>
      <c r="M594" s="31">
        <v>54.109565217391321</v>
      </c>
      <c r="N594" s="31">
        <v>34.322499999999998</v>
      </c>
      <c r="O594" s="31">
        <v>4.4782608695652177</v>
      </c>
      <c r="P594" s="31">
        <v>89.191630434782581</v>
      </c>
      <c r="Q594" s="31">
        <v>89.191630434782581</v>
      </c>
      <c r="R594" s="31">
        <v>0</v>
      </c>
      <c r="S594" s="31">
        <v>251.51619565217396</v>
      </c>
      <c r="T594" s="31">
        <v>232.72391304347832</v>
      </c>
      <c r="U594" s="31">
        <v>18.79228260869565</v>
      </c>
      <c r="V594" s="31">
        <v>0</v>
      </c>
      <c r="W594" s="31">
        <v>12.321086956521739</v>
      </c>
      <c r="X594" s="31">
        <v>2.9245652173913044</v>
      </c>
      <c r="Y594" s="31">
        <v>0</v>
      </c>
      <c r="Z594" s="31">
        <v>0</v>
      </c>
      <c r="AA594" s="31">
        <v>0.22282608695652173</v>
      </c>
      <c r="AB594" s="31">
        <v>0</v>
      </c>
      <c r="AC594" s="31">
        <v>9.1736956521739135</v>
      </c>
      <c r="AD594" s="31">
        <v>0</v>
      </c>
      <c r="AE594" s="31">
        <v>0</v>
      </c>
      <c r="AF594" t="s">
        <v>217</v>
      </c>
      <c r="AG594" s="32">
        <v>5</v>
      </c>
      <c r="AH594"/>
    </row>
    <row r="595" spans="1:34" x14ac:dyDescent="0.25">
      <c r="A595" t="s">
        <v>2337</v>
      </c>
      <c r="B595" t="s">
        <v>1727</v>
      </c>
      <c r="C595" t="s">
        <v>1999</v>
      </c>
      <c r="D595" t="s">
        <v>2282</v>
      </c>
      <c r="E595" s="31">
        <v>47.25</v>
      </c>
      <c r="F595" s="31">
        <v>3.6592339544513464</v>
      </c>
      <c r="G595" s="31">
        <v>3.2433724407637454</v>
      </c>
      <c r="H595" s="31">
        <v>0.5768944099378881</v>
      </c>
      <c r="I595" s="31">
        <v>0.31556475730388767</v>
      </c>
      <c r="J595" s="31">
        <v>172.89880434782611</v>
      </c>
      <c r="K595" s="31">
        <v>153.24934782608696</v>
      </c>
      <c r="L595" s="31">
        <v>27.258260869565213</v>
      </c>
      <c r="M595" s="31">
        <v>14.910434782608693</v>
      </c>
      <c r="N595" s="31">
        <v>7.2173913043478262</v>
      </c>
      <c r="O595" s="31">
        <v>5.1304347826086953</v>
      </c>
      <c r="P595" s="31">
        <v>52.245652173913058</v>
      </c>
      <c r="Q595" s="31">
        <v>44.944021739130449</v>
      </c>
      <c r="R595" s="31">
        <v>7.3016304347826084</v>
      </c>
      <c r="S595" s="31">
        <v>93.394891304347837</v>
      </c>
      <c r="T595" s="31">
        <v>83.596630434782625</v>
      </c>
      <c r="U595" s="31">
        <v>9.7982608695652154</v>
      </c>
      <c r="V595" s="31">
        <v>0</v>
      </c>
      <c r="W595" s="31">
        <v>22.211630434782609</v>
      </c>
      <c r="X595" s="31">
        <v>0</v>
      </c>
      <c r="Y595" s="31">
        <v>0</v>
      </c>
      <c r="Z595" s="31">
        <v>0</v>
      </c>
      <c r="AA595" s="31">
        <v>5.4349999999999996</v>
      </c>
      <c r="AB595" s="31">
        <v>0</v>
      </c>
      <c r="AC595" s="31">
        <v>16.776630434782611</v>
      </c>
      <c r="AD595" s="31">
        <v>0</v>
      </c>
      <c r="AE595" s="31">
        <v>0</v>
      </c>
      <c r="AF595" t="s">
        <v>799</v>
      </c>
      <c r="AG595" s="32">
        <v>5</v>
      </c>
      <c r="AH595"/>
    </row>
    <row r="596" spans="1:34" x14ac:dyDescent="0.25">
      <c r="A596" t="s">
        <v>2337</v>
      </c>
      <c r="B596" t="s">
        <v>1133</v>
      </c>
      <c r="C596" t="s">
        <v>2007</v>
      </c>
      <c r="D596" t="s">
        <v>2243</v>
      </c>
      <c r="E596" s="31">
        <v>61.054347826086953</v>
      </c>
      <c r="F596" s="31">
        <v>4.7024265622218255</v>
      </c>
      <c r="G596" s="31">
        <v>4.3890083674559373</v>
      </c>
      <c r="H596" s="31">
        <v>0.47443475164678656</v>
      </c>
      <c r="I596" s="31">
        <v>0.26507032223606908</v>
      </c>
      <c r="J596" s="31">
        <v>287.10358695652167</v>
      </c>
      <c r="K596" s="31">
        <v>267.96804347826082</v>
      </c>
      <c r="L596" s="31">
        <v>28.966304347826085</v>
      </c>
      <c r="M596" s="31">
        <v>16.183695652173913</v>
      </c>
      <c r="N596" s="31">
        <v>7.3913043478260869</v>
      </c>
      <c r="O596" s="31">
        <v>5.3913043478260869</v>
      </c>
      <c r="P596" s="31">
        <v>83.91</v>
      </c>
      <c r="Q596" s="31">
        <v>77.557065217391298</v>
      </c>
      <c r="R596" s="31">
        <v>6.3529347826086973</v>
      </c>
      <c r="S596" s="31">
        <v>174.22728260869562</v>
      </c>
      <c r="T596" s="31">
        <v>174.22728260869562</v>
      </c>
      <c r="U596" s="31">
        <v>0</v>
      </c>
      <c r="V596" s="31">
        <v>0</v>
      </c>
      <c r="W596" s="31">
        <v>113.76858695652179</v>
      </c>
      <c r="X596" s="31">
        <v>10.049130434782608</v>
      </c>
      <c r="Y596" s="31">
        <v>0</v>
      </c>
      <c r="Z596" s="31">
        <v>0</v>
      </c>
      <c r="AA596" s="31">
        <v>23.412717391304355</v>
      </c>
      <c r="AB596" s="31">
        <v>0</v>
      </c>
      <c r="AC596" s="31">
        <v>80.306739130434821</v>
      </c>
      <c r="AD596" s="31">
        <v>0</v>
      </c>
      <c r="AE596" s="31">
        <v>0</v>
      </c>
      <c r="AF596" t="s">
        <v>193</v>
      </c>
      <c r="AG596" s="32">
        <v>5</v>
      </c>
      <c r="AH596"/>
    </row>
    <row r="597" spans="1:34" x14ac:dyDescent="0.25">
      <c r="A597" t="s">
        <v>2337</v>
      </c>
      <c r="B597" t="s">
        <v>1062</v>
      </c>
      <c r="C597" t="s">
        <v>1901</v>
      </c>
      <c r="D597" t="s">
        <v>2226</v>
      </c>
      <c r="E597" s="31">
        <v>79.5</v>
      </c>
      <c r="F597" s="31">
        <v>4.0298290948865185</v>
      </c>
      <c r="G597" s="31">
        <v>3.557924528301887</v>
      </c>
      <c r="H597" s="31">
        <v>1.0210623461853976</v>
      </c>
      <c r="I597" s="31">
        <v>0.54915777960076551</v>
      </c>
      <c r="J597" s="31">
        <v>320.37141304347824</v>
      </c>
      <c r="K597" s="31">
        <v>282.85500000000002</v>
      </c>
      <c r="L597" s="31">
        <v>81.174456521739117</v>
      </c>
      <c r="M597" s="31">
        <v>43.658043478260858</v>
      </c>
      <c r="N597" s="31">
        <v>31.951195652173915</v>
      </c>
      <c r="O597" s="31">
        <v>5.5652173913043477</v>
      </c>
      <c r="P597" s="31">
        <v>74.300869565217411</v>
      </c>
      <c r="Q597" s="31">
        <v>74.300869565217411</v>
      </c>
      <c r="R597" s="31">
        <v>0</v>
      </c>
      <c r="S597" s="31">
        <v>164.89608695652174</v>
      </c>
      <c r="T597" s="31">
        <v>162.94358695652176</v>
      </c>
      <c r="U597" s="31">
        <v>1.9524999999999997</v>
      </c>
      <c r="V597" s="31">
        <v>0</v>
      </c>
      <c r="W597" s="31">
        <v>0</v>
      </c>
      <c r="X597" s="31">
        <v>0</v>
      </c>
      <c r="Y597" s="31">
        <v>0</v>
      </c>
      <c r="Z597" s="31">
        <v>0</v>
      </c>
      <c r="AA597" s="31">
        <v>0</v>
      </c>
      <c r="AB597" s="31">
        <v>0</v>
      </c>
      <c r="AC597" s="31">
        <v>0</v>
      </c>
      <c r="AD597" s="31">
        <v>0</v>
      </c>
      <c r="AE597" s="31">
        <v>0</v>
      </c>
      <c r="AF597" t="s">
        <v>120</v>
      </c>
      <c r="AG597" s="32">
        <v>5</v>
      </c>
      <c r="AH597"/>
    </row>
    <row r="598" spans="1:34" x14ac:dyDescent="0.25">
      <c r="A598" t="s">
        <v>2337</v>
      </c>
      <c r="B598" t="s">
        <v>955</v>
      </c>
      <c r="C598" t="s">
        <v>1882</v>
      </c>
      <c r="D598" t="s">
        <v>2269</v>
      </c>
      <c r="E598" s="31">
        <v>64.597826086956516</v>
      </c>
      <c r="F598" s="31">
        <v>4.0841544674406878</v>
      </c>
      <c r="G598" s="31">
        <v>3.7447299343765788</v>
      </c>
      <c r="H598" s="31">
        <v>0.97533737169779577</v>
      </c>
      <c r="I598" s="31">
        <v>0.64318189466599363</v>
      </c>
      <c r="J598" s="31">
        <v>263.82750000000004</v>
      </c>
      <c r="K598" s="31">
        <v>241.90141304347833</v>
      </c>
      <c r="L598" s="31">
        <v>63.004673913043476</v>
      </c>
      <c r="M598" s="31">
        <v>41.548152173913039</v>
      </c>
      <c r="N598" s="31">
        <v>15.978260869565217</v>
      </c>
      <c r="O598" s="31">
        <v>5.4782608695652177</v>
      </c>
      <c r="P598" s="31">
        <v>51.65467391304351</v>
      </c>
      <c r="Q598" s="31">
        <v>51.185108695652204</v>
      </c>
      <c r="R598" s="31">
        <v>0.46956521739130436</v>
      </c>
      <c r="S598" s="31">
        <v>149.16815217391309</v>
      </c>
      <c r="T598" s="31">
        <v>147.86347826086961</v>
      </c>
      <c r="U598" s="31">
        <v>1.3046739130434784</v>
      </c>
      <c r="V598" s="31">
        <v>0</v>
      </c>
      <c r="W598" s="31">
        <v>106.1020652173913</v>
      </c>
      <c r="X598" s="31">
        <v>16.411739130434778</v>
      </c>
      <c r="Y598" s="31">
        <v>0</v>
      </c>
      <c r="Z598" s="31">
        <v>0</v>
      </c>
      <c r="AA598" s="31">
        <v>19.677282608695645</v>
      </c>
      <c r="AB598" s="31">
        <v>0</v>
      </c>
      <c r="AC598" s="31">
        <v>70.013043478260883</v>
      </c>
      <c r="AD598" s="31">
        <v>0</v>
      </c>
      <c r="AE598" s="31">
        <v>0</v>
      </c>
      <c r="AF598" t="s">
        <v>12</v>
      </c>
      <c r="AG598" s="32">
        <v>5</v>
      </c>
      <c r="AH598"/>
    </row>
    <row r="599" spans="1:34" x14ac:dyDescent="0.25">
      <c r="A599" t="s">
        <v>2337</v>
      </c>
      <c r="B599" t="s">
        <v>1708</v>
      </c>
      <c r="C599" t="s">
        <v>2054</v>
      </c>
      <c r="D599" t="s">
        <v>2256</v>
      </c>
      <c r="E599" s="31">
        <v>37.076086956521742</v>
      </c>
      <c r="F599" s="31">
        <v>4.8834681911462896</v>
      </c>
      <c r="G599" s="31">
        <v>4.537622398123716</v>
      </c>
      <c r="H599" s="31">
        <v>1.2731163881559657</v>
      </c>
      <c r="I599" s="31">
        <v>0.92727059513339183</v>
      </c>
      <c r="J599" s="31">
        <v>181.05989130434779</v>
      </c>
      <c r="K599" s="31">
        <v>168.23728260869561</v>
      </c>
      <c r="L599" s="31">
        <v>47.202173913043474</v>
      </c>
      <c r="M599" s="31">
        <v>34.379565217391303</v>
      </c>
      <c r="N599" s="31">
        <v>7.9530434782608701</v>
      </c>
      <c r="O599" s="31">
        <v>4.8695652173913047</v>
      </c>
      <c r="P599" s="31">
        <v>31.195869565217397</v>
      </c>
      <c r="Q599" s="31">
        <v>31.195869565217397</v>
      </c>
      <c r="R599" s="31">
        <v>0</v>
      </c>
      <c r="S599" s="31">
        <v>102.6618478260869</v>
      </c>
      <c r="T599" s="31">
        <v>102.4172826086956</v>
      </c>
      <c r="U599" s="31">
        <v>0.24456521739130435</v>
      </c>
      <c r="V599" s="31">
        <v>0</v>
      </c>
      <c r="W599" s="31">
        <v>11.679347826086957</v>
      </c>
      <c r="X599" s="31">
        <v>0</v>
      </c>
      <c r="Y599" s="31">
        <v>0</v>
      </c>
      <c r="Z599" s="31">
        <v>0</v>
      </c>
      <c r="AA599" s="31">
        <v>0</v>
      </c>
      <c r="AB599" s="31">
        <v>0</v>
      </c>
      <c r="AC599" s="31">
        <v>11.434782608695652</v>
      </c>
      <c r="AD599" s="31">
        <v>0.24456521739130435</v>
      </c>
      <c r="AE599" s="31">
        <v>0</v>
      </c>
      <c r="AF599" t="s">
        <v>779</v>
      </c>
      <c r="AG599" s="32">
        <v>5</v>
      </c>
      <c r="AH599"/>
    </row>
    <row r="600" spans="1:34" x14ac:dyDescent="0.25">
      <c r="A600" t="s">
        <v>2337</v>
      </c>
      <c r="B600" t="s">
        <v>1478</v>
      </c>
      <c r="C600" t="s">
        <v>1951</v>
      </c>
      <c r="D600" t="s">
        <v>2261</v>
      </c>
      <c r="E600" s="31">
        <v>29.423913043478262</v>
      </c>
      <c r="F600" s="31">
        <v>5.9541300332471367</v>
      </c>
      <c r="G600" s="31">
        <v>5.1980938308090137</v>
      </c>
      <c r="H600" s="31">
        <v>0.75985592907277422</v>
      </c>
      <c r="I600" s="31">
        <v>0.34315847801994831</v>
      </c>
      <c r="J600" s="31">
        <v>175.19380434782607</v>
      </c>
      <c r="K600" s="31">
        <v>152.94826086956522</v>
      </c>
      <c r="L600" s="31">
        <v>22.357934782608694</v>
      </c>
      <c r="M600" s="31">
        <v>10.097065217391306</v>
      </c>
      <c r="N600" s="31">
        <v>7.4782608695652177</v>
      </c>
      <c r="O600" s="31">
        <v>4.7826086956521738</v>
      </c>
      <c r="P600" s="31">
        <v>49.641847826086952</v>
      </c>
      <c r="Q600" s="31">
        <v>39.657173913043472</v>
      </c>
      <c r="R600" s="31">
        <v>9.9846739130434781</v>
      </c>
      <c r="S600" s="31">
        <v>103.19402173913045</v>
      </c>
      <c r="T600" s="31">
        <v>85.267499999999998</v>
      </c>
      <c r="U600" s="31">
        <v>17.926521739130443</v>
      </c>
      <c r="V600" s="31">
        <v>0</v>
      </c>
      <c r="W600" s="31">
        <v>22.728260869565219</v>
      </c>
      <c r="X600" s="31">
        <v>0</v>
      </c>
      <c r="Y600" s="31">
        <v>0</v>
      </c>
      <c r="Z600" s="31">
        <v>0</v>
      </c>
      <c r="AA600" s="31">
        <v>0</v>
      </c>
      <c r="AB600" s="31">
        <v>0</v>
      </c>
      <c r="AC600" s="31">
        <v>22.728260869565219</v>
      </c>
      <c r="AD600" s="31">
        <v>0</v>
      </c>
      <c r="AE600" s="31">
        <v>0</v>
      </c>
      <c r="AF600" t="s">
        <v>545</v>
      </c>
      <c r="AG600" s="32">
        <v>5</v>
      </c>
      <c r="AH600"/>
    </row>
    <row r="601" spans="1:34" x14ac:dyDescent="0.25">
      <c r="A601" t="s">
        <v>2337</v>
      </c>
      <c r="B601" t="s">
        <v>1095</v>
      </c>
      <c r="C601" t="s">
        <v>1902</v>
      </c>
      <c r="D601" t="s">
        <v>2217</v>
      </c>
      <c r="E601" s="31">
        <v>113.56521739130434</v>
      </c>
      <c r="F601" s="31">
        <v>4.138496362940276</v>
      </c>
      <c r="G601" s="31">
        <v>3.84894812404288</v>
      </c>
      <c r="H601" s="31">
        <v>0.75224444869831564</v>
      </c>
      <c r="I601" s="31">
        <v>0.48796420367534465</v>
      </c>
      <c r="J601" s="31">
        <v>469.98923913043484</v>
      </c>
      <c r="K601" s="31">
        <v>437.10663043478269</v>
      </c>
      <c r="L601" s="31">
        <v>85.428804347826102</v>
      </c>
      <c r="M601" s="31">
        <v>55.415760869565226</v>
      </c>
      <c r="N601" s="31">
        <v>25.491304347826091</v>
      </c>
      <c r="O601" s="31">
        <v>4.5217391304347823</v>
      </c>
      <c r="P601" s="31">
        <v>101.04880434782609</v>
      </c>
      <c r="Q601" s="31">
        <v>98.179239130434794</v>
      </c>
      <c r="R601" s="31">
        <v>2.8695652173913042</v>
      </c>
      <c r="S601" s="31">
        <v>283.51163043478266</v>
      </c>
      <c r="T601" s="31">
        <v>276.34826086956525</v>
      </c>
      <c r="U601" s="31">
        <v>7.1633695652173914</v>
      </c>
      <c r="V601" s="31">
        <v>0</v>
      </c>
      <c r="W601" s="31">
        <v>0</v>
      </c>
      <c r="X601" s="31">
        <v>0</v>
      </c>
      <c r="Y601" s="31">
        <v>0</v>
      </c>
      <c r="Z601" s="31">
        <v>0</v>
      </c>
      <c r="AA601" s="31">
        <v>0</v>
      </c>
      <c r="AB601" s="31">
        <v>0</v>
      </c>
      <c r="AC601" s="31">
        <v>0</v>
      </c>
      <c r="AD601" s="31">
        <v>0</v>
      </c>
      <c r="AE601" s="31">
        <v>0</v>
      </c>
      <c r="AF601" t="s">
        <v>155</v>
      </c>
      <c r="AG601" s="32">
        <v>5</v>
      </c>
      <c r="AH601"/>
    </row>
    <row r="602" spans="1:34" x14ac:dyDescent="0.25">
      <c r="A602" t="s">
        <v>2337</v>
      </c>
      <c r="B602" t="s">
        <v>1071</v>
      </c>
      <c r="C602" t="s">
        <v>1987</v>
      </c>
      <c r="D602" t="s">
        <v>2254</v>
      </c>
      <c r="E602" s="31">
        <v>133.86956521739131</v>
      </c>
      <c r="F602" s="31">
        <v>3.5750730756739202</v>
      </c>
      <c r="G602" s="31">
        <v>3.4990743747970119</v>
      </c>
      <c r="H602" s="31">
        <v>0.51344917180902883</v>
      </c>
      <c r="I602" s="31">
        <v>0.43745047093212081</v>
      </c>
      <c r="J602" s="31">
        <v>478.59347826086957</v>
      </c>
      <c r="K602" s="31">
        <v>468.41956521739132</v>
      </c>
      <c r="L602" s="31">
        <v>68.735217391304346</v>
      </c>
      <c r="M602" s="31">
        <v>58.561304347826088</v>
      </c>
      <c r="N602" s="31">
        <v>5.1304347826086953</v>
      </c>
      <c r="O602" s="31">
        <v>5.0434782608695654</v>
      </c>
      <c r="P602" s="31">
        <v>139.69684782608695</v>
      </c>
      <c r="Q602" s="31">
        <v>139.69684782608695</v>
      </c>
      <c r="R602" s="31">
        <v>0</v>
      </c>
      <c r="S602" s="31">
        <v>270.16141304347826</v>
      </c>
      <c r="T602" s="31">
        <v>270.16141304347826</v>
      </c>
      <c r="U602" s="31">
        <v>0</v>
      </c>
      <c r="V602" s="31">
        <v>0</v>
      </c>
      <c r="W602" s="31">
        <v>0</v>
      </c>
      <c r="X602" s="31">
        <v>0</v>
      </c>
      <c r="Y602" s="31">
        <v>0</v>
      </c>
      <c r="Z602" s="31">
        <v>0</v>
      </c>
      <c r="AA602" s="31">
        <v>0</v>
      </c>
      <c r="AB602" s="31">
        <v>0</v>
      </c>
      <c r="AC602" s="31">
        <v>0</v>
      </c>
      <c r="AD602" s="31">
        <v>0</v>
      </c>
      <c r="AE602" s="31">
        <v>0</v>
      </c>
      <c r="AF602" t="s">
        <v>130</v>
      </c>
      <c r="AG602" s="32">
        <v>5</v>
      </c>
      <c r="AH602"/>
    </row>
    <row r="603" spans="1:34" x14ac:dyDescent="0.25">
      <c r="A603" t="s">
        <v>2337</v>
      </c>
      <c r="B603" t="s">
        <v>1717</v>
      </c>
      <c r="C603" t="s">
        <v>1979</v>
      </c>
      <c r="D603" t="s">
        <v>2264</v>
      </c>
      <c r="E603" s="31">
        <v>237.20652173913044</v>
      </c>
      <c r="F603" s="31">
        <v>4.1276818036017042</v>
      </c>
      <c r="G603" s="31">
        <v>3.6245108371901202</v>
      </c>
      <c r="H603" s="31">
        <v>0.67473307977821551</v>
      </c>
      <c r="I603" s="31">
        <v>0.36410667644228567</v>
      </c>
      <c r="J603" s="31">
        <v>979.11304347826081</v>
      </c>
      <c r="K603" s="31">
        <v>859.75760869565215</v>
      </c>
      <c r="L603" s="31">
        <v>160.05108695652171</v>
      </c>
      <c r="M603" s="31">
        <v>86.368478260869566</v>
      </c>
      <c r="N603" s="31">
        <v>70.269565217391275</v>
      </c>
      <c r="O603" s="31">
        <v>3.4130434782608696</v>
      </c>
      <c r="P603" s="31">
        <v>377.07282608695652</v>
      </c>
      <c r="Q603" s="31">
        <v>331.4</v>
      </c>
      <c r="R603" s="31">
        <v>45.672826086956519</v>
      </c>
      <c r="S603" s="31">
        <v>441.98913043478268</v>
      </c>
      <c r="T603" s="31">
        <v>441.98913043478268</v>
      </c>
      <c r="U603" s="31">
        <v>0</v>
      </c>
      <c r="V603" s="31">
        <v>0</v>
      </c>
      <c r="W603" s="31">
        <v>0</v>
      </c>
      <c r="X603" s="31">
        <v>0</v>
      </c>
      <c r="Y603" s="31">
        <v>0</v>
      </c>
      <c r="Z603" s="31">
        <v>0</v>
      </c>
      <c r="AA603" s="31">
        <v>0</v>
      </c>
      <c r="AB603" s="31">
        <v>0</v>
      </c>
      <c r="AC603" s="31">
        <v>0</v>
      </c>
      <c r="AD603" s="31">
        <v>0</v>
      </c>
      <c r="AE603" s="31">
        <v>0</v>
      </c>
      <c r="AF603" t="s">
        <v>788</v>
      </c>
      <c r="AG603" s="32">
        <v>5</v>
      </c>
      <c r="AH603"/>
    </row>
    <row r="604" spans="1:34" x14ac:dyDescent="0.25">
      <c r="A604" t="s">
        <v>2337</v>
      </c>
      <c r="B604" t="s">
        <v>1736</v>
      </c>
      <c r="C604" t="s">
        <v>1896</v>
      </c>
      <c r="D604" t="s">
        <v>2254</v>
      </c>
      <c r="E604" s="31">
        <v>87.760869565217391</v>
      </c>
      <c r="F604" s="31">
        <v>5.0587317314837765</v>
      </c>
      <c r="G604" s="31">
        <v>4.5242754520683688</v>
      </c>
      <c r="H604" s="31">
        <v>0.59837750805053269</v>
      </c>
      <c r="I604" s="31">
        <v>0.21354966559326233</v>
      </c>
      <c r="J604" s="31">
        <v>443.95869565217401</v>
      </c>
      <c r="K604" s="31">
        <v>397.05434782608705</v>
      </c>
      <c r="L604" s="31">
        <v>52.514130434782622</v>
      </c>
      <c r="M604" s="31">
        <v>18.741304347826087</v>
      </c>
      <c r="N604" s="31">
        <v>30.066304347826097</v>
      </c>
      <c r="O604" s="31">
        <v>3.7065217391304346</v>
      </c>
      <c r="P604" s="31">
        <v>137.47499999999997</v>
      </c>
      <c r="Q604" s="31">
        <v>124.34347826086955</v>
      </c>
      <c r="R604" s="31">
        <v>13.131521739130434</v>
      </c>
      <c r="S604" s="31">
        <v>253.96956521739142</v>
      </c>
      <c r="T604" s="31">
        <v>253.96956521739142</v>
      </c>
      <c r="U604" s="31">
        <v>0</v>
      </c>
      <c r="V604" s="31">
        <v>0</v>
      </c>
      <c r="W604" s="31">
        <v>0</v>
      </c>
      <c r="X604" s="31">
        <v>0</v>
      </c>
      <c r="Y604" s="31">
        <v>0</v>
      </c>
      <c r="Z604" s="31">
        <v>0</v>
      </c>
      <c r="AA604" s="31">
        <v>0</v>
      </c>
      <c r="AB604" s="31">
        <v>0</v>
      </c>
      <c r="AC604" s="31">
        <v>0</v>
      </c>
      <c r="AD604" s="31">
        <v>0</v>
      </c>
      <c r="AE604" s="31">
        <v>0</v>
      </c>
      <c r="AF604" t="s">
        <v>808</v>
      </c>
      <c r="AG604" s="32">
        <v>5</v>
      </c>
      <c r="AH604"/>
    </row>
    <row r="605" spans="1:34" x14ac:dyDescent="0.25">
      <c r="A605" t="s">
        <v>2337</v>
      </c>
      <c r="B605" t="s">
        <v>1568</v>
      </c>
      <c r="C605" t="s">
        <v>2171</v>
      </c>
      <c r="D605" t="s">
        <v>2297</v>
      </c>
      <c r="E605" s="31">
        <v>48.923913043478258</v>
      </c>
      <c r="F605" s="31">
        <v>4.3319862252832699</v>
      </c>
      <c r="G605" s="31">
        <v>4.3164341257498329</v>
      </c>
      <c r="H605" s="31">
        <v>1.093065985336592</v>
      </c>
      <c r="I605" s="31">
        <v>1.077513885803155</v>
      </c>
      <c r="J605" s="31">
        <v>211.93771739130432</v>
      </c>
      <c r="K605" s="31">
        <v>211.17684782608691</v>
      </c>
      <c r="L605" s="31">
        <v>53.477065217391306</v>
      </c>
      <c r="M605" s="31">
        <v>52.716195652173916</v>
      </c>
      <c r="N605" s="31">
        <v>0</v>
      </c>
      <c r="O605" s="31">
        <v>0.76086956521739135</v>
      </c>
      <c r="P605" s="31">
        <v>47.847065217391297</v>
      </c>
      <c r="Q605" s="31">
        <v>47.847065217391297</v>
      </c>
      <c r="R605" s="31">
        <v>0</v>
      </c>
      <c r="S605" s="31">
        <v>110.61358695652173</v>
      </c>
      <c r="T605" s="31">
        <v>108.91793478260868</v>
      </c>
      <c r="U605" s="31">
        <v>1.6956521739130435</v>
      </c>
      <c r="V605" s="31">
        <v>0</v>
      </c>
      <c r="W605" s="31">
        <v>16.586630434782609</v>
      </c>
      <c r="X605" s="31">
        <v>1.4091304347826086</v>
      </c>
      <c r="Y605" s="31">
        <v>0</v>
      </c>
      <c r="Z605" s="31">
        <v>0</v>
      </c>
      <c r="AA605" s="31">
        <v>4.37695652173913</v>
      </c>
      <c r="AB605" s="31">
        <v>0</v>
      </c>
      <c r="AC605" s="31">
        <v>10.80054347826087</v>
      </c>
      <c r="AD605" s="31">
        <v>0</v>
      </c>
      <c r="AE605" s="31">
        <v>0</v>
      </c>
      <c r="AF605" t="s">
        <v>636</v>
      </c>
      <c r="AG605" s="32">
        <v>5</v>
      </c>
      <c r="AH605"/>
    </row>
    <row r="606" spans="1:34" x14ac:dyDescent="0.25">
      <c r="A606" t="s">
        <v>2337</v>
      </c>
      <c r="B606" t="s">
        <v>1449</v>
      </c>
      <c r="C606" t="s">
        <v>2146</v>
      </c>
      <c r="D606" t="s">
        <v>2297</v>
      </c>
      <c r="E606" s="31">
        <v>73.717391304347828</v>
      </c>
      <c r="F606" s="31">
        <v>3.8316632261869654</v>
      </c>
      <c r="G606" s="31">
        <v>3.6866838690651726</v>
      </c>
      <c r="H606" s="31">
        <v>0.77448835151872619</v>
      </c>
      <c r="I606" s="31">
        <v>0.6295089943969332</v>
      </c>
      <c r="J606" s="31">
        <v>282.46021739130435</v>
      </c>
      <c r="K606" s="31">
        <v>271.77271739130435</v>
      </c>
      <c r="L606" s="31">
        <v>57.093260869565228</v>
      </c>
      <c r="M606" s="31">
        <v>46.405760869565228</v>
      </c>
      <c r="N606" s="31">
        <v>10.6875</v>
      </c>
      <c r="O606" s="31">
        <v>0</v>
      </c>
      <c r="P606" s="31">
        <v>54.198260869565217</v>
      </c>
      <c r="Q606" s="31">
        <v>54.198260869565217</v>
      </c>
      <c r="R606" s="31">
        <v>0</v>
      </c>
      <c r="S606" s="31">
        <v>171.16869565217388</v>
      </c>
      <c r="T606" s="31">
        <v>142.01076086956519</v>
      </c>
      <c r="U606" s="31">
        <v>29.157934782608692</v>
      </c>
      <c r="V606" s="31">
        <v>0</v>
      </c>
      <c r="W606" s="31">
        <v>61.16445652173914</v>
      </c>
      <c r="X606" s="31">
        <v>5.2698913043478255</v>
      </c>
      <c r="Y606" s="31">
        <v>0</v>
      </c>
      <c r="Z606" s="31">
        <v>0</v>
      </c>
      <c r="AA606" s="31">
        <v>15.915652173913045</v>
      </c>
      <c r="AB606" s="31">
        <v>0</v>
      </c>
      <c r="AC606" s="31">
        <v>39.978913043478265</v>
      </c>
      <c r="AD606" s="31">
        <v>0</v>
      </c>
      <c r="AE606" s="31">
        <v>0</v>
      </c>
      <c r="AF606" t="s">
        <v>516</v>
      </c>
      <c r="AG606" s="32">
        <v>5</v>
      </c>
      <c r="AH606"/>
    </row>
    <row r="607" spans="1:34" x14ac:dyDescent="0.25">
      <c r="A607" t="s">
        <v>2337</v>
      </c>
      <c r="B607" t="s">
        <v>1109</v>
      </c>
      <c r="C607" t="s">
        <v>2013</v>
      </c>
      <c r="D607" t="s">
        <v>2274</v>
      </c>
      <c r="E607" s="31">
        <v>103.58695652173913</v>
      </c>
      <c r="F607" s="31">
        <v>3.5694333683105981</v>
      </c>
      <c r="G607" s="31">
        <v>3.1571825813221408</v>
      </c>
      <c r="H607" s="31">
        <v>0.67910283315844699</v>
      </c>
      <c r="I607" s="31">
        <v>0.36616998950682056</v>
      </c>
      <c r="J607" s="31">
        <v>369.74673913043478</v>
      </c>
      <c r="K607" s="31">
        <v>327.04293478260871</v>
      </c>
      <c r="L607" s="31">
        <v>70.346195652173904</v>
      </c>
      <c r="M607" s="31">
        <v>37.930434782608693</v>
      </c>
      <c r="N607" s="31">
        <v>26.676630434782609</v>
      </c>
      <c r="O607" s="31">
        <v>5.7391304347826084</v>
      </c>
      <c r="P607" s="31">
        <v>80.261847826086949</v>
      </c>
      <c r="Q607" s="31">
        <v>69.973804347826075</v>
      </c>
      <c r="R607" s="31">
        <v>10.288043478260869</v>
      </c>
      <c r="S607" s="31">
        <v>219.13869565217394</v>
      </c>
      <c r="T607" s="31">
        <v>219.13869565217394</v>
      </c>
      <c r="U607" s="31">
        <v>0</v>
      </c>
      <c r="V607" s="31">
        <v>0</v>
      </c>
      <c r="W607" s="31">
        <v>95.303804347826087</v>
      </c>
      <c r="X607" s="31">
        <v>10.316304347826087</v>
      </c>
      <c r="Y607" s="31">
        <v>0</v>
      </c>
      <c r="Z607" s="31">
        <v>0</v>
      </c>
      <c r="AA607" s="31">
        <v>21.384130434782616</v>
      </c>
      <c r="AB607" s="31">
        <v>0</v>
      </c>
      <c r="AC607" s="31">
        <v>63.603369565217385</v>
      </c>
      <c r="AD607" s="31">
        <v>0</v>
      </c>
      <c r="AE607" s="31">
        <v>0</v>
      </c>
      <c r="AF607" t="s">
        <v>169</v>
      </c>
      <c r="AG607" s="32">
        <v>5</v>
      </c>
      <c r="AH607"/>
    </row>
    <row r="608" spans="1:34" x14ac:dyDescent="0.25">
      <c r="A608" t="s">
        <v>2337</v>
      </c>
      <c r="B608" t="s">
        <v>1004</v>
      </c>
      <c r="C608" t="s">
        <v>2023</v>
      </c>
      <c r="D608" t="s">
        <v>2267</v>
      </c>
      <c r="E608" s="31">
        <v>88.891304347826093</v>
      </c>
      <c r="F608" s="31">
        <v>2.8626497921252136</v>
      </c>
      <c r="G608" s="31">
        <v>2.4679016874541451</v>
      </c>
      <c r="H608" s="31">
        <v>0.78567498165810701</v>
      </c>
      <c r="I608" s="31">
        <v>0.49675959892394222</v>
      </c>
      <c r="J608" s="31">
        <v>254.46467391304347</v>
      </c>
      <c r="K608" s="31">
        <v>219.375</v>
      </c>
      <c r="L608" s="31">
        <v>69.83967391304347</v>
      </c>
      <c r="M608" s="31">
        <v>44.157608695652172</v>
      </c>
      <c r="N608" s="31">
        <v>19.741847826086957</v>
      </c>
      <c r="O608" s="31">
        <v>5.9402173913043477</v>
      </c>
      <c r="P608" s="31">
        <v>61.850543478260867</v>
      </c>
      <c r="Q608" s="31">
        <v>52.442934782608695</v>
      </c>
      <c r="R608" s="31">
        <v>9.4076086956521738</v>
      </c>
      <c r="S608" s="31">
        <v>122.77445652173913</v>
      </c>
      <c r="T608" s="31">
        <v>120.04619565217391</v>
      </c>
      <c r="U608" s="31">
        <v>0</v>
      </c>
      <c r="V608" s="31">
        <v>2.7282608695652173</v>
      </c>
      <c r="W608" s="31">
        <v>27.209239130434781</v>
      </c>
      <c r="X608" s="31">
        <v>0</v>
      </c>
      <c r="Y608" s="31">
        <v>0.35869565217391303</v>
      </c>
      <c r="Z608" s="31">
        <v>0</v>
      </c>
      <c r="AA608" s="31">
        <v>3.8315217391304346</v>
      </c>
      <c r="AB608" s="31">
        <v>0</v>
      </c>
      <c r="AC608" s="31">
        <v>23.019021739130434</v>
      </c>
      <c r="AD608" s="31">
        <v>0</v>
      </c>
      <c r="AE608" s="31">
        <v>0</v>
      </c>
      <c r="AF608" t="s">
        <v>61</v>
      </c>
      <c r="AG608" s="32">
        <v>5</v>
      </c>
      <c r="AH608"/>
    </row>
    <row r="609" spans="1:34" x14ac:dyDescent="0.25">
      <c r="A609" t="s">
        <v>2337</v>
      </c>
      <c r="B609" t="s">
        <v>1804</v>
      </c>
      <c r="C609" t="s">
        <v>2207</v>
      </c>
      <c r="D609" t="s">
        <v>2267</v>
      </c>
      <c r="E609" s="31">
        <v>63.663043478260867</v>
      </c>
      <c r="F609" s="31">
        <v>4.0122929827556773</v>
      </c>
      <c r="G609" s="31">
        <v>3.6751323203004955</v>
      </c>
      <c r="H609" s="31">
        <v>0.46785897217005296</v>
      </c>
      <c r="I609" s="31">
        <v>0.28623868874850611</v>
      </c>
      <c r="J609" s="31">
        <v>255.43478260869568</v>
      </c>
      <c r="K609" s="31">
        <v>233.97010869565219</v>
      </c>
      <c r="L609" s="31">
        <v>29.785326086956523</v>
      </c>
      <c r="M609" s="31">
        <v>18.222826086956523</v>
      </c>
      <c r="N609" s="31">
        <v>5.7798913043478262</v>
      </c>
      <c r="O609" s="31">
        <v>5.7826086956521738</v>
      </c>
      <c r="P609" s="31">
        <v>69.198369565217391</v>
      </c>
      <c r="Q609" s="31">
        <v>59.296195652173914</v>
      </c>
      <c r="R609" s="31">
        <v>9.9021739130434785</v>
      </c>
      <c r="S609" s="31">
        <v>156.45108695652175</v>
      </c>
      <c r="T609" s="31">
        <v>156.45108695652175</v>
      </c>
      <c r="U609" s="31">
        <v>0</v>
      </c>
      <c r="V609" s="31">
        <v>0</v>
      </c>
      <c r="W609" s="31">
        <v>72.858695652173907</v>
      </c>
      <c r="X609" s="31">
        <v>6.9429347826086953</v>
      </c>
      <c r="Y609" s="31">
        <v>0</v>
      </c>
      <c r="Z609" s="31">
        <v>0</v>
      </c>
      <c r="AA609" s="31">
        <v>9.7826086956521738</v>
      </c>
      <c r="AB609" s="31">
        <v>4.1766304347826084</v>
      </c>
      <c r="AC609" s="31">
        <v>51.956521739130437</v>
      </c>
      <c r="AD609" s="31">
        <v>0</v>
      </c>
      <c r="AE609" s="31">
        <v>0</v>
      </c>
      <c r="AF609" t="s">
        <v>876</v>
      </c>
      <c r="AG609" s="32">
        <v>5</v>
      </c>
      <c r="AH609"/>
    </row>
    <row r="610" spans="1:34" x14ac:dyDescent="0.25">
      <c r="A610" t="s">
        <v>2337</v>
      </c>
      <c r="B610" t="s">
        <v>1006</v>
      </c>
      <c r="C610" t="s">
        <v>1880</v>
      </c>
      <c r="D610" t="s">
        <v>2267</v>
      </c>
      <c r="E610" s="31">
        <v>83.847826086956516</v>
      </c>
      <c r="F610" s="31">
        <v>3.2757972517500651</v>
      </c>
      <c r="G610" s="31">
        <v>3.1211109670728545</v>
      </c>
      <c r="H610" s="31">
        <v>0.57619263676432464</v>
      </c>
      <c r="I610" s="31">
        <v>0.42228415867254343</v>
      </c>
      <c r="J610" s="31">
        <v>274.66847826086956</v>
      </c>
      <c r="K610" s="31">
        <v>261.69836956521738</v>
      </c>
      <c r="L610" s="31">
        <v>48.3125</v>
      </c>
      <c r="M610" s="31">
        <v>35.407608695652172</v>
      </c>
      <c r="N610" s="31">
        <v>7.7744565217391308</v>
      </c>
      <c r="O610" s="31">
        <v>5.1304347826086953</v>
      </c>
      <c r="P610" s="31">
        <v>59.252717391304351</v>
      </c>
      <c r="Q610" s="31">
        <v>59.1875</v>
      </c>
      <c r="R610" s="31">
        <v>6.5217391304347824E-2</v>
      </c>
      <c r="S610" s="31">
        <v>167.10326086956522</v>
      </c>
      <c r="T610" s="31">
        <v>140.20923913043478</v>
      </c>
      <c r="U610" s="31">
        <v>26.847826086956523</v>
      </c>
      <c r="V610" s="31">
        <v>4.619565217391304E-2</v>
      </c>
      <c r="W610" s="31">
        <v>24.127717391304348</v>
      </c>
      <c r="X610" s="31">
        <v>2.4673913043478262</v>
      </c>
      <c r="Y610" s="31">
        <v>0.82608695652173914</v>
      </c>
      <c r="Z610" s="31">
        <v>0</v>
      </c>
      <c r="AA610" s="31">
        <v>5.4619565217391308</v>
      </c>
      <c r="AB610" s="31">
        <v>6.5217391304347824E-2</v>
      </c>
      <c r="AC610" s="31">
        <v>15.307065217391305</v>
      </c>
      <c r="AD610" s="31">
        <v>0</v>
      </c>
      <c r="AE610" s="31">
        <v>0</v>
      </c>
      <c r="AF610" t="s">
        <v>63</v>
      </c>
      <c r="AG610" s="32">
        <v>5</v>
      </c>
      <c r="AH610"/>
    </row>
    <row r="611" spans="1:34" x14ac:dyDescent="0.25">
      <c r="A611" t="s">
        <v>2337</v>
      </c>
      <c r="B611" t="s">
        <v>1287</v>
      </c>
      <c r="C611" t="s">
        <v>2112</v>
      </c>
      <c r="D611" t="s">
        <v>2267</v>
      </c>
      <c r="E611" s="31">
        <v>39.978260869565219</v>
      </c>
      <c r="F611" s="31">
        <v>4.2347063621533438</v>
      </c>
      <c r="G611" s="31">
        <v>3.7501359434475257</v>
      </c>
      <c r="H611" s="31">
        <v>1.1820282762370853</v>
      </c>
      <c r="I611" s="31">
        <v>0.85263730288200112</v>
      </c>
      <c r="J611" s="31">
        <v>169.29619565217391</v>
      </c>
      <c r="K611" s="31">
        <v>149.92391304347825</v>
      </c>
      <c r="L611" s="31">
        <v>47.255434782608695</v>
      </c>
      <c r="M611" s="31">
        <v>34.086956521739133</v>
      </c>
      <c r="N611" s="31">
        <v>5.3722826086956523</v>
      </c>
      <c r="O611" s="31">
        <v>7.7961956521739131</v>
      </c>
      <c r="P611" s="31">
        <v>28.725543478260867</v>
      </c>
      <c r="Q611" s="31">
        <v>22.521739130434781</v>
      </c>
      <c r="R611" s="31">
        <v>6.2038043478260869</v>
      </c>
      <c r="S611" s="31">
        <v>93.315217391304344</v>
      </c>
      <c r="T611" s="31">
        <v>93.315217391304344</v>
      </c>
      <c r="U611" s="31">
        <v>0</v>
      </c>
      <c r="V611" s="31">
        <v>0</v>
      </c>
      <c r="W611" s="31">
        <v>56.584239130434781</v>
      </c>
      <c r="X611" s="31">
        <v>13.902173913043478</v>
      </c>
      <c r="Y611" s="31">
        <v>0</v>
      </c>
      <c r="Z611" s="31">
        <v>2.4918478260869565</v>
      </c>
      <c r="AA611" s="31">
        <v>3.9130434782608696</v>
      </c>
      <c r="AB611" s="31">
        <v>0.99456521739130432</v>
      </c>
      <c r="AC611" s="31">
        <v>35.282608695652172</v>
      </c>
      <c r="AD611" s="31">
        <v>0</v>
      </c>
      <c r="AE611" s="31">
        <v>0</v>
      </c>
      <c r="AF611" t="s">
        <v>349</v>
      </c>
      <c r="AG611" s="32">
        <v>5</v>
      </c>
      <c r="AH611"/>
    </row>
    <row r="612" spans="1:34" x14ac:dyDescent="0.25">
      <c r="A612" t="s">
        <v>2337</v>
      </c>
      <c r="B612" t="s">
        <v>1678</v>
      </c>
      <c r="C612" t="s">
        <v>2034</v>
      </c>
      <c r="D612" t="s">
        <v>2267</v>
      </c>
      <c r="E612" s="31">
        <v>55.608695652173914</v>
      </c>
      <c r="F612" s="31">
        <v>3.5535574667709153</v>
      </c>
      <c r="G612" s="31">
        <v>3.2032838154808441</v>
      </c>
      <c r="H612" s="31">
        <v>0.69267982799061767</v>
      </c>
      <c r="I612" s="31">
        <v>0.38017982799061767</v>
      </c>
      <c r="J612" s="31">
        <v>197.60869565217394</v>
      </c>
      <c r="K612" s="31">
        <v>178.13043478260869</v>
      </c>
      <c r="L612" s="31">
        <v>38.519021739130437</v>
      </c>
      <c r="M612" s="31">
        <v>21.141304347826086</v>
      </c>
      <c r="N612" s="31">
        <v>11.638586956521738</v>
      </c>
      <c r="O612" s="31">
        <v>5.7391304347826084</v>
      </c>
      <c r="P612" s="31">
        <v>65.584239130434781</v>
      </c>
      <c r="Q612" s="31">
        <v>63.483695652173914</v>
      </c>
      <c r="R612" s="31">
        <v>2.1005434782608696</v>
      </c>
      <c r="S612" s="31">
        <v>93.505434782608688</v>
      </c>
      <c r="T612" s="31">
        <v>90.054347826086953</v>
      </c>
      <c r="U612" s="31">
        <v>3.4510869565217392</v>
      </c>
      <c r="V612" s="31">
        <v>0</v>
      </c>
      <c r="W612" s="31">
        <v>55.828804347826093</v>
      </c>
      <c r="X612" s="31">
        <v>5.7608695652173916</v>
      </c>
      <c r="Y612" s="31">
        <v>3.7201086956521738</v>
      </c>
      <c r="Z612" s="31">
        <v>0</v>
      </c>
      <c r="AA612" s="31">
        <v>13.396739130434783</v>
      </c>
      <c r="AB612" s="31">
        <v>0</v>
      </c>
      <c r="AC612" s="31">
        <v>32.706521739130437</v>
      </c>
      <c r="AD612" s="31">
        <v>0.24456521739130435</v>
      </c>
      <c r="AE612" s="31">
        <v>0</v>
      </c>
      <c r="AF612" t="s">
        <v>749</v>
      </c>
      <c r="AG612" s="32">
        <v>5</v>
      </c>
      <c r="AH612"/>
    </row>
    <row r="613" spans="1:34" x14ac:dyDescent="0.25">
      <c r="A613" t="s">
        <v>2337</v>
      </c>
      <c r="B613" t="s">
        <v>1276</v>
      </c>
      <c r="C613" t="s">
        <v>2103</v>
      </c>
      <c r="D613" t="s">
        <v>2276</v>
      </c>
      <c r="E613" s="31">
        <v>109.79347826086956</v>
      </c>
      <c r="F613" s="31">
        <v>3.6503375903375908</v>
      </c>
      <c r="G613" s="31">
        <v>3.2742362142362147</v>
      </c>
      <c r="H613" s="31">
        <v>0.59184734184734189</v>
      </c>
      <c r="I613" s="31">
        <v>0.37107712107712104</v>
      </c>
      <c r="J613" s="31">
        <v>400.78326086956525</v>
      </c>
      <c r="K613" s="31">
        <v>359.48978260869569</v>
      </c>
      <c r="L613" s="31">
        <v>64.980978260869563</v>
      </c>
      <c r="M613" s="31">
        <v>40.741847826086953</v>
      </c>
      <c r="N613" s="31">
        <v>18.548913043478262</v>
      </c>
      <c r="O613" s="31">
        <v>5.6902173913043477</v>
      </c>
      <c r="P613" s="31">
        <v>124.79076086956522</v>
      </c>
      <c r="Q613" s="31">
        <v>107.73641304347827</v>
      </c>
      <c r="R613" s="31">
        <v>17.054347826086957</v>
      </c>
      <c r="S613" s="31">
        <v>211.0115217391305</v>
      </c>
      <c r="T613" s="31">
        <v>207.37021739130441</v>
      </c>
      <c r="U613" s="31">
        <v>1.9293478260869565</v>
      </c>
      <c r="V613" s="31">
        <v>1.7119565217391304</v>
      </c>
      <c r="W613" s="31">
        <v>120.45923913043478</v>
      </c>
      <c r="X613" s="31">
        <v>17.932065217391305</v>
      </c>
      <c r="Y613" s="31">
        <v>0.78260869565217395</v>
      </c>
      <c r="Z613" s="31">
        <v>0</v>
      </c>
      <c r="AA613" s="31">
        <v>36.3125</v>
      </c>
      <c r="AB613" s="31">
        <v>0.10869565217391304</v>
      </c>
      <c r="AC613" s="31">
        <v>65.323369565217391</v>
      </c>
      <c r="AD613" s="31">
        <v>0</v>
      </c>
      <c r="AE613" s="31">
        <v>0</v>
      </c>
      <c r="AF613" t="s">
        <v>338</v>
      </c>
      <c r="AG613" s="32">
        <v>5</v>
      </c>
      <c r="AH613"/>
    </row>
    <row r="614" spans="1:34" x14ac:dyDescent="0.25">
      <c r="A614" t="s">
        <v>2337</v>
      </c>
      <c r="B614" t="s">
        <v>1526</v>
      </c>
      <c r="C614" t="s">
        <v>1993</v>
      </c>
      <c r="D614" t="s">
        <v>2261</v>
      </c>
      <c r="E614" s="31">
        <v>113.60869565217391</v>
      </c>
      <c r="F614" s="31">
        <v>3.6654305396096443</v>
      </c>
      <c r="G614" s="31">
        <v>3.325313815537696</v>
      </c>
      <c r="H614" s="31">
        <v>0.60561327975507084</v>
      </c>
      <c r="I614" s="31">
        <v>0.29452831993876766</v>
      </c>
      <c r="J614" s="31">
        <v>416.42478260869564</v>
      </c>
      <c r="K614" s="31">
        <v>377.78456521739128</v>
      </c>
      <c r="L614" s="31">
        <v>68.802934782608702</v>
      </c>
      <c r="M614" s="31">
        <v>33.46097826086956</v>
      </c>
      <c r="N614" s="31">
        <v>31.057173913043485</v>
      </c>
      <c r="O614" s="31">
        <v>4.2847826086956564</v>
      </c>
      <c r="P614" s="31">
        <v>117.67619565217389</v>
      </c>
      <c r="Q614" s="31">
        <v>114.37793478260868</v>
      </c>
      <c r="R614" s="31">
        <v>3.298260869565218</v>
      </c>
      <c r="S614" s="31">
        <v>229.94565217391303</v>
      </c>
      <c r="T614" s="31">
        <v>217.41576086956522</v>
      </c>
      <c r="U614" s="31">
        <v>0</v>
      </c>
      <c r="V614" s="31">
        <v>12.529891304347826</v>
      </c>
      <c r="W614" s="31">
        <v>12.421195652173914</v>
      </c>
      <c r="X614" s="31">
        <v>7.8223913043478266</v>
      </c>
      <c r="Y614" s="31">
        <v>3.2561956521739122</v>
      </c>
      <c r="Z614" s="31">
        <v>0</v>
      </c>
      <c r="AA614" s="31">
        <v>1.3426086956521741</v>
      </c>
      <c r="AB614" s="31">
        <v>0</v>
      </c>
      <c r="AC614" s="31">
        <v>0</v>
      </c>
      <c r="AD614" s="31">
        <v>0</v>
      </c>
      <c r="AE614" s="31">
        <v>0</v>
      </c>
      <c r="AF614" t="s">
        <v>593</v>
      </c>
      <c r="AG614" s="32">
        <v>5</v>
      </c>
      <c r="AH614"/>
    </row>
    <row r="615" spans="1:34" x14ac:dyDescent="0.25">
      <c r="A615" t="s">
        <v>2337</v>
      </c>
      <c r="B615" t="s">
        <v>1707</v>
      </c>
      <c r="C615" t="s">
        <v>2194</v>
      </c>
      <c r="D615" t="s">
        <v>2298</v>
      </c>
      <c r="E615" s="31">
        <v>22.413043478260871</v>
      </c>
      <c r="F615" s="31">
        <v>6.1550242483026194</v>
      </c>
      <c r="G615" s="31">
        <v>5.1870174587778868</v>
      </c>
      <c r="H615" s="31">
        <v>2.0419204655674101</v>
      </c>
      <c r="I615" s="31">
        <v>1.2767458777885548</v>
      </c>
      <c r="J615" s="31">
        <v>137.95282608695655</v>
      </c>
      <c r="K615" s="31">
        <v>116.25684782608698</v>
      </c>
      <c r="L615" s="31">
        <v>45.76565217391304</v>
      </c>
      <c r="M615" s="31">
        <v>28.615760869565218</v>
      </c>
      <c r="N615" s="31">
        <v>4.8415217391304353</v>
      </c>
      <c r="O615" s="31">
        <v>12.308369565217392</v>
      </c>
      <c r="P615" s="31">
        <v>39.849347826086962</v>
      </c>
      <c r="Q615" s="31">
        <v>35.303260869565221</v>
      </c>
      <c r="R615" s="31">
        <v>4.5460869565217408</v>
      </c>
      <c r="S615" s="31">
        <v>52.337826086956532</v>
      </c>
      <c r="T615" s="31">
        <v>52.337826086956532</v>
      </c>
      <c r="U615" s="31">
        <v>0</v>
      </c>
      <c r="V615" s="31">
        <v>0</v>
      </c>
      <c r="W615" s="31">
        <v>0</v>
      </c>
      <c r="X615" s="31">
        <v>0</v>
      </c>
      <c r="Y615" s="31">
        <v>0</v>
      </c>
      <c r="Z615" s="31">
        <v>0</v>
      </c>
      <c r="AA615" s="31">
        <v>0</v>
      </c>
      <c r="AB615" s="31">
        <v>0</v>
      </c>
      <c r="AC615" s="31">
        <v>0</v>
      </c>
      <c r="AD615" s="31">
        <v>0</v>
      </c>
      <c r="AE615" s="31">
        <v>0</v>
      </c>
      <c r="AF615" t="s">
        <v>778</v>
      </c>
      <c r="AG615" s="32">
        <v>5</v>
      </c>
      <c r="AH615"/>
    </row>
    <row r="616" spans="1:34" x14ac:dyDescent="0.25">
      <c r="A616" t="s">
        <v>2337</v>
      </c>
      <c r="B616" t="s">
        <v>1123</v>
      </c>
      <c r="C616" t="s">
        <v>1993</v>
      </c>
      <c r="D616" t="s">
        <v>2261</v>
      </c>
      <c r="E616" s="31">
        <v>67.195652173913047</v>
      </c>
      <c r="F616" s="31">
        <v>3.1119120025881597</v>
      </c>
      <c r="G616" s="31">
        <v>2.9018100938207705</v>
      </c>
      <c r="H616" s="31">
        <v>0.36238757683597544</v>
      </c>
      <c r="I616" s="31">
        <v>0.21987706243934002</v>
      </c>
      <c r="J616" s="31">
        <v>209.10695652173916</v>
      </c>
      <c r="K616" s="31">
        <v>194.98902173913046</v>
      </c>
      <c r="L616" s="31">
        <v>24.350869565217394</v>
      </c>
      <c r="M616" s="31">
        <v>14.774782608695652</v>
      </c>
      <c r="N616" s="31">
        <v>5.8369565217391308</v>
      </c>
      <c r="O616" s="31">
        <v>3.7391304347826089</v>
      </c>
      <c r="P616" s="31">
        <v>61.520652173913035</v>
      </c>
      <c r="Q616" s="31">
        <v>56.978804347826078</v>
      </c>
      <c r="R616" s="31">
        <v>4.5418478260869568</v>
      </c>
      <c r="S616" s="31">
        <v>123.23543478260872</v>
      </c>
      <c r="T616" s="31">
        <v>123.23543478260872</v>
      </c>
      <c r="U616" s="31">
        <v>0</v>
      </c>
      <c r="V616" s="31">
        <v>0</v>
      </c>
      <c r="W616" s="31">
        <v>0.51086956521739124</v>
      </c>
      <c r="X616" s="31">
        <v>6.5217391304347824E-2</v>
      </c>
      <c r="Y616" s="31">
        <v>0.44565217391304346</v>
      </c>
      <c r="Z616" s="31">
        <v>0</v>
      </c>
      <c r="AA616" s="31">
        <v>0</v>
      </c>
      <c r="AB616" s="31">
        <v>0</v>
      </c>
      <c r="AC616" s="31">
        <v>0</v>
      </c>
      <c r="AD616" s="31">
        <v>0</v>
      </c>
      <c r="AE616" s="31">
        <v>0</v>
      </c>
      <c r="AF616" t="s">
        <v>183</v>
      </c>
      <c r="AG616" s="32">
        <v>5</v>
      </c>
      <c r="AH616"/>
    </row>
    <row r="617" spans="1:34" x14ac:dyDescent="0.25">
      <c r="A617" t="s">
        <v>2337</v>
      </c>
      <c r="B617" t="s">
        <v>1625</v>
      </c>
      <c r="C617" t="s">
        <v>2170</v>
      </c>
      <c r="D617" t="s">
        <v>2247</v>
      </c>
      <c r="E617" s="31">
        <v>39.630434782608695</v>
      </c>
      <c r="F617" s="31">
        <v>3.3135216675809103</v>
      </c>
      <c r="G617" s="31">
        <v>3.0192265496434443</v>
      </c>
      <c r="H617" s="31">
        <v>0.54895501919912237</v>
      </c>
      <c r="I617" s="31">
        <v>0.39728195282501372</v>
      </c>
      <c r="J617" s="31">
        <v>131.31630434782608</v>
      </c>
      <c r="K617" s="31">
        <v>119.6532608695652</v>
      </c>
      <c r="L617" s="31">
        <v>21.755326086956522</v>
      </c>
      <c r="M617" s="31">
        <v>15.74445652173913</v>
      </c>
      <c r="N617" s="31">
        <v>8.6956521739130432E-2</v>
      </c>
      <c r="O617" s="31">
        <v>5.9239130434782608</v>
      </c>
      <c r="P617" s="31">
        <v>51.08891304347825</v>
      </c>
      <c r="Q617" s="31">
        <v>45.436739130434773</v>
      </c>
      <c r="R617" s="31">
        <v>5.6521739130434785</v>
      </c>
      <c r="S617" s="31">
        <v>58.472065217391297</v>
      </c>
      <c r="T617" s="31">
        <v>58.203043478260859</v>
      </c>
      <c r="U617" s="31">
        <v>0.26902173913043476</v>
      </c>
      <c r="V617" s="31">
        <v>0</v>
      </c>
      <c r="W617" s="31">
        <v>0</v>
      </c>
      <c r="X617" s="31">
        <v>0</v>
      </c>
      <c r="Y617" s="31">
        <v>0</v>
      </c>
      <c r="Z617" s="31">
        <v>0</v>
      </c>
      <c r="AA617" s="31">
        <v>0</v>
      </c>
      <c r="AB617" s="31">
        <v>0</v>
      </c>
      <c r="AC617" s="31">
        <v>0</v>
      </c>
      <c r="AD617" s="31">
        <v>0</v>
      </c>
      <c r="AE617" s="31">
        <v>0</v>
      </c>
      <c r="AF617" t="s">
        <v>694</v>
      </c>
      <c r="AG617" s="32">
        <v>5</v>
      </c>
      <c r="AH617"/>
    </row>
    <row r="618" spans="1:34" x14ac:dyDescent="0.25">
      <c r="A618" t="s">
        <v>2337</v>
      </c>
      <c r="B618" t="s">
        <v>1152</v>
      </c>
      <c r="C618" t="s">
        <v>2070</v>
      </c>
      <c r="D618" t="s">
        <v>2262</v>
      </c>
      <c r="E618" s="31">
        <v>69.760869565217391</v>
      </c>
      <c r="F618" s="31">
        <v>3.6430087254596448</v>
      </c>
      <c r="G618" s="31">
        <v>3.334294172639451</v>
      </c>
      <c r="H618" s="31">
        <v>0.74359613586787188</v>
      </c>
      <c r="I618" s="31">
        <v>0.4861748208164538</v>
      </c>
      <c r="J618" s="31">
        <v>254.13945652173913</v>
      </c>
      <c r="K618" s="31">
        <v>232.60326086956519</v>
      </c>
      <c r="L618" s="31">
        <v>51.873913043478275</v>
      </c>
      <c r="M618" s="31">
        <v>33.915978260869572</v>
      </c>
      <c r="N618" s="31">
        <v>13.700869565217392</v>
      </c>
      <c r="O618" s="31">
        <v>4.2570652173913048</v>
      </c>
      <c r="P618" s="31">
        <v>66.444782608695661</v>
      </c>
      <c r="Q618" s="31">
        <v>62.866521739130441</v>
      </c>
      <c r="R618" s="31">
        <v>3.5782608695652178</v>
      </c>
      <c r="S618" s="31">
        <v>135.82076086956519</v>
      </c>
      <c r="T618" s="31">
        <v>130.69336956521735</v>
      </c>
      <c r="U618" s="31">
        <v>5.1273913043478263</v>
      </c>
      <c r="V618" s="31">
        <v>0</v>
      </c>
      <c r="W618" s="31">
        <v>13.724239130434784</v>
      </c>
      <c r="X618" s="31">
        <v>0</v>
      </c>
      <c r="Y618" s="31">
        <v>0</v>
      </c>
      <c r="Z618" s="31">
        <v>0</v>
      </c>
      <c r="AA618" s="31">
        <v>0</v>
      </c>
      <c r="AB618" s="31">
        <v>0</v>
      </c>
      <c r="AC618" s="31">
        <v>13.724239130434784</v>
      </c>
      <c r="AD618" s="31">
        <v>0</v>
      </c>
      <c r="AE618" s="31">
        <v>0</v>
      </c>
      <c r="AF618" t="s">
        <v>213</v>
      </c>
      <c r="AG618" s="32">
        <v>5</v>
      </c>
      <c r="AH618"/>
    </row>
    <row r="619" spans="1:34" x14ac:dyDescent="0.25">
      <c r="A619" t="s">
        <v>2337</v>
      </c>
      <c r="B619" t="s">
        <v>1773</v>
      </c>
      <c r="C619" t="s">
        <v>2202</v>
      </c>
      <c r="D619" t="s">
        <v>2245</v>
      </c>
      <c r="E619" s="31">
        <v>44.489130434782609</v>
      </c>
      <c r="F619" s="31">
        <v>5.5709992670412936</v>
      </c>
      <c r="G619" s="31">
        <v>5.2948570730515545</v>
      </c>
      <c r="H619" s="31">
        <v>0.68256535548497432</v>
      </c>
      <c r="I619" s="31">
        <v>0.40642316149523566</v>
      </c>
      <c r="J619" s="31">
        <v>247.8489130434784</v>
      </c>
      <c r="K619" s="31">
        <v>235.56358695652187</v>
      </c>
      <c r="L619" s="31">
        <v>30.36673913043478</v>
      </c>
      <c r="M619" s="31">
        <v>18.081413043478257</v>
      </c>
      <c r="N619" s="31">
        <v>6.0652173913043477</v>
      </c>
      <c r="O619" s="31">
        <v>6.2201086956521738</v>
      </c>
      <c r="P619" s="31">
        <v>30.344891304347833</v>
      </c>
      <c r="Q619" s="31">
        <v>30.344891304347833</v>
      </c>
      <c r="R619" s="31">
        <v>0</v>
      </c>
      <c r="S619" s="31">
        <v>187.13728260869578</v>
      </c>
      <c r="T619" s="31">
        <v>187.13728260869578</v>
      </c>
      <c r="U619" s="31">
        <v>0</v>
      </c>
      <c r="V619" s="31">
        <v>0</v>
      </c>
      <c r="W619" s="31">
        <v>49.392391304347832</v>
      </c>
      <c r="X619" s="31">
        <v>7.3042391304347829</v>
      </c>
      <c r="Y619" s="31">
        <v>0.43478260869565216</v>
      </c>
      <c r="Z619" s="31">
        <v>0.65489130434782605</v>
      </c>
      <c r="AA619" s="31">
        <v>3.5568478260869569</v>
      </c>
      <c r="AB619" s="31">
        <v>0</v>
      </c>
      <c r="AC619" s="31">
        <v>37.441630434782617</v>
      </c>
      <c r="AD619" s="31">
        <v>0</v>
      </c>
      <c r="AE619" s="31">
        <v>0</v>
      </c>
      <c r="AF619" t="s">
        <v>845</v>
      </c>
      <c r="AG619" s="32">
        <v>5</v>
      </c>
      <c r="AH619"/>
    </row>
    <row r="620" spans="1:34" x14ac:dyDescent="0.25">
      <c r="A620" t="s">
        <v>2337</v>
      </c>
      <c r="B620" t="s">
        <v>1806</v>
      </c>
      <c r="C620" t="s">
        <v>2166</v>
      </c>
      <c r="D620" t="s">
        <v>2217</v>
      </c>
      <c r="E620" s="31">
        <v>44.065217391304351</v>
      </c>
      <c r="F620" s="31">
        <v>4.805254070054267</v>
      </c>
      <c r="G620" s="31">
        <v>4.5526640355204737</v>
      </c>
      <c r="H620" s="31">
        <v>0.41465219536260478</v>
      </c>
      <c r="I620" s="31">
        <v>0.28835717809570793</v>
      </c>
      <c r="J620" s="31">
        <v>211.74456521739131</v>
      </c>
      <c r="K620" s="31">
        <v>200.61413043478262</v>
      </c>
      <c r="L620" s="31">
        <v>18.271739130434781</v>
      </c>
      <c r="M620" s="31">
        <v>12.706521739130435</v>
      </c>
      <c r="N620" s="31">
        <v>0</v>
      </c>
      <c r="O620" s="31">
        <v>5.5652173913043477</v>
      </c>
      <c r="P620" s="31">
        <v>32.649456521739125</v>
      </c>
      <c r="Q620" s="31">
        <v>27.084239130434781</v>
      </c>
      <c r="R620" s="31">
        <v>5.5652173913043477</v>
      </c>
      <c r="S620" s="31">
        <v>160.8233695652174</v>
      </c>
      <c r="T620" s="31">
        <v>160.8233695652174</v>
      </c>
      <c r="U620" s="31">
        <v>0</v>
      </c>
      <c r="V620" s="31">
        <v>0</v>
      </c>
      <c r="W620" s="31">
        <v>0</v>
      </c>
      <c r="X620" s="31">
        <v>0</v>
      </c>
      <c r="Y620" s="31">
        <v>0</v>
      </c>
      <c r="Z620" s="31">
        <v>0</v>
      </c>
      <c r="AA620" s="31">
        <v>0</v>
      </c>
      <c r="AB620" s="31">
        <v>0</v>
      </c>
      <c r="AC620" s="31">
        <v>0</v>
      </c>
      <c r="AD620" s="31">
        <v>0</v>
      </c>
      <c r="AE620" s="31">
        <v>0</v>
      </c>
      <c r="AF620" t="s">
        <v>878</v>
      </c>
      <c r="AG620" s="32">
        <v>5</v>
      </c>
      <c r="AH620"/>
    </row>
    <row r="621" spans="1:34" x14ac:dyDescent="0.25">
      <c r="A621" t="s">
        <v>2337</v>
      </c>
      <c r="B621" t="s">
        <v>1055</v>
      </c>
      <c r="C621" t="s">
        <v>1931</v>
      </c>
      <c r="D621" t="s">
        <v>2245</v>
      </c>
      <c r="E621" s="31">
        <v>138.44565217391303</v>
      </c>
      <c r="F621" s="31">
        <v>3.8887995603360292</v>
      </c>
      <c r="G621" s="31">
        <v>3.6183669623930284</v>
      </c>
      <c r="H621" s="31">
        <v>0.81056685247703542</v>
      </c>
      <c r="I621" s="31">
        <v>0.58131349611368455</v>
      </c>
      <c r="J621" s="31">
        <v>538.38739130434783</v>
      </c>
      <c r="K621" s="31">
        <v>500.94717391304346</v>
      </c>
      <c r="L621" s="31">
        <v>112.21945652173912</v>
      </c>
      <c r="M621" s="31">
        <v>80.480326086956509</v>
      </c>
      <c r="N621" s="31">
        <v>26.260869565217391</v>
      </c>
      <c r="O621" s="31">
        <v>5.4782608695652177</v>
      </c>
      <c r="P621" s="31">
        <v>133.64641304347828</v>
      </c>
      <c r="Q621" s="31">
        <v>127.94532608695654</v>
      </c>
      <c r="R621" s="31">
        <v>5.7010869565217392</v>
      </c>
      <c r="S621" s="31">
        <v>292.52152173913043</v>
      </c>
      <c r="T621" s="31">
        <v>292.52152173913043</v>
      </c>
      <c r="U621" s="31">
        <v>0</v>
      </c>
      <c r="V621" s="31">
        <v>0</v>
      </c>
      <c r="W621" s="31">
        <v>26.294456521739132</v>
      </c>
      <c r="X621" s="31">
        <v>0</v>
      </c>
      <c r="Y621" s="31">
        <v>0</v>
      </c>
      <c r="Z621" s="31">
        <v>0</v>
      </c>
      <c r="AA621" s="31">
        <v>0</v>
      </c>
      <c r="AB621" s="31">
        <v>0</v>
      </c>
      <c r="AC621" s="31">
        <v>26.294456521739132</v>
      </c>
      <c r="AD621" s="31">
        <v>0</v>
      </c>
      <c r="AE621" s="31">
        <v>0</v>
      </c>
      <c r="AF621" t="s">
        <v>113</v>
      </c>
      <c r="AG621" s="32">
        <v>5</v>
      </c>
      <c r="AH621"/>
    </row>
    <row r="622" spans="1:34" x14ac:dyDescent="0.25">
      <c r="A622" t="s">
        <v>2337</v>
      </c>
      <c r="B622" t="s">
        <v>1821</v>
      </c>
      <c r="C622" t="s">
        <v>1881</v>
      </c>
      <c r="D622" t="s">
        <v>2290</v>
      </c>
      <c r="E622" s="31">
        <v>44.163043478260867</v>
      </c>
      <c r="F622" s="31">
        <v>5.5567560915579621</v>
      </c>
      <c r="G622" s="31">
        <v>5.1887349249323158</v>
      </c>
      <c r="H622" s="31">
        <v>0.83813684469603755</v>
      </c>
      <c r="I622" s="31">
        <v>0.4701156780703914</v>
      </c>
      <c r="J622" s="31">
        <v>245.4032608695652</v>
      </c>
      <c r="K622" s="31">
        <v>229.15032608695651</v>
      </c>
      <c r="L622" s="31">
        <v>37.014673913043481</v>
      </c>
      <c r="M622" s="31">
        <v>20.761739130434783</v>
      </c>
      <c r="N622" s="31">
        <v>9.1304347826086953</v>
      </c>
      <c r="O622" s="31">
        <v>7.1224999999999987</v>
      </c>
      <c r="P622" s="31">
        <v>24.32380434782608</v>
      </c>
      <c r="Q622" s="31">
        <v>24.32380434782608</v>
      </c>
      <c r="R622" s="31">
        <v>0</v>
      </c>
      <c r="S622" s="31">
        <v>184.06478260869565</v>
      </c>
      <c r="T622" s="31">
        <v>184.06478260869565</v>
      </c>
      <c r="U622" s="31">
        <v>0</v>
      </c>
      <c r="V622" s="31">
        <v>0</v>
      </c>
      <c r="W622" s="31">
        <v>68.6179347826087</v>
      </c>
      <c r="X622" s="31">
        <v>12.340543478260869</v>
      </c>
      <c r="Y622" s="31">
        <v>0</v>
      </c>
      <c r="Z622" s="31">
        <v>2.6605434782608692</v>
      </c>
      <c r="AA622" s="31">
        <v>16.136304347826087</v>
      </c>
      <c r="AB622" s="31">
        <v>0</v>
      </c>
      <c r="AC622" s="31">
        <v>37.480543478260877</v>
      </c>
      <c r="AD622" s="31">
        <v>0</v>
      </c>
      <c r="AE622" s="31">
        <v>0</v>
      </c>
      <c r="AF622" t="s">
        <v>893</v>
      </c>
      <c r="AG622" s="32">
        <v>5</v>
      </c>
      <c r="AH622"/>
    </row>
    <row r="623" spans="1:34" x14ac:dyDescent="0.25">
      <c r="A623" t="s">
        <v>2337</v>
      </c>
      <c r="B623" t="s">
        <v>1758</v>
      </c>
      <c r="C623" t="s">
        <v>1917</v>
      </c>
      <c r="D623" t="s">
        <v>2245</v>
      </c>
      <c r="E623" s="31">
        <v>44.532608695652172</v>
      </c>
      <c r="F623" s="31">
        <v>5.0077422504271407</v>
      </c>
      <c r="G623" s="31">
        <v>4.7080107395655348</v>
      </c>
      <c r="H623" s="31">
        <v>0.54510373443983406</v>
      </c>
      <c r="I623" s="31">
        <v>0.27783500122040522</v>
      </c>
      <c r="J623" s="31">
        <v>223.00782608695647</v>
      </c>
      <c r="K623" s="31">
        <v>209.65999999999997</v>
      </c>
      <c r="L623" s="31">
        <v>24.274891304347829</v>
      </c>
      <c r="M623" s="31">
        <v>12.37271739130435</v>
      </c>
      <c r="N623" s="31">
        <v>7.7282608695652177</v>
      </c>
      <c r="O623" s="31">
        <v>4.1739130434782608</v>
      </c>
      <c r="P623" s="31">
        <v>43.523369565217394</v>
      </c>
      <c r="Q623" s="31">
        <v>42.077717391304347</v>
      </c>
      <c r="R623" s="31">
        <v>1.4456521739130435</v>
      </c>
      <c r="S623" s="31">
        <v>155.20956521739126</v>
      </c>
      <c r="T623" s="31">
        <v>155.20956521739126</v>
      </c>
      <c r="U623" s="31">
        <v>0</v>
      </c>
      <c r="V623" s="31">
        <v>0</v>
      </c>
      <c r="W623" s="31">
        <v>23.662717391304341</v>
      </c>
      <c r="X623" s="31">
        <v>4.9596739130434768</v>
      </c>
      <c r="Y623" s="31">
        <v>0</v>
      </c>
      <c r="Z623" s="31">
        <v>0</v>
      </c>
      <c r="AA623" s="31">
        <v>5.3331521739130432</v>
      </c>
      <c r="AB623" s="31">
        <v>0</v>
      </c>
      <c r="AC623" s="31">
        <v>13.369891304347822</v>
      </c>
      <c r="AD623" s="31">
        <v>0</v>
      </c>
      <c r="AE623" s="31">
        <v>0</v>
      </c>
      <c r="AF623" t="s">
        <v>830</v>
      </c>
      <c r="AG623" s="32">
        <v>5</v>
      </c>
      <c r="AH623"/>
    </row>
    <row r="624" spans="1:34" x14ac:dyDescent="0.25">
      <c r="A624" t="s">
        <v>2337</v>
      </c>
      <c r="B624" t="s">
        <v>1744</v>
      </c>
      <c r="C624" t="s">
        <v>2198</v>
      </c>
      <c r="D624" t="s">
        <v>2261</v>
      </c>
      <c r="E624" s="31">
        <v>49.032608695652172</v>
      </c>
      <c r="F624" s="31">
        <v>4.3230281534027934</v>
      </c>
      <c r="G624" s="31">
        <v>4.0768144535579696</v>
      </c>
      <c r="H624" s="31">
        <v>0.39321436488583461</v>
      </c>
      <c r="I624" s="31">
        <v>0.14700066504101086</v>
      </c>
      <c r="J624" s="31">
        <v>211.96934782608696</v>
      </c>
      <c r="K624" s="31">
        <v>199.89684782608697</v>
      </c>
      <c r="L624" s="31">
        <v>19.280326086956521</v>
      </c>
      <c r="M624" s="31">
        <v>7.2078260869565218</v>
      </c>
      <c r="N624" s="31">
        <v>7.202934782608696</v>
      </c>
      <c r="O624" s="31">
        <v>4.8695652173913047</v>
      </c>
      <c r="P624" s="31">
        <v>35.283260869565204</v>
      </c>
      <c r="Q624" s="31">
        <v>35.283260869565204</v>
      </c>
      <c r="R624" s="31">
        <v>0</v>
      </c>
      <c r="S624" s="31">
        <v>157.40576086956523</v>
      </c>
      <c r="T624" s="31">
        <v>157.40576086956523</v>
      </c>
      <c r="U624" s="31">
        <v>0</v>
      </c>
      <c r="V624" s="31">
        <v>0</v>
      </c>
      <c r="W624" s="31">
        <v>9.4335869565217418</v>
      </c>
      <c r="X624" s="31">
        <v>0.25815217391304346</v>
      </c>
      <c r="Y624" s="31">
        <v>0</v>
      </c>
      <c r="Z624" s="31">
        <v>0</v>
      </c>
      <c r="AA624" s="31">
        <v>6.5604347826086977</v>
      </c>
      <c r="AB624" s="31">
        <v>0</v>
      </c>
      <c r="AC624" s="31">
        <v>2.6149999999999998</v>
      </c>
      <c r="AD624" s="31">
        <v>0</v>
      </c>
      <c r="AE624" s="31">
        <v>0</v>
      </c>
      <c r="AF624" t="s">
        <v>816</v>
      </c>
      <c r="AG624" s="32">
        <v>5</v>
      </c>
      <c r="AH624"/>
    </row>
    <row r="625" spans="1:34" x14ac:dyDescent="0.25">
      <c r="A625" t="s">
        <v>2337</v>
      </c>
      <c r="B625" t="s">
        <v>1800</v>
      </c>
      <c r="C625" t="s">
        <v>1934</v>
      </c>
      <c r="D625" t="s">
        <v>2217</v>
      </c>
      <c r="E625" s="31">
        <v>42.119565217391305</v>
      </c>
      <c r="F625" s="31">
        <v>5.9938916129032265</v>
      </c>
      <c r="G625" s="31">
        <v>5.5545806451612911</v>
      </c>
      <c r="H625" s="31">
        <v>0.84110451612903225</v>
      </c>
      <c r="I625" s="31">
        <v>0.53992258064516119</v>
      </c>
      <c r="J625" s="31">
        <v>252.4601086956522</v>
      </c>
      <c r="K625" s="31">
        <v>233.95652173913047</v>
      </c>
      <c r="L625" s="31">
        <v>35.426956521739129</v>
      </c>
      <c r="M625" s="31">
        <v>22.741304347826084</v>
      </c>
      <c r="N625" s="31">
        <v>7.0334782608695647</v>
      </c>
      <c r="O625" s="31">
        <v>5.6521739130434785</v>
      </c>
      <c r="P625" s="31">
        <v>31.639347826086958</v>
      </c>
      <c r="Q625" s="31">
        <v>25.821413043478262</v>
      </c>
      <c r="R625" s="31">
        <v>5.8179347826086953</v>
      </c>
      <c r="S625" s="31">
        <v>185.39380434782612</v>
      </c>
      <c r="T625" s="31">
        <v>185.39380434782612</v>
      </c>
      <c r="U625" s="31">
        <v>0</v>
      </c>
      <c r="V625" s="31">
        <v>0</v>
      </c>
      <c r="W625" s="31">
        <v>33.525326086956518</v>
      </c>
      <c r="X625" s="31">
        <v>3.3228260869565216</v>
      </c>
      <c r="Y625" s="31">
        <v>1.4139130434782607</v>
      </c>
      <c r="Z625" s="31">
        <v>0</v>
      </c>
      <c r="AA625" s="31">
        <v>3.5360869565217397</v>
      </c>
      <c r="AB625" s="31">
        <v>0</v>
      </c>
      <c r="AC625" s="31">
        <v>25.252499999999994</v>
      </c>
      <c r="AD625" s="31">
        <v>0</v>
      </c>
      <c r="AE625" s="31">
        <v>0</v>
      </c>
      <c r="AF625" t="s">
        <v>872</v>
      </c>
      <c r="AG625" s="32">
        <v>5</v>
      </c>
      <c r="AH625"/>
    </row>
    <row r="626" spans="1:34" x14ac:dyDescent="0.25">
      <c r="A626" t="s">
        <v>2337</v>
      </c>
      <c r="B626" t="s">
        <v>1741</v>
      </c>
      <c r="C626" t="s">
        <v>1866</v>
      </c>
      <c r="D626" t="s">
        <v>2262</v>
      </c>
      <c r="E626" s="31">
        <v>17.282608695652176</v>
      </c>
      <c r="F626" s="31">
        <v>5.5043333333333315</v>
      </c>
      <c r="G626" s="31">
        <v>4.713666666666664</v>
      </c>
      <c r="H626" s="31">
        <v>1.6740691823899367</v>
      </c>
      <c r="I626" s="31">
        <v>0.88340251572327011</v>
      </c>
      <c r="J626" s="31">
        <v>95.129239130434755</v>
      </c>
      <c r="K626" s="31">
        <v>81.464456521739095</v>
      </c>
      <c r="L626" s="31">
        <v>28.932282608695647</v>
      </c>
      <c r="M626" s="31">
        <v>15.267499999999997</v>
      </c>
      <c r="N626" s="31">
        <v>5.2961956521739131</v>
      </c>
      <c r="O626" s="31">
        <v>8.3685869565217388</v>
      </c>
      <c r="P626" s="31">
        <v>9.4517391304347846</v>
      </c>
      <c r="Q626" s="31">
        <v>9.4517391304347846</v>
      </c>
      <c r="R626" s="31">
        <v>0</v>
      </c>
      <c r="S626" s="31">
        <v>56.745217391304323</v>
      </c>
      <c r="T626" s="31">
        <v>56.745217391304323</v>
      </c>
      <c r="U626" s="31">
        <v>0</v>
      </c>
      <c r="V626" s="31">
        <v>0</v>
      </c>
      <c r="W626" s="31">
        <v>29.803152173913034</v>
      </c>
      <c r="X626" s="31">
        <v>4.0093478260869571</v>
      </c>
      <c r="Y626" s="31">
        <v>4.4266304347826084</v>
      </c>
      <c r="Z626" s="31">
        <v>2.0914130434782607</v>
      </c>
      <c r="AA626" s="31">
        <v>6.4164130434782605</v>
      </c>
      <c r="AB626" s="31">
        <v>0</v>
      </c>
      <c r="AC626" s="31">
        <v>12.859347826086951</v>
      </c>
      <c r="AD626" s="31">
        <v>0</v>
      </c>
      <c r="AE626" s="31">
        <v>0</v>
      </c>
      <c r="AF626" t="s">
        <v>813</v>
      </c>
      <c r="AG626" s="32">
        <v>5</v>
      </c>
      <c r="AH626"/>
    </row>
    <row r="627" spans="1:34" x14ac:dyDescent="0.25">
      <c r="A627" t="s">
        <v>2337</v>
      </c>
      <c r="B627" t="s">
        <v>1194</v>
      </c>
      <c r="C627" t="s">
        <v>2084</v>
      </c>
      <c r="D627" t="s">
        <v>2284</v>
      </c>
      <c r="E627" s="31">
        <v>42.119565217391305</v>
      </c>
      <c r="F627" s="31">
        <v>4.3067896774193555</v>
      </c>
      <c r="G627" s="31">
        <v>3.9627251612903236</v>
      </c>
      <c r="H627" s="31">
        <v>1.0260464516129033</v>
      </c>
      <c r="I627" s="31">
        <v>0.68198193548387098</v>
      </c>
      <c r="J627" s="31">
        <v>181.40010869565219</v>
      </c>
      <c r="K627" s="31">
        <v>166.90826086956525</v>
      </c>
      <c r="L627" s="31">
        <v>43.216630434782608</v>
      </c>
      <c r="M627" s="31">
        <v>28.724782608695651</v>
      </c>
      <c r="N627" s="31">
        <v>9.4211956521739122</v>
      </c>
      <c r="O627" s="31">
        <v>5.0706521739130439</v>
      </c>
      <c r="P627" s="31">
        <v>40.842500000000008</v>
      </c>
      <c r="Q627" s="31">
        <v>40.842500000000008</v>
      </c>
      <c r="R627" s="31">
        <v>0</v>
      </c>
      <c r="S627" s="31">
        <v>97.340978260869576</v>
      </c>
      <c r="T627" s="31">
        <v>97.340978260869576</v>
      </c>
      <c r="U627" s="31">
        <v>0</v>
      </c>
      <c r="V627" s="31">
        <v>0</v>
      </c>
      <c r="W627" s="31">
        <v>75.678695652173914</v>
      </c>
      <c r="X627" s="31">
        <v>7.9708695652173933</v>
      </c>
      <c r="Y627" s="31">
        <v>0</v>
      </c>
      <c r="Z627" s="31">
        <v>0</v>
      </c>
      <c r="AA627" s="31">
        <v>18.899565217391306</v>
      </c>
      <c r="AB627" s="31">
        <v>0</v>
      </c>
      <c r="AC627" s="31">
        <v>48.808260869565217</v>
      </c>
      <c r="AD627" s="31">
        <v>0</v>
      </c>
      <c r="AE627" s="31">
        <v>0</v>
      </c>
      <c r="AF627" t="s">
        <v>255</v>
      </c>
      <c r="AG627" s="32">
        <v>5</v>
      </c>
      <c r="AH627"/>
    </row>
    <row r="628" spans="1:34" x14ac:dyDescent="0.25">
      <c r="A628" t="s">
        <v>2337</v>
      </c>
      <c r="B628" t="s">
        <v>1751</v>
      </c>
      <c r="C628" t="s">
        <v>1938</v>
      </c>
      <c r="D628" t="s">
        <v>2245</v>
      </c>
      <c r="E628" s="31">
        <v>41.836956521739133</v>
      </c>
      <c r="F628" s="31">
        <v>5.4413873733437264</v>
      </c>
      <c r="G628" s="31">
        <v>5.1880748246297754</v>
      </c>
      <c r="H628" s="31">
        <v>0.67868017666926472</v>
      </c>
      <c r="I628" s="31">
        <v>0.42536762795531302</v>
      </c>
      <c r="J628" s="31">
        <v>227.65108695652179</v>
      </c>
      <c r="K628" s="31">
        <v>217.05326086956529</v>
      </c>
      <c r="L628" s="31">
        <v>28.393913043478261</v>
      </c>
      <c r="M628" s="31">
        <v>17.796086956521737</v>
      </c>
      <c r="N628" s="31">
        <v>5.9021739130434785</v>
      </c>
      <c r="O628" s="31">
        <v>4.6956521739130439</v>
      </c>
      <c r="P628" s="31">
        <v>25.137173913043476</v>
      </c>
      <c r="Q628" s="31">
        <v>25.137173913043476</v>
      </c>
      <c r="R628" s="31">
        <v>0</v>
      </c>
      <c r="S628" s="31">
        <v>174.12000000000006</v>
      </c>
      <c r="T628" s="31">
        <v>174.12000000000006</v>
      </c>
      <c r="U628" s="31">
        <v>0</v>
      </c>
      <c r="V628" s="31">
        <v>0</v>
      </c>
      <c r="W628" s="31">
        <v>19.438695652173912</v>
      </c>
      <c r="X628" s="31">
        <v>2.1547826086956521</v>
      </c>
      <c r="Y628" s="31">
        <v>0</v>
      </c>
      <c r="Z628" s="31">
        <v>0</v>
      </c>
      <c r="AA628" s="31">
        <v>3.2281521739130441</v>
      </c>
      <c r="AB628" s="31">
        <v>0</v>
      </c>
      <c r="AC628" s="31">
        <v>14.055760869565216</v>
      </c>
      <c r="AD628" s="31">
        <v>0</v>
      </c>
      <c r="AE628" s="31">
        <v>0</v>
      </c>
      <c r="AF628" t="s">
        <v>823</v>
      </c>
      <c r="AG628" s="32">
        <v>5</v>
      </c>
      <c r="AH628"/>
    </row>
    <row r="629" spans="1:34" x14ac:dyDescent="0.25">
      <c r="A629" t="s">
        <v>2337</v>
      </c>
      <c r="B629" t="s">
        <v>1453</v>
      </c>
      <c r="C629" t="s">
        <v>1960</v>
      </c>
      <c r="D629" t="s">
        <v>2278</v>
      </c>
      <c r="E629" s="31">
        <v>46.858695652173914</v>
      </c>
      <c r="F629" s="31">
        <v>3.1677986546045003</v>
      </c>
      <c r="G629" s="31">
        <v>2.831101832521457</v>
      </c>
      <c r="H629" s="31">
        <v>0.78369287868244031</v>
      </c>
      <c r="I629" s="31">
        <v>0.4469960565993969</v>
      </c>
      <c r="J629" s="31">
        <v>148.43891304347827</v>
      </c>
      <c r="K629" s="31">
        <v>132.6617391304348</v>
      </c>
      <c r="L629" s="31">
        <v>36.722826086956523</v>
      </c>
      <c r="M629" s="31">
        <v>20.945652173913043</v>
      </c>
      <c r="N629" s="31">
        <v>10.820652173913043</v>
      </c>
      <c r="O629" s="31">
        <v>4.9565217391304346</v>
      </c>
      <c r="P629" s="31">
        <v>30.247282608695652</v>
      </c>
      <c r="Q629" s="31">
        <v>30.247282608695652</v>
      </c>
      <c r="R629" s="31">
        <v>0</v>
      </c>
      <c r="S629" s="31">
        <v>81.468804347826094</v>
      </c>
      <c r="T629" s="31">
        <v>76.324782608695656</v>
      </c>
      <c r="U629" s="31">
        <v>5.1440217391304346</v>
      </c>
      <c r="V629" s="31">
        <v>0</v>
      </c>
      <c r="W629" s="31">
        <v>0</v>
      </c>
      <c r="X629" s="31">
        <v>0</v>
      </c>
      <c r="Y629" s="31">
        <v>0</v>
      </c>
      <c r="Z629" s="31">
        <v>0</v>
      </c>
      <c r="AA629" s="31">
        <v>0</v>
      </c>
      <c r="AB629" s="31">
        <v>0</v>
      </c>
      <c r="AC629" s="31">
        <v>0</v>
      </c>
      <c r="AD629" s="31">
        <v>0</v>
      </c>
      <c r="AE629" s="31">
        <v>0</v>
      </c>
      <c r="AF629" t="s">
        <v>520</v>
      </c>
      <c r="AG629" s="32">
        <v>5</v>
      </c>
      <c r="AH629"/>
    </row>
    <row r="630" spans="1:34" x14ac:dyDescent="0.25">
      <c r="A630" t="s">
        <v>2337</v>
      </c>
      <c r="B630" t="s">
        <v>1583</v>
      </c>
      <c r="C630" t="s">
        <v>1951</v>
      </c>
      <c r="D630" t="s">
        <v>2261</v>
      </c>
      <c r="E630" s="31">
        <v>18.119565217391305</v>
      </c>
      <c r="F630" s="31">
        <v>5.0565386922615474</v>
      </c>
      <c r="G630" s="31">
        <v>4.5458908218356333</v>
      </c>
      <c r="H630" s="31">
        <v>1.2666466706658668</v>
      </c>
      <c r="I630" s="31">
        <v>0.75599880023995192</v>
      </c>
      <c r="J630" s="31">
        <v>91.622282608695656</v>
      </c>
      <c r="K630" s="31">
        <v>82.369565217391312</v>
      </c>
      <c r="L630" s="31">
        <v>22.951086956521738</v>
      </c>
      <c r="M630" s="31">
        <v>13.698369565217391</v>
      </c>
      <c r="N630" s="31">
        <v>3.8614130434782608</v>
      </c>
      <c r="O630" s="31">
        <v>5.3913043478260869</v>
      </c>
      <c r="P630" s="31">
        <v>10.717391304347826</v>
      </c>
      <c r="Q630" s="31">
        <v>10.717391304347826</v>
      </c>
      <c r="R630" s="31">
        <v>0</v>
      </c>
      <c r="S630" s="31">
        <v>57.953804347826086</v>
      </c>
      <c r="T630" s="31">
        <v>57.953804347826086</v>
      </c>
      <c r="U630" s="31">
        <v>0</v>
      </c>
      <c r="V630" s="31">
        <v>0</v>
      </c>
      <c r="W630" s="31">
        <v>3.9592391304347827</v>
      </c>
      <c r="X630" s="31">
        <v>0</v>
      </c>
      <c r="Y630" s="31">
        <v>1.1413043478260869</v>
      </c>
      <c r="Z630" s="31">
        <v>0</v>
      </c>
      <c r="AA630" s="31">
        <v>2.8179347826086958</v>
      </c>
      <c r="AB630" s="31">
        <v>0</v>
      </c>
      <c r="AC630" s="31">
        <v>0</v>
      </c>
      <c r="AD630" s="31">
        <v>0</v>
      </c>
      <c r="AE630" s="31">
        <v>0</v>
      </c>
      <c r="AF630" t="s">
        <v>651</v>
      </c>
      <c r="AG630" s="32">
        <v>5</v>
      </c>
      <c r="AH630"/>
    </row>
    <row r="631" spans="1:34" x14ac:dyDescent="0.25">
      <c r="A631" t="s">
        <v>2337</v>
      </c>
      <c r="B631" t="s">
        <v>1815</v>
      </c>
      <c r="C631" t="s">
        <v>1926</v>
      </c>
      <c r="D631" t="s">
        <v>2290</v>
      </c>
      <c r="E631" s="31">
        <v>46.869565217391305</v>
      </c>
      <c r="F631" s="31">
        <v>5.1531052875695726</v>
      </c>
      <c r="G631" s="31">
        <v>4.854867810760668</v>
      </c>
      <c r="H631" s="31">
        <v>0.73838358070500931</v>
      </c>
      <c r="I631" s="31">
        <v>0.44014610389610392</v>
      </c>
      <c r="J631" s="31">
        <v>241.52380434782606</v>
      </c>
      <c r="K631" s="31">
        <v>227.54554347826087</v>
      </c>
      <c r="L631" s="31">
        <v>34.607717391304348</v>
      </c>
      <c r="M631" s="31">
        <v>20.629456521739133</v>
      </c>
      <c r="N631" s="31">
        <v>5.7608695652173916</v>
      </c>
      <c r="O631" s="31">
        <v>8.2173913043478262</v>
      </c>
      <c r="P631" s="31">
        <v>28.22184782608695</v>
      </c>
      <c r="Q631" s="31">
        <v>28.22184782608695</v>
      </c>
      <c r="R631" s="31">
        <v>0</v>
      </c>
      <c r="S631" s="31">
        <v>178.69423913043477</v>
      </c>
      <c r="T631" s="31">
        <v>178.69423913043477</v>
      </c>
      <c r="U631" s="31">
        <v>0</v>
      </c>
      <c r="V631" s="31">
        <v>0</v>
      </c>
      <c r="W631" s="31">
        <v>17.958586956521735</v>
      </c>
      <c r="X631" s="31">
        <v>6.6702173913043463</v>
      </c>
      <c r="Y631" s="31">
        <v>0</v>
      </c>
      <c r="Z631" s="31">
        <v>0</v>
      </c>
      <c r="AA631" s="31">
        <v>3.2789130434782612</v>
      </c>
      <c r="AB631" s="31">
        <v>0</v>
      </c>
      <c r="AC631" s="31">
        <v>8.0094565217391303</v>
      </c>
      <c r="AD631" s="31">
        <v>0</v>
      </c>
      <c r="AE631" s="31">
        <v>0</v>
      </c>
      <c r="AF631" t="s">
        <v>887</v>
      </c>
      <c r="AG631" s="32">
        <v>5</v>
      </c>
      <c r="AH631"/>
    </row>
    <row r="632" spans="1:34" x14ac:dyDescent="0.25">
      <c r="A632" t="s">
        <v>2337</v>
      </c>
      <c r="B632" t="s">
        <v>1517</v>
      </c>
      <c r="C632" t="s">
        <v>2160</v>
      </c>
      <c r="D632" t="s">
        <v>2278</v>
      </c>
      <c r="E632" s="31">
        <v>38.163043478260867</v>
      </c>
      <c r="F632" s="31">
        <v>3.4500370264881792</v>
      </c>
      <c r="G632" s="31">
        <v>3.1629393335232128</v>
      </c>
      <c r="H632" s="31">
        <v>0.88137282825405872</v>
      </c>
      <c r="I632" s="31">
        <v>0.59427513528909148</v>
      </c>
      <c r="J632" s="31">
        <v>131.66391304347823</v>
      </c>
      <c r="K632" s="31">
        <v>120.70739130434782</v>
      </c>
      <c r="L632" s="31">
        <v>33.635869565217391</v>
      </c>
      <c r="M632" s="31">
        <v>22.679347826086957</v>
      </c>
      <c r="N632" s="31">
        <v>5.4782608695652177</v>
      </c>
      <c r="O632" s="31">
        <v>5.4782608695652177</v>
      </c>
      <c r="P632" s="31">
        <v>30.155000000000008</v>
      </c>
      <c r="Q632" s="31">
        <v>30.155000000000008</v>
      </c>
      <c r="R632" s="31">
        <v>0</v>
      </c>
      <c r="S632" s="31">
        <v>67.873043478260854</v>
      </c>
      <c r="T632" s="31">
        <v>65.492608695652152</v>
      </c>
      <c r="U632" s="31">
        <v>2.3804347826086958</v>
      </c>
      <c r="V632" s="31">
        <v>0</v>
      </c>
      <c r="W632" s="31">
        <v>26.072717391304352</v>
      </c>
      <c r="X632" s="31">
        <v>0.77445652173913049</v>
      </c>
      <c r="Y632" s="31">
        <v>0</v>
      </c>
      <c r="Z632" s="31">
        <v>0</v>
      </c>
      <c r="AA632" s="31">
        <v>7.6792391304347838</v>
      </c>
      <c r="AB632" s="31">
        <v>0</v>
      </c>
      <c r="AC632" s="31">
        <v>17.619021739130435</v>
      </c>
      <c r="AD632" s="31">
        <v>0</v>
      </c>
      <c r="AE632" s="31">
        <v>0</v>
      </c>
      <c r="AF632" t="s">
        <v>584</v>
      </c>
      <c r="AG632" s="32">
        <v>5</v>
      </c>
      <c r="AH632"/>
    </row>
    <row r="633" spans="1:34" x14ac:dyDescent="0.25">
      <c r="A633" t="s">
        <v>2337</v>
      </c>
      <c r="B633" t="s">
        <v>1302</v>
      </c>
      <c r="C633" t="s">
        <v>2118</v>
      </c>
      <c r="D633" t="s">
        <v>2291</v>
      </c>
      <c r="E633" s="31">
        <v>74.282608695652172</v>
      </c>
      <c r="F633" s="31">
        <v>3.552822651448639</v>
      </c>
      <c r="G633" s="31">
        <v>3.2439991220368745</v>
      </c>
      <c r="H633" s="31">
        <v>0.64850746268656712</v>
      </c>
      <c r="I633" s="31">
        <v>0.40472636815920399</v>
      </c>
      <c r="J633" s="31">
        <v>263.91293478260866</v>
      </c>
      <c r="K633" s="31">
        <v>240.97271739130434</v>
      </c>
      <c r="L633" s="31">
        <v>48.172826086956519</v>
      </c>
      <c r="M633" s="31">
        <v>30.064130434782609</v>
      </c>
      <c r="N633" s="31">
        <v>12.978260869565217</v>
      </c>
      <c r="O633" s="31">
        <v>5.1304347826086953</v>
      </c>
      <c r="P633" s="31">
        <v>49.44206521739131</v>
      </c>
      <c r="Q633" s="31">
        <v>44.610543478260873</v>
      </c>
      <c r="R633" s="31">
        <v>4.8315217391304346</v>
      </c>
      <c r="S633" s="31">
        <v>166.29804347826087</v>
      </c>
      <c r="T633" s="31">
        <v>166.29804347826087</v>
      </c>
      <c r="U633" s="31">
        <v>0</v>
      </c>
      <c r="V633" s="31">
        <v>0</v>
      </c>
      <c r="W633" s="31">
        <v>60.760760869565203</v>
      </c>
      <c r="X633" s="31">
        <v>3.9798913043478259</v>
      </c>
      <c r="Y633" s="31">
        <v>0</v>
      </c>
      <c r="Z633" s="31">
        <v>0</v>
      </c>
      <c r="AA633" s="31">
        <v>11.550760869565218</v>
      </c>
      <c r="AB633" s="31">
        <v>0</v>
      </c>
      <c r="AC633" s="31">
        <v>45.230108695652163</v>
      </c>
      <c r="AD633" s="31">
        <v>0</v>
      </c>
      <c r="AE633" s="31">
        <v>0</v>
      </c>
      <c r="AF633" t="s">
        <v>364</v>
      </c>
      <c r="AG633" s="32">
        <v>5</v>
      </c>
      <c r="AH633"/>
    </row>
    <row r="634" spans="1:34" x14ac:dyDescent="0.25">
      <c r="A634" t="s">
        <v>2337</v>
      </c>
      <c r="B634" t="s">
        <v>1002</v>
      </c>
      <c r="C634" t="s">
        <v>1858</v>
      </c>
      <c r="D634" t="s">
        <v>2226</v>
      </c>
      <c r="E634" s="31">
        <v>36.195652173913047</v>
      </c>
      <c r="F634" s="31">
        <v>2.1739519519519512</v>
      </c>
      <c r="G634" s="31">
        <v>2.0433213213213208</v>
      </c>
      <c r="H634" s="31">
        <v>0.71903603603603605</v>
      </c>
      <c r="I634" s="31">
        <v>0.58840540540540542</v>
      </c>
      <c r="J634" s="31">
        <v>78.687608695652159</v>
      </c>
      <c r="K634" s="31">
        <v>73.95934782608694</v>
      </c>
      <c r="L634" s="31">
        <v>26.025978260869568</v>
      </c>
      <c r="M634" s="31">
        <v>21.297717391304349</v>
      </c>
      <c r="N634" s="31">
        <v>3.2608695652173912E-2</v>
      </c>
      <c r="O634" s="31">
        <v>4.6956521739130439</v>
      </c>
      <c r="P634" s="31">
        <v>18.977391304347822</v>
      </c>
      <c r="Q634" s="31">
        <v>18.977391304347822</v>
      </c>
      <c r="R634" s="31">
        <v>0</v>
      </c>
      <c r="S634" s="31">
        <v>33.684239130434776</v>
      </c>
      <c r="T634" s="31">
        <v>33.684239130434776</v>
      </c>
      <c r="U634" s="31">
        <v>0</v>
      </c>
      <c r="V634" s="31">
        <v>0</v>
      </c>
      <c r="W634" s="31">
        <v>29.76652173913044</v>
      </c>
      <c r="X634" s="31">
        <v>10.259891304347827</v>
      </c>
      <c r="Y634" s="31">
        <v>0</v>
      </c>
      <c r="Z634" s="31">
        <v>0</v>
      </c>
      <c r="AA634" s="31">
        <v>7.4917391304347802</v>
      </c>
      <c r="AB634" s="31">
        <v>0</v>
      </c>
      <c r="AC634" s="31">
        <v>12.014891304347833</v>
      </c>
      <c r="AD634" s="31">
        <v>0</v>
      </c>
      <c r="AE634" s="31">
        <v>0</v>
      </c>
      <c r="AF634" t="s">
        <v>59</v>
      </c>
      <c r="AG634" s="32">
        <v>5</v>
      </c>
      <c r="AH634"/>
    </row>
    <row r="635" spans="1:34" x14ac:dyDescent="0.25">
      <c r="A635" t="s">
        <v>2337</v>
      </c>
      <c r="B635" t="s">
        <v>981</v>
      </c>
      <c r="C635" t="s">
        <v>2013</v>
      </c>
      <c r="D635" t="s">
        <v>2274</v>
      </c>
      <c r="E635" s="31">
        <v>77.847826086956516</v>
      </c>
      <c r="F635" s="31">
        <v>3.1352890254118964</v>
      </c>
      <c r="G635" s="31">
        <v>2.8624546216140745</v>
      </c>
      <c r="H635" s="31">
        <v>0.53923345434236258</v>
      </c>
      <c r="I635" s="31">
        <v>0.41317369449874353</v>
      </c>
      <c r="J635" s="31">
        <v>244.07543478260868</v>
      </c>
      <c r="K635" s="31">
        <v>222.83586956521739</v>
      </c>
      <c r="L635" s="31">
        <v>41.978152173913053</v>
      </c>
      <c r="M635" s="31">
        <v>32.164673913043487</v>
      </c>
      <c r="N635" s="31">
        <v>5.7992391304347839</v>
      </c>
      <c r="O635" s="31">
        <v>4.0142391304347829</v>
      </c>
      <c r="P635" s="31">
        <v>56.644565217391303</v>
      </c>
      <c r="Q635" s="31">
        <v>45.218478260869567</v>
      </c>
      <c r="R635" s="31">
        <v>11.42608695652174</v>
      </c>
      <c r="S635" s="31">
        <v>145.45271739130433</v>
      </c>
      <c r="T635" s="31">
        <v>145.45271739130433</v>
      </c>
      <c r="U635" s="31">
        <v>0</v>
      </c>
      <c r="V635" s="31">
        <v>0</v>
      </c>
      <c r="W635" s="31">
        <v>135.69010869565216</v>
      </c>
      <c r="X635" s="31">
        <v>22.763586956521735</v>
      </c>
      <c r="Y635" s="31">
        <v>0</v>
      </c>
      <c r="Z635" s="31">
        <v>0</v>
      </c>
      <c r="AA635" s="31">
        <v>23.799021739130442</v>
      </c>
      <c r="AB635" s="31">
        <v>0</v>
      </c>
      <c r="AC635" s="31">
        <v>89.127499999999969</v>
      </c>
      <c r="AD635" s="31">
        <v>0</v>
      </c>
      <c r="AE635" s="31">
        <v>0</v>
      </c>
      <c r="AF635" t="s">
        <v>38</v>
      </c>
      <c r="AG635" s="32">
        <v>5</v>
      </c>
      <c r="AH635"/>
    </row>
    <row r="636" spans="1:34" x14ac:dyDescent="0.25">
      <c r="A636" t="s">
        <v>2337</v>
      </c>
      <c r="B636" t="s">
        <v>1464</v>
      </c>
      <c r="C636" t="s">
        <v>2111</v>
      </c>
      <c r="D636" t="s">
        <v>2294</v>
      </c>
      <c r="E636" s="31">
        <v>81.228260869565219</v>
      </c>
      <c r="F636" s="31">
        <v>3.4989629332262813</v>
      </c>
      <c r="G636" s="31">
        <v>3.2488625719255988</v>
      </c>
      <c r="H636" s="31">
        <v>0.81814532316338817</v>
      </c>
      <c r="I636" s="31">
        <v>0.62692359159641375</v>
      </c>
      <c r="J636" s="31">
        <v>284.2146739130435</v>
      </c>
      <c r="K636" s="31">
        <v>263.89945652173913</v>
      </c>
      <c r="L636" s="31">
        <v>66.456521739130437</v>
      </c>
      <c r="M636" s="31">
        <v>50.923913043478258</v>
      </c>
      <c r="N636" s="31">
        <v>10.304347826086957</v>
      </c>
      <c r="O636" s="31">
        <v>5.2282608695652177</v>
      </c>
      <c r="P636" s="31">
        <v>68.929347826086953</v>
      </c>
      <c r="Q636" s="31">
        <v>64.146739130434781</v>
      </c>
      <c r="R636" s="31">
        <v>4.7826086956521738</v>
      </c>
      <c r="S636" s="31">
        <v>148.82880434782609</v>
      </c>
      <c r="T636" s="31">
        <v>135.14130434782609</v>
      </c>
      <c r="U636" s="31">
        <v>13.6875</v>
      </c>
      <c r="V636" s="31">
        <v>0</v>
      </c>
      <c r="W636" s="31">
        <v>0</v>
      </c>
      <c r="X636" s="31">
        <v>0</v>
      </c>
      <c r="Y636" s="31">
        <v>0</v>
      </c>
      <c r="Z636" s="31">
        <v>0</v>
      </c>
      <c r="AA636" s="31">
        <v>0</v>
      </c>
      <c r="AB636" s="31">
        <v>0</v>
      </c>
      <c r="AC636" s="31">
        <v>0</v>
      </c>
      <c r="AD636" s="31">
        <v>0</v>
      </c>
      <c r="AE636" s="31">
        <v>0</v>
      </c>
      <c r="AF636" t="s">
        <v>531</v>
      </c>
      <c r="AG636" s="32">
        <v>5</v>
      </c>
      <c r="AH636"/>
    </row>
    <row r="637" spans="1:34" x14ac:dyDescent="0.25">
      <c r="A637" t="s">
        <v>2337</v>
      </c>
      <c r="B637" t="s">
        <v>1049</v>
      </c>
      <c r="C637" t="s">
        <v>1951</v>
      </c>
      <c r="D637" t="s">
        <v>2261</v>
      </c>
      <c r="E637" s="31">
        <v>78.793478260869563</v>
      </c>
      <c r="F637" s="31">
        <v>2.6891364326113951</v>
      </c>
      <c r="G637" s="31">
        <v>2.438895020002759</v>
      </c>
      <c r="H637" s="31">
        <v>0.45081666436749906</v>
      </c>
      <c r="I637" s="31">
        <v>0.29520899434404757</v>
      </c>
      <c r="J637" s="31">
        <v>211.88641304347829</v>
      </c>
      <c r="K637" s="31">
        <v>192.16902173913044</v>
      </c>
      <c r="L637" s="31">
        <v>35.521413043478269</v>
      </c>
      <c r="M637" s="31">
        <v>23.260543478260878</v>
      </c>
      <c r="N637" s="31">
        <v>10.086956521739131</v>
      </c>
      <c r="O637" s="31">
        <v>2.1739130434782608</v>
      </c>
      <c r="P637" s="31">
        <v>55.70282608695652</v>
      </c>
      <c r="Q637" s="31">
        <v>48.246304347826083</v>
      </c>
      <c r="R637" s="31">
        <v>7.4565217391304346</v>
      </c>
      <c r="S637" s="31">
        <v>120.66217391304347</v>
      </c>
      <c r="T637" s="31">
        <v>115.83880434782608</v>
      </c>
      <c r="U637" s="31">
        <v>4.8233695652173916</v>
      </c>
      <c r="V637" s="31">
        <v>0</v>
      </c>
      <c r="W637" s="31">
        <v>20.180760869565212</v>
      </c>
      <c r="X637" s="31">
        <v>11.344782608695651</v>
      </c>
      <c r="Y637" s="31">
        <v>0</v>
      </c>
      <c r="Z637" s="31">
        <v>0</v>
      </c>
      <c r="AA637" s="31">
        <v>6.5370652173913042</v>
      </c>
      <c r="AB637" s="31">
        <v>0.15217391304347827</v>
      </c>
      <c r="AC637" s="31">
        <v>2.1467391304347827</v>
      </c>
      <c r="AD637" s="31">
        <v>0</v>
      </c>
      <c r="AE637" s="31">
        <v>0</v>
      </c>
      <c r="AF637" t="s">
        <v>107</v>
      </c>
      <c r="AG637" s="32">
        <v>5</v>
      </c>
      <c r="AH637"/>
    </row>
    <row r="638" spans="1:34" x14ac:dyDescent="0.25">
      <c r="A638" t="s">
        <v>2337</v>
      </c>
      <c r="B638" t="s">
        <v>1193</v>
      </c>
      <c r="C638" t="s">
        <v>1986</v>
      </c>
      <c r="D638" t="s">
        <v>2266</v>
      </c>
      <c r="E638" s="31">
        <v>63.684782608695649</v>
      </c>
      <c r="F638" s="31">
        <v>2.9854070660522276</v>
      </c>
      <c r="G638" s="31">
        <v>2.6620583717357915</v>
      </c>
      <c r="H638" s="31">
        <v>0.29924048472435572</v>
      </c>
      <c r="I638" s="31">
        <v>0.13538999829322412</v>
      </c>
      <c r="J638" s="31">
        <v>190.125</v>
      </c>
      <c r="K638" s="31">
        <v>169.53260869565219</v>
      </c>
      <c r="L638" s="31">
        <v>19.057065217391305</v>
      </c>
      <c r="M638" s="31">
        <v>8.6222826086956523</v>
      </c>
      <c r="N638" s="31">
        <v>5.2173913043478262</v>
      </c>
      <c r="O638" s="31">
        <v>5.2173913043478262</v>
      </c>
      <c r="P638" s="31">
        <v>52.641304347826086</v>
      </c>
      <c r="Q638" s="31">
        <v>42.483695652173914</v>
      </c>
      <c r="R638" s="31">
        <v>10.157608695652174</v>
      </c>
      <c r="S638" s="31">
        <v>118.42663043478261</v>
      </c>
      <c r="T638" s="31">
        <v>118.42663043478261</v>
      </c>
      <c r="U638" s="31">
        <v>0</v>
      </c>
      <c r="V638" s="31">
        <v>0</v>
      </c>
      <c r="W638" s="31">
        <v>0</v>
      </c>
      <c r="X638" s="31">
        <v>0</v>
      </c>
      <c r="Y638" s="31">
        <v>0</v>
      </c>
      <c r="Z638" s="31">
        <v>0</v>
      </c>
      <c r="AA638" s="31">
        <v>0</v>
      </c>
      <c r="AB638" s="31">
        <v>0</v>
      </c>
      <c r="AC638" s="31">
        <v>0</v>
      </c>
      <c r="AD638" s="31">
        <v>0</v>
      </c>
      <c r="AE638" s="31">
        <v>0</v>
      </c>
      <c r="AF638" t="s">
        <v>254</v>
      </c>
      <c r="AG638" s="32">
        <v>5</v>
      </c>
      <c r="AH638"/>
    </row>
    <row r="639" spans="1:34" x14ac:dyDescent="0.25">
      <c r="A639" t="s">
        <v>2337</v>
      </c>
      <c r="B639" t="s">
        <v>1825</v>
      </c>
      <c r="C639" t="s">
        <v>2015</v>
      </c>
      <c r="D639" t="s">
        <v>2275</v>
      </c>
      <c r="E639" s="31">
        <v>36.826086956521742</v>
      </c>
      <c r="F639" s="31">
        <v>3.5115791027154661</v>
      </c>
      <c r="G639" s="31">
        <v>3.2649734356552536</v>
      </c>
      <c r="H639" s="31">
        <v>0.79764757969303424</v>
      </c>
      <c r="I639" s="31">
        <v>0.55104191263282165</v>
      </c>
      <c r="J639" s="31">
        <v>129.31771739130434</v>
      </c>
      <c r="K639" s="31">
        <v>120.2361956521739</v>
      </c>
      <c r="L639" s="31">
        <v>29.374239130434784</v>
      </c>
      <c r="M639" s="31">
        <v>20.292717391304347</v>
      </c>
      <c r="N639" s="31">
        <v>3.972826086956522</v>
      </c>
      <c r="O639" s="31">
        <v>5.1086956521739131</v>
      </c>
      <c r="P639" s="31">
        <v>26.792608695652184</v>
      </c>
      <c r="Q639" s="31">
        <v>26.792608695652184</v>
      </c>
      <c r="R639" s="31">
        <v>0</v>
      </c>
      <c r="S639" s="31">
        <v>73.150869565217377</v>
      </c>
      <c r="T639" s="31">
        <v>66.463369565217377</v>
      </c>
      <c r="U639" s="31">
        <v>6.6875</v>
      </c>
      <c r="V639" s="31">
        <v>0</v>
      </c>
      <c r="W639" s="31">
        <v>0</v>
      </c>
      <c r="X639" s="31">
        <v>0</v>
      </c>
      <c r="Y639" s="31">
        <v>0</v>
      </c>
      <c r="Z639" s="31">
        <v>0</v>
      </c>
      <c r="AA639" s="31">
        <v>0</v>
      </c>
      <c r="AB639" s="31">
        <v>0</v>
      </c>
      <c r="AC639" s="31">
        <v>0</v>
      </c>
      <c r="AD639" s="31">
        <v>0</v>
      </c>
      <c r="AE639" s="31">
        <v>0</v>
      </c>
      <c r="AF639" t="s">
        <v>897</v>
      </c>
      <c r="AG639" s="32">
        <v>5</v>
      </c>
      <c r="AH639"/>
    </row>
    <row r="640" spans="1:34" x14ac:dyDescent="0.25">
      <c r="A640" t="s">
        <v>2337</v>
      </c>
      <c r="B640" t="s">
        <v>1542</v>
      </c>
      <c r="C640" t="s">
        <v>1894</v>
      </c>
      <c r="D640" t="s">
        <v>2275</v>
      </c>
      <c r="E640" s="31">
        <v>73.706521739130437</v>
      </c>
      <c r="F640" s="31">
        <v>3.5384928476625865</v>
      </c>
      <c r="G640" s="31">
        <v>3.1515292729685886</v>
      </c>
      <c r="H640" s="31">
        <v>0.89017106621442266</v>
      </c>
      <c r="I640" s="31">
        <v>0.50320749152042465</v>
      </c>
      <c r="J640" s="31">
        <v>260.81</v>
      </c>
      <c r="K640" s="31">
        <v>232.28826086956522</v>
      </c>
      <c r="L640" s="31">
        <v>65.611413043478265</v>
      </c>
      <c r="M640" s="31">
        <v>37.089673913043477</v>
      </c>
      <c r="N640" s="31">
        <v>22.782608695652176</v>
      </c>
      <c r="O640" s="31">
        <v>5.7391304347826084</v>
      </c>
      <c r="P640" s="31">
        <v>45.884347826086945</v>
      </c>
      <c r="Q640" s="31">
        <v>45.884347826086945</v>
      </c>
      <c r="R640" s="31">
        <v>0</v>
      </c>
      <c r="S640" s="31">
        <v>149.3142391304348</v>
      </c>
      <c r="T640" s="31">
        <v>140.84684782608699</v>
      </c>
      <c r="U640" s="31">
        <v>8.4673913043478262</v>
      </c>
      <c r="V640" s="31">
        <v>0</v>
      </c>
      <c r="W640" s="31">
        <v>0</v>
      </c>
      <c r="X640" s="31">
        <v>0</v>
      </c>
      <c r="Y640" s="31">
        <v>0</v>
      </c>
      <c r="Z640" s="31">
        <v>0</v>
      </c>
      <c r="AA640" s="31">
        <v>0</v>
      </c>
      <c r="AB640" s="31">
        <v>0</v>
      </c>
      <c r="AC640" s="31">
        <v>0</v>
      </c>
      <c r="AD640" s="31">
        <v>0</v>
      </c>
      <c r="AE640" s="31">
        <v>0</v>
      </c>
      <c r="AF640" t="s">
        <v>610</v>
      </c>
      <c r="AG640" s="32">
        <v>5</v>
      </c>
      <c r="AH640"/>
    </row>
    <row r="641" spans="1:34" x14ac:dyDescent="0.25">
      <c r="A641" t="s">
        <v>2337</v>
      </c>
      <c r="B641" t="s">
        <v>1011</v>
      </c>
      <c r="C641" t="s">
        <v>2013</v>
      </c>
      <c r="D641" t="s">
        <v>2274</v>
      </c>
      <c r="E641" s="31">
        <v>61.782608695652172</v>
      </c>
      <c r="F641" s="31">
        <v>4.5436857846586909</v>
      </c>
      <c r="G641" s="31">
        <v>4.1974507389162561</v>
      </c>
      <c r="H641" s="31">
        <v>0.36300140745953557</v>
      </c>
      <c r="I641" s="31">
        <v>0.10965869106263194</v>
      </c>
      <c r="J641" s="31">
        <v>280.7207608695652</v>
      </c>
      <c r="K641" s="31">
        <v>259.32945652173913</v>
      </c>
      <c r="L641" s="31">
        <v>22.427173913043479</v>
      </c>
      <c r="M641" s="31">
        <v>6.7749999999999995</v>
      </c>
      <c r="N641" s="31">
        <v>9.9130434782608692</v>
      </c>
      <c r="O641" s="31">
        <v>5.7391304347826084</v>
      </c>
      <c r="P641" s="31">
        <v>112.34684782608696</v>
      </c>
      <c r="Q641" s="31">
        <v>106.60771739130435</v>
      </c>
      <c r="R641" s="31">
        <v>5.7391304347826084</v>
      </c>
      <c r="S641" s="31">
        <v>145.94673913043476</v>
      </c>
      <c r="T641" s="31">
        <v>144.21413043478259</v>
      </c>
      <c r="U641" s="31">
        <v>0</v>
      </c>
      <c r="V641" s="31">
        <v>1.7326086956521733</v>
      </c>
      <c r="W641" s="31">
        <v>112.54793478260871</v>
      </c>
      <c r="X641" s="31">
        <v>3.3304347826086955</v>
      </c>
      <c r="Y641" s="31">
        <v>0</v>
      </c>
      <c r="Z641" s="31">
        <v>0</v>
      </c>
      <c r="AA641" s="31">
        <v>61.770760869565216</v>
      </c>
      <c r="AB641" s="31">
        <v>0</v>
      </c>
      <c r="AC641" s="31">
        <v>47.446739130434786</v>
      </c>
      <c r="AD641" s="31">
        <v>0</v>
      </c>
      <c r="AE641" s="31">
        <v>0</v>
      </c>
      <c r="AF641" t="s">
        <v>68</v>
      </c>
      <c r="AG641" s="32">
        <v>5</v>
      </c>
      <c r="AH641"/>
    </row>
    <row r="642" spans="1:34" x14ac:dyDescent="0.25">
      <c r="A642" t="s">
        <v>2337</v>
      </c>
      <c r="B642" t="s">
        <v>1336</v>
      </c>
      <c r="C642" t="s">
        <v>1865</v>
      </c>
      <c r="D642" t="s">
        <v>2298</v>
      </c>
      <c r="E642" s="31">
        <v>59.869565217391305</v>
      </c>
      <c r="F642" s="31">
        <v>3.1706154684095864</v>
      </c>
      <c r="G642" s="31">
        <v>2.7835421205519251</v>
      </c>
      <c r="H642" s="31">
        <v>0.50036310820624552</v>
      </c>
      <c r="I642" s="31">
        <v>0.29016884531590414</v>
      </c>
      <c r="J642" s="31">
        <v>189.8233695652174</v>
      </c>
      <c r="K642" s="31">
        <v>166.64945652173915</v>
      </c>
      <c r="L642" s="31">
        <v>29.956521739130437</v>
      </c>
      <c r="M642" s="31">
        <v>17.372282608695652</v>
      </c>
      <c r="N642" s="31">
        <v>12.584239130434783</v>
      </c>
      <c r="O642" s="31">
        <v>0</v>
      </c>
      <c r="P642" s="31">
        <v>39.380434782608695</v>
      </c>
      <c r="Q642" s="31">
        <v>28.790760869565219</v>
      </c>
      <c r="R642" s="31">
        <v>10.589673913043478</v>
      </c>
      <c r="S642" s="31">
        <v>120.48641304347825</v>
      </c>
      <c r="T642" s="31">
        <v>120.13858695652173</v>
      </c>
      <c r="U642" s="31">
        <v>0.34782608695652173</v>
      </c>
      <c r="V642" s="31">
        <v>0</v>
      </c>
      <c r="W642" s="31">
        <v>0</v>
      </c>
      <c r="X642" s="31">
        <v>0</v>
      </c>
      <c r="Y642" s="31">
        <v>0</v>
      </c>
      <c r="Z642" s="31">
        <v>0</v>
      </c>
      <c r="AA642" s="31">
        <v>0</v>
      </c>
      <c r="AB642" s="31">
        <v>0</v>
      </c>
      <c r="AC642" s="31">
        <v>0</v>
      </c>
      <c r="AD642" s="31">
        <v>0</v>
      </c>
      <c r="AE642" s="31">
        <v>0</v>
      </c>
      <c r="AF642" t="s">
        <v>399</v>
      </c>
      <c r="AG642" s="32">
        <v>5</v>
      </c>
      <c r="AH642"/>
    </row>
    <row r="643" spans="1:34" x14ac:dyDescent="0.25">
      <c r="A643" t="s">
        <v>2337</v>
      </c>
      <c r="B643" t="s">
        <v>1065</v>
      </c>
      <c r="C643" t="s">
        <v>1870</v>
      </c>
      <c r="D643" t="s">
        <v>2226</v>
      </c>
      <c r="E643" s="31">
        <v>52.021739130434781</v>
      </c>
      <c r="F643" s="31">
        <v>4.1770706226493939</v>
      </c>
      <c r="G643" s="31">
        <v>3.8578061011282903</v>
      </c>
      <c r="H643" s="31">
        <v>1.0709277058086084</v>
      </c>
      <c r="I643" s="31">
        <v>0.75166318428750523</v>
      </c>
      <c r="J643" s="31">
        <v>217.29847826086956</v>
      </c>
      <c r="K643" s="31">
        <v>200.68978260869562</v>
      </c>
      <c r="L643" s="31">
        <v>55.711521739130433</v>
      </c>
      <c r="M643" s="31">
        <v>39.102826086956519</v>
      </c>
      <c r="N643" s="31">
        <v>10.869565217391305</v>
      </c>
      <c r="O643" s="31">
        <v>5.7391304347826084</v>
      </c>
      <c r="P643" s="31">
        <v>59.974239130434782</v>
      </c>
      <c r="Q643" s="31">
        <v>59.974239130434782</v>
      </c>
      <c r="R643" s="31">
        <v>0</v>
      </c>
      <c r="S643" s="31">
        <v>101.61271739130434</v>
      </c>
      <c r="T643" s="31">
        <v>101.61271739130434</v>
      </c>
      <c r="U643" s="31">
        <v>0</v>
      </c>
      <c r="V643" s="31">
        <v>0</v>
      </c>
      <c r="W643" s="31">
        <v>0</v>
      </c>
      <c r="X643" s="31">
        <v>0</v>
      </c>
      <c r="Y643" s="31">
        <v>0</v>
      </c>
      <c r="Z643" s="31">
        <v>0</v>
      </c>
      <c r="AA643" s="31">
        <v>0</v>
      </c>
      <c r="AB643" s="31">
        <v>0</v>
      </c>
      <c r="AC643" s="31">
        <v>0</v>
      </c>
      <c r="AD643" s="31">
        <v>0</v>
      </c>
      <c r="AE643" s="31">
        <v>0</v>
      </c>
      <c r="AF643" t="s">
        <v>123</v>
      </c>
      <c r="AG643" s="32">
        <v>5</v>
      </c>
      <c r="AH643"/>
    </row>
    <row r="644" spans="1:34" x14ac:dyDescent="0.25">
      <c r="A644" t="s">
        <v>2337</v>
      </c>
      <c r="B644" t="s">
        <v>1639</v>
      </c>
      <c r="C644" t="s">
        <v>2112</v>
      </c>
      <c r="D644" t="s">
        <v>2267</v>
      </c>
      <c r="E644" s="31">
        <v>143</v>
      </c>
      <c r="F644" s="31">
        <v>4.4126877470355721</v>
      </c>
      <c r="G644" s="31">
        <v>4.0051444207965936</v>
      </c>
      <c r="H644" s="31">
        <v>1.1315513833992095</v>
      </c>
      <c r="I644" s="31">
        <v>0.80674521131042853</v>
      </c>
      <c r="J644" s="31">
        <v>631.01434782608681</v>
      </c>
      <c r="K644" s="31">
        <v>572.73565217391285</v>
      </c>
      <c r="L644" s="31">
        <v>161.81184782608696</v>
      </c>
      <c r="M644" s="31">
        <v>115.36456521739127</v>
      </c>
      <c r="N644" s="31">
        <v>41.210326086956549</v>
      </c>
      <c r="O644" s="31">
        <v>5.2369565217391365</v>
      </c>
      <c r="P644" s="31">
        <v>145.04076086956516</v>
      </c>
      <c r="Q644" s="31">
        <v>133.20934782608691</v>
      </c>
      <c r="R644" s="31">
        <v>11.831413043478261</v>
      </c>
      <c r="S644" s="31">
        <v>324.16173913043468</v>
      </c>
      <c r="T644" s="31">
        <v>322.98782608695643</v>
      </c>
      <c r="U644" s="31">
        <v>1.173913043478261</v>
      </c>
      <c r="V644" s="31">
        <v>0</v>
      </c>
      <c r="W644" s="31">
        <v>186.06565217391301</v>
      </c>
      <c r="X644" s="31">
        <v>30.217826086956517</v>
      </c>
      <c r="Y644" s="31">
        <v>5.2131521739130449</v>
      </c>
      <c r="Z644" s="31">
        <v>0</v>
      </c>
      <c r="AA644" s="31">
        <v>50.271847826086962</v>
      </c>
      <c r="AB644" s="31">
        <v>0</v>
      </c>
      <c r="AC644" s="31">
        <v>100.36282608695649</v>
      </c>
      <c r="AD644" s="31">
        <v>0</v>
      </c>
      <c r="AE644" s="31">
        <v>0</v>
      </c>
      <c r="AF644" t="s">
        <v>710</v>
      </c>
      <c r="AG644" s="32">
        <v>5</v>
      </c>
      <c r="AH644"/>
    </row>
    <row r="645" spans="1:34" x14ac:dyDescent="0.25">
      <c r="A645" t="s">
        <v>2337</v>
      </c>
      <c r="B645" t="s">
        <v>931</v>
      </c>
      <c r="C645" t="s">
        <v>1872</v>
      </c>
      <c r="D645" t="s">
        <v>2273</v>
      </c>
      <c r="E645" s="31">
        <v>20.434782608695652</v>
      </c>
      <c r="F645" s="31">
        <v>3.3821436170212769</v>
      </c>
      <c r="G645" s="31">
        <v>2.8922500000000002</v>
      </c>
      <c r="H645" s="31">
        <v>0.69707446808510642</v>
      </c>
      <c r="I645" s="31">
        <v>0.20718085106382977</v>
      </c>
      <c r="J645" s="31">
        <v>69.113369565217397</v>
      </c>
      <c r="K645" s="31">
        <v>59.102500000000006</v>
      </c>
      <c r="L645" s="31">
        <v>14.244565217391305</v>
      </c>
      <c r="M645" s="31">
        <v>4.2336956521739131</v>
      </c>
      <c r="N645" s="31">
        <v>4.4456521739130439</v>
      </c>
      <c r="O645" s="31">
        <v>5.5652173913043477</v>
      </c>
      <c r="P645" s="31">
        <v>19.408260869565215</v>
      </c>
      <c r="Q645" s="31">
        <v>19.408260869565215</v>
      </c>
      <c r="R645" s="31">
        <v>0</v>
      </c>
      <c r="S645" s="31">
        <v>35.460543478260874</v>
      </c>
      <c r="T645" s="31">
        <v>35.460543478260874</v>
      </c>
      <c r="U645" s="31">
        <v>0</v>
      </c>
      <c r="V645" s="31">
        <v>0</v>
      </c>
      <c r="W645" s="31">
        <v>3.5798913043478264</v>
      </c>
      <c r="X645" s="31">
        <v>0</v>
      </c>
      <c r="Y645" s="31">
        <v>0</v>
      </c>
      <c r="Z645" s="31">
        <v>0</v>
      </c>
      <c r="AA645" s="31">
        <v>1.4345652173913046</v>
      </c>
      <c r="AB645" s="31">
        <v>0</v>
      </c>
      <c r="AC645" s="31">
        <v>2.1453260869565218</v>
      </c>
      <c r="AD645" s="31">
        <v>0</v>
      </c>
      <c r="AE645" s="31">
        <v>0</v>
      </c>
      <c r="AF645" t="s">
        <v>603</v>
      </c>
      <c r="AG645" s="32">
        <v>5</v>
      </c>
      <c r="AH645"/>
    </row>
    <row r="646" spans="1:34" x14ac:dyDescent="0.25">
      <c r="A646" t="s">
        <v>2337</v>
      </c>
      <c r="B646" t="s">
        <v>1665</v>
      </c>
      <c r="C646" t="s">
        <v>2007</v>
      </c>
      <c r="D646" t="s">
        <v>2243</v>
      </c>
      <c r="E646" s="31">
        <v>24.315217391304348</v>
      </c>
      <c r="F646" s="31">
        <v>0.90018775145283869</v>
      </c>
      <c r="G646" s="31">
        <v>0.82151095216808223</v>
      </c>
      <c r="H646" s="31">
        <v>0.30945462673223068</v>
      </c>
      <c r="I646" s="31">
        <v>0.2307778274474743</v>
      </c>
      <c r="J646" s="31">
        <v>21.888260869565219</v>
      </c>
      <c r="K646" s="31">
        <v>19.975217391304348</v>
      </c>
      <c r="L646" s="31">
        <v>7.5244565217391308</v>
      </c>
      <c r="M646" s="31">
        <v>5.6114130434782608</v>
      </c>
      <c r="N646" s="31">
        <v>0</v>
      </c>
      <c r="O646" s="31">
        <v>1.9130434782608696</v>
      </c>
      <c r="P646" s="31">
        <v>7.1358695652173916</v>
      </c>
      <c r="Q646" s="31">
        <v>7.1358695652173916</v>
      </c>
      <c r="R646" s="31">
        <v>0</v>
      </c>
      <c r="S646" s="31">
        <v>7.2279347826086964</v>
      </c>
      <c r="T646" s="31">
        <v>7.2279347826086964</v>
      </c>
      <c r="U646" s="31">
        <v>0</v>
      </c>
      <c r="V646" s="31">
        <v>0</v>
      </c>
      <c r="W646" s="31">
        <v>0</v>
      </c>
      <c r="X646" s="31">
        <v>0</v>
      </c>
      <c r="Y646" s="31">
        <v>0</v>
      </c>
      <c r="Z646" s="31">
        <v>0</v>
      </c>
      <c r="AA646" s="31">
        <v>0</v>
      </c>
      <c r="AB646" s="31">
        <v>0</v>
      </c>
      <c r="AC646" s="31">
        <v>0</v>
      </c>
      <c r="AD646" s="31">
        <v>0</v>
      </c>
      <c r="AE646" s="31">
        <v>0</v>
      </c>
      <c r="AF646" t="s">
        <v>736</v>
      </c>
      <c r="AG646" s="32">
        <v>5</v>
      </c>
      <c r="AH646"/>
    </row>
    <row r="647" spans="1:34" x14ac:dyDescent="0.25">
      <c r="A647" t="s">
        <v>2337</v>
      </c>
      <c r="B647" t="s">
        <v>1479</v>
      </c>
      <c r="C647" t="s">
        <v>1979</v>
      </c>
      <c r="D647" t="s">
        <v>2264</v>
      </c>
      <c r="E647" s="31">
        <v>73.586956521739125</v>
      </c>
      <c r="F647" s="31">
        <v>3.7938921713441669</v>
      </c>
      <c r="G647" s="31">
        <v>3.3327740029542117</v>
      </c>
      <c r="H647" s="31">
        <v>0.61303101920236336</v>
      </c>
      <c r="I647" s="31">
        <v>0.15191285081240768</v>
      </c>
      <c r="J647" s="31">
        <v>279.18097826086967</v>
      </c>
      <c r="K647" s="31">
        <v>245.24869565217404</v>
      </c>
      <c r="L647" s="31">
        <v>45.111086956521731</v>
      </c>
      <c r="M647" s="31">
        <v>11.178804347826087</v>
      </c>
      <c r="N647" s="31">
        <v>30.214891304347816</v>
      </c>
      <c r="O647" s="31">
        <v>3.7173913043478262</v>
      </c>
      <c r="P647" s="31">
        <v>58.878478260869564</v>
      </c>
      <c r="Q647" s="31">
        <v>58.878478260869564</v>
      </c>
      <c r="R647" s="31">
        <v>0</v>
      </c>
      <c r="S647" s="31">
        <v>175.19141304347838</v>
      </c>
      <c r="T647" s="31">
        <v>175.19141304347838</v>
      </c>
      <c r="U647" s="31">
        <v>0</v>
      </c>
      <c r="V647" s="31">
        <v>0</v>
      </c>
      <c r="W647" s="31">
        <v>29.516304347826086</v>
      </c>
      <c r="X647" s="31">
        <v>0.10326086956521739</v>
      </c>
      <c r="Y647" s="31">
        <v>0</v>
      </c>
      <c r="Z647" s="31">
        <v>0</v>
      </c>
      <c r="AA647" s="31">
        <v>3.902173913043478</v>
      </c>
      <c r="AB647" s="31">
        <v>0</v>
      </c>
      <c r="AC647" s="31">
        <v>25.510869565217391</v>
      </c>
      <c r="AD647" s="31">
        <v>0</v>
      </c>
      <c r="AE647" s="31">
        <v>0</v>
      </c>
      <c r="AF647" t="s">
        <v>546</v>
      </c>
      <c r="AG647" s="32">
        <v>5</v>
      </c>
      <c r="AH647"/>
    </row>
    <row r="648" spans="1:34" x14ac:dyDescent="0.25">
      <c r="A648" t="s">
        <v>2337</v>
      </c>
      <c r="B648" t="s">
        <v>1330</v>
      </c>
      <c r="C648" t="s">
        <v>2010</v>
      </c>
      <c r="D648" t="s">
        <v>2267</v>
      </c>
      <c r="E648" s="31">
        <v>74.586956521739125</v>
      </c>
      <c r="F648" s="31">
        <v>3.6737816962984553</v>
      </c>
      <c r="G648" s="31">
        <v>3.5425517341882835</v>
      </c>
      <c r="H648" s="31">
        <v>0.56867531331973187</v>
      </c>
      <c r="I648" s="31">
        <v>0.43744535120955996</v>
      </c>
      <c r="J648" s="31">
        <v>274.01619565217391</v>
      </c>
      <c r="K648" s="31">
        <v>264.22815217391303</v>
      </c>
      <c r="L648" s="31">
        <v>42.415760869565219</v>
      </c>
      <c r="M648" s="31">
        <v>32.627717391304351</v>
      </c>
      <c r="N648" s="31">
        <v>4.9184782608695654</v>
      </c>
      <c r="O648" s="31">
        <v>4.8695652173913047</v>
      </c>
      <c r="P648" s="31">
        <v>77.173586956521746</v>
      </c>
      <c r="Q648" s="31">
        <v>77.173586956521746</v>
      </c>
      <c r="R648" s="31">
        <v>0</v>
      </c>
      <c r="S648" s="31">
        <v>154.42684782608694</v>
      </c>
      <c r="T648" s="31">
        <v>154.42684782608694</v>
      </c>
      <c r="U648" s="31">
        <v>0</v>
      </c>
      <c r="V648" s="31">
        <v>0</v>
      </c>
      <c r="W648" s="31">
        <v>8.3585869565217408</v>
      </c>
      <c r="X648" s="31">
        <v>0</v>
      </c>
      <c r="Y648" s="31">
        <v>0</v>
      </c>
      <c r="Z648" s="31">
        <v>0</v>
      </c>
      <c r="AA648" s="31">
        <v>7.5648913043478272</v>
      </c>
      <c r="AB648" s="31">
        <v>0</v>
      </c>
      <c r="AC648" s="31">
        <v>0.79369565217391302</v>
      </c>
      <c r="AD648" s="31">
        <v>0</v>
      </c>
      <c r="AE648" s="31">
        <v>0</v>
      </c>
      <c r="AF648" t="s">
        <v>393</v>
      </c>
      <c r="AG648" s="32">
        <v>5</v>
      </c>
      <c r="AH648"/>
    </row>
    <row r="649" spans="1:34" x14ac:dyDescent="0.25">
      <c r="A649" t="s">
        <v>2337</v>
      </c>
      <c r="B649" t="s">
        <v>1355</v>
      </c>
      <c r="C649" t="s">
        <v>2131</v>
      </c>
      <c r="D649" t="s">
        <v>2289</v>
      </c>
      <c r="E649" s="31">
        <v>54.434782608695649</v>
      </c>
      <c r="F649" s="31">
        <v>4.9327076677316297</v>
      </c>
      <c r="G649" s="31">
        <v>4.6533047124600646</v>
      </c>
      <c r="H649" s="31">
        <v>0.66268969648562304</v>
      </c>
      <c r="I649" s="31">
        <v>0.38328674121405754</v>
      </c>
      <c r="J649" s="31">
        <v>268.51086956521738</v>
      </c>
      <c r="K649" s="31">
        <v>253.30163043478262</v>
      </c>
      <c r="L649" s="31">
        <v>36.073369565217391</v>
      </c>
      <c r="M649" s="31">
        <v>20.864130434782609</v>
      </c>
      <c r="N649" s="31">
        <v>11.904891304347826</v>
      </c>
      <c r="O649" s="31">
        <v>3.3043478260869565</v>
      </c>
      <c r="P649" s="31">
        <v>87.274456521739125</v>
      </c>
      <c r="Q649" s="31">
        <v>87.274456521739125</v>
      </c>
      <c r="R649" s="31">
        <v>0</v>
      </c>
      <c r="S649" s="31">
        <v>145.16304347826087</v>
      </c>
      <c r="T649" s="31">
        <v>145.16304347826087</v>
      </c>
      <c r="U649" s="31">
        <v>0</v>
      </c>
      <c r="V649" s="31">
        <v>0</v>
      </c>
      <c r="W649" s="31">
        <v>18.896739130434781</v>
      </c>
      <c r="X649" s="31">
        <v>5.6358695652173916</v>
      </c>
      <c r="Y649" s="31">
        <v>0</v>
      </c>
      <c r="Z649" s="31">
        <v>0</v>
      </c>
      <c r="AA649" s="31">
        <v>7.7853260869565215</v>
      </c>
      <c r="AB649" s="31">
        <v>0</v>
      </c>
      <c r="AC649" s="31">
        <v>5.4755434782608692</v>
      </c>
      <c r="AD649" s="31">
        <v>0</v>
      </c>
      <c r="AE649" s="31">
        <v>0</v>
      </c>
      <c r="AF649" t="s">
        <v>419</v>
      </c>
      <c r="AG649" s="32">
        <v>5</v>
      </c>
      <c r="AH649"/>
    </row>
    <row r="650" spans="1:34" x14ac:dyDescent="0.25">
      <c r="A650" t="s">
        <v>2337</v>
      </c>
      <c r="B650" t="s">
        <v>1024</v>
      </c>
      <c r="C650" t="s">
        <v>1952</v>
      </c>
      <c r="D650" t="s">
        <v>2223</v>
      </c>
      <c r="E650" s="31">
        <v>26.913043478260871</v>
      </c>
      <c r="F650" s="31">
        <v>3.3443053311793212</v>
      </c>
      <c r="G650" s="31">
        <v>3.2384894991922453</v>
      </c>
      <c r="H650" s="31">
        <v>0.57057754442649433</v>
      </c>
      <c r="I650" s="31">
        <v>0.46476171243941838</v>
      </c>
      <c r="J650" s="31">
        <v>90.005434782608688</v>
      </c>
      <c r="K650" s="31">
        <v>87.157608695652172</v>
      </c>
      <c r="L650" s="31">
        <v>15.355978260869565</v>
      </c>
      <c r="M650" s="31">
        <v>12.508152173913043</v>
      </c>
      <c r="N650" s="31">
        <v>2.847826086956522</v>
      </c>
      <c r="O650" s="31">
        <v>0</v>
      </c>
      <c r="P650" s="31">
        <v>28.421195652173914</v>
      </c>
      <c r="Q650" s="31">
        <v>28.421195652173914</v>
      </c>
      <c r="R650" s="31">
        <v>0</v>
      </c>
      <c r="S650" s="31">
        <v>46.228260869565219</v>
      </c>
      <c r="T650" s="31">
        <v>46.228260869565219</v>
      </c>
      <c r="U650" s="31">
        <v>0</v>
      </c>
      <c r="V650" s="31">
        <v>0</v>
      </c>
      <c r="W650" s="31">
        <v>0</v>
      </c>
      <c r="X650" s="31">
        <v>0</v>
      </c>
      <c r="Y650" s="31">
        <v>0</v>
      </c>
      <c r="Z650" s="31">
        <v>0</v>
      </c>
      <c r="AA650" s="31">
        <v>0</v>
      </c>
      <c r="AB650" s="31">
        <v>0</v>
      </c>
      <c r="AC650" s="31">
        <v>0</v>
      </c>
      <c r="AD650" s="31">
        <v>0</v>
      </c>
      <c r="AE650" s="31">
        <v>0</v>
      </c>
      <c r="AF650" t="s">
        <v>81</v>
      </c>
      <c r="AG650" s="32">
        <v>5</v>
      </c>
      <c r="AH650"/>
    </row>
    <row r="651" spans="1:34" x14ac:dyDescent="0.25">
      <c r="A651" t="s">
        <v>2337</v>
      </c>
      <c r="B651" t="s">
        <v>1122</v>
      </c>
      <c r="C651" t="s">
        <v>1913</v>
      </c>
      <c r="D651" t="s">
        <v>2271</v>
      </c>
      <c r="E651" s="31">
        <v>48.173913043478258</v>
      </c>
      <c r="F651" s="31">
        <v>4.6357175090252705</v>
      </c>
      <c r="G651" s="31">
        <v>4.5431520758122748</v>
      </c>
      <c r="H651" s="31">
        <v>0.6868231046931409</v>
      </c>
      <c r="I651" s="31">
        <v>0.59425767148014441</v>
      </c>
      <c r="J651" s="31">
        <v>223.32065217391303</v>
      </c>
      <c r="K651" s="31">
        <v>218.86141304347825</v>
      </c>
      <c r="L651" s="31">
        <v>33.086956521739133</v>
      </c>
      <c r="M651" s="31">
        <v>28.627717391304348</v>
      </c>
      <c r="N651" s="31">
        <v>2.3722826086956523</v>
      </c>
      <c r="O651" s="31">
        <v>2.0869565217391304</v>
      </c>
      <c r="P651" s="31">
        <v>43.4375</v>
      </c>
      <c r="Q651" s="31">
        <v>43.4375</v>
      </c>
      <c r="R651" s="31">
        <v>0</v>
      </c>
      <c r="S651" s="31">
        <v>146.79619565217391</v>
      </c>
      <c r="T651" s="31">
        <v>146.79619565217391</v>
      </c>
      <c r="U651" s="31">
        <v>0</v>
      </c>
      <c r="V651" s="31">
        <v>0</v>
      </c>
      <c r="W651" s="31">
        <v>0</v>
      </c>
      <c r="X651" s="31">
        <v>0</v>
      </c>
      <c r="Y651" s="31">
        <v>0</v>
      </c>
      <c r="Z651" s="31">
        <v>0</v>
      </c>
      <c r="AA651" s="31">
        <v>0</v>
      </c>
      <c r="AB651" s="31">
        <v>0</v>
      </c>
      <c r="AC651" s="31">
        <v>0</v>
      </c>
      <c r="AD651" s="31">
        <v>0</v>
      </c>
      <c r="AE651" s="31">
        <v>0</v>
      </c>
      <c r="AF651" t="s">
        <v>182</v>
      </c>
      <c r="AG651" s="32">
        <v>5</v>
      </c>
      <c r="AH651"/>
    </row>
    <row r="652" spans="1:34" x14ac:dyDescent="0.25">
      <c r="A652" t="s">
        <v>2337</v>
      </c>
      <c r="B652" t="s">
        <v>1306</v>
      </c>
      <c r="C652" t="s">
        <v>1882</v>
      </c>
      <c r="D652" t="s">
        <v>2269</v>
      </c>
      <c r="E652" s="31">
        <v>141.43478260869566</v>
      </c>
      <c r="F652" s="31">
        <v>3.1206678450660936</v>
      </c>
      <c r="G652" s="31">
        <v>2.8611881340301268</v>
      </c>
      <c r="H652" s="31">
        <v>0.42134414386719971</v>
      </c>
      <c r="I652" s="31">
        <v>0.38084306793728884</v>
      </c>
      <c r="J652" s="31">
        <v>441.37097826086966</v>
      </c>
      <c r="K652" s="31">
        <v>404.67152173913058</v>
      </c>
      <c r="L652" s="31">
        <v>59.592717391304376</v>
      </c>
      <c r="M652" s="31">
        <v>53.864456521739157</v>
      </c>
      <c r="N652" s="31">
        <v>0.51086956521739135</v>
      </c>
      <c r="O652" s="31">
        <v>5.2173913043478262</v>
      </c>
      <c r="P652" s="31">
        <v>129.22152173913045</v>
      </c>
      <c r="Q652" s="31">
        <v>98.250326086956534</v>
      </c>
      <c r="R652" s="31">
        <v>30.971195652173918</v>
      </c>
      <c r="S652" s="31">
        <v>252.55673913043483</v>
      </c>
      <c r="T652" s="31">
        <v>237.29945652173919</v>
      </c>
      <c r="U652" s="31">
        <v>15.257282608695656</v>
      </c>
      <c r="V652" s="31">
        <v>0</v>
      </c>
      <c r="W652" s="31">
        <v>10.72239130434783</v>
      </c>
      <c r="X652" s="31">
        <v>0</v>
      </c>
      <c r="Y652" s="31">
        <v>0</v>
      </c>
      <c r="Z652" s="31">
        <v>0</v>
      </c>
      <c r="AA652" s="31">
        <v>10.72239130434783</v>
      </c>
      <c r="AB652" s="31">
        <v>0</v>
      </c>
      <c r="AC652" s="31">
        <v>0</v>
      </c>
      <c r="AD652" s="31">
        <v>0</v>
      </c>
      <c r="AE652" s="31">
        <v>0</v>
      </c>
      <c r="AF652" t="s">
        <v>368</v>
      </c>
      <c r="AG652" s="32">
        <v>5</v>
      </c>
      <c r="AH652"/>
    </row>
    <row r="653" spans="1:34" x14ac:dyDescent="0.25">
      <c r="A653" t="s">
        <v>2337</v>
      </c>
      <c r="B653" t="s">
        <v>1183</v>
      </c>
      <c r="C653" t="s">
        <v>2031</v>
      </c>
      <c r="D653" t="s">
        <v>2281</v>
      </c>
      <c r="E653" s="31">
        <v>71.793478260869563</v>
      </c>
      <c r="F653" s="31">
        <v>3.3405117335352008</v>
      </c>
      <c r="G653" s="31">
        <v>2.9498985616956852</v>
      </c>
      <c r="H653" s="31">
        <v>0.6934140802422406</v>
      </c>
      <c r="I653" s="31">
        <v>0.5352763058289175</v>
      </c>
      <c r="J653" s="31">
        <v>239.82695652173913</v>
      </c>
      <c r="K653" s="31">
        <v>211.78347826086957</v>
      </c>
      <c r="L653" s="31">
        <v>49.782608695652165</v>
      </c>
      <c r="M653" s="31">
        <v>38.429347826086953</v>
      </c>
      <c r="N653" s="31">
        <v>6.0489130434782608</v>
      </c>
      <c r="O653" s="31">
        <v>5.3043478260869561</v>
      </c>
      <c r="P653" s="31">
        <v>51.218260869565214</v>
      </c>
      <c r="Q653" s="31">
        <v>34.528043478260869</v>
      </c>
      <c r="R653" s="31">
        <v>16.690217391304348</v>
      </c>
      <c r="S653" s="31">
        <v>138.82608695652175</v>
      </c>
      <c r="T653" s="31">
        <v>138.82608695652175</v>
      </c>
      <c r="U653" s="31">
        <v>0</v>
      </c>
      <c r="V653" s="31">
        <v>0</v>
      </c>
      <c r="W653" s="31">
        <v>15.244565217391305</v>
      </c>
      <c r="X653" s="31">
        <v>3.3532608695652173</v>
      </c>
      <c r="Y653" s="31">
        <v>0</v>
      </c>
      <c r="Z653" s="31">
        <v>0</v>
      </c>
      <c r="AA653" s="31">
        <v>1.361413043478261</v>
      </c>
      <c r="AB653" s="31">
        <v>0</v>
      </c>
      <c r="AC653" s="31">
        <v>10.529891304347826</v>
      </c>
      <c r="AD653" s="31">
        <v>0</v>
      </c>
      <c r="AE653" s="31">
        <v>0</v>
      </c>
      <c r="AF653" t="s">
        <v>244</v>
      </c>
      <c r="AG653" s="32">
        <v>5</v>
      </c>
      <c r="AH653"/>
    </row>
    <row r="654" spans="1:34" x14ac:dyDescent="0.25">
      <c r="A654" t="s">
        <v>2337</v>
      </c>
      <c r="B654" t="s">
        <v>1243</v>
      </c>
      <c r="C654" t="s">
        <v>2099</v>
      </c>
      <c r="D654" t="s">
        <v>2239</v>
      </c>
      <c r="E654" s="31">
        <v>75.978260869565219</v>
      </c>
      <c r="F654" s="31">
        <v>2.9511802575107295</v>
      </c>
      <c r="G654" s="31">
        <v>2.7760729613733908</v>
      </c>
      <c r="H654" s="31">
        <v>0.46537911301859802</v>
      </c>
      <c r="I654" s="31">
        <v>0.29027181688125892</v>
      </c>
      <c r="J654" s="31">
        <v>224.22554347826087</v>
      </c>
      <c r="K654" s="31">
        <v>210.92119565217394</v>
      </c>
      <c r="L654" s="31">
        <v>35.358695652173914</v>
      </c>
      <c r="M654" s="31">
        <v>22.054347826086957</v>
      </c>
      <c r="N654" s="31">
        <v>7.5652173913043477</v>
      </c>
      <c r="O654" s="31">
        <v>5.7391304347826084</v>
      </c>
      <c r="P654" s="31">
        <v>42.663043478260867</v>
      </c>
      <c r="Q654" s="31">
        <v>42.663043478260867</v>
      </c>
      <c r="R654" s="31">
        <v>0</v>
      </c>
      <c r="S654" s="31">
        <v>146.20380434782609</v>
      </c>
      <c r="T654" s="31">
        <v>146.20380434782609</v>
      </c>
      <c r="U654" s="31">
        <v>0</v>
      </c>
      <c r="V654" s="31">
        <v>0</v>
      </c>
      <c r="W654" s="31">
        <v>0</v>
      </c>
      <c r="X654" s="31">
        <v>0</v>
      </c>
      <c r="Y654" s="31">
        <v>0</v>
      </c>
      <c r="Z654" s="31">
        <v>0</v>
      </c>
      <c r="AA654" s="31">
        <v>0</v>
      </c>
      <c r="AB654" s="31">
        <v>0</v>
      </c>
      <c r="AC654" s="31">
        <v>0</v>
      </c>
      <c r="AD654" s="31">
        <v>0</v>
      </c>
      <c r="AE654" s="31">
        <v>0</v>
      </c>
      <c r="AF654" t="s">
        <v>304</v>
      </c>
      <c r="AG654" s="32">
        <v>5</v>
      </c>
      <c r="AH654"/>
    </row>
    <row r="655" spans="1:34" x14ac:dyDescent="0.25">
      <c r="A655" t="s">
        <v>2337</v>
      </c>
      <c r="B655" t="s">
        <v>1455</v>
      </c>
      <c r="C655" t="s">
        <v>2061</v>
      </c>
      <c r="D655" t="s">
        <v>2228</v>
      </c>
      <c r="E655" s="31">
        <v>30.641304347826086</v>
      </c>
      <c r="F655" s="31">
        <v>3.1028981908478177</v>
      </c>
      <c r="G655" s="31">
        <v>2.7421319616885409</v>
      </c>
      <c r="H655" s="31">
        <v>0.64559063497694213</v>
      </c>
      <c r="I655" s="31">
        <v>0.44410074494501589</v>
      </c>
      <c r="J655" s="31">
        <v>95.076847826086933</v>
      </c>
      <c r="K655" s="31">
        <v>84.022499999999965</v>
      </c>
      <c r="L655" s="31">
        <v>19.781739130434779</v>
      </c>
      <c r="M655" s="31">
        <v>13.60782608695652</v>
      </c>
      <c r="N655" s="31">
        <v>0.43478260869565216</v>
      </c>
      <c r="O655" s="31">
        <v>5.7391304347826084</v>
      </c>
      <c r="P655" s="31">
        <v>27.075434782608692</v>
      </c>
      <c r="Q655" s="31">
        <v>22.194999999999997</v>
      </c>
      <c r="R655" s="31">
        <v>4.8804347826086953</v>
      </c>
      <c r="S655" s="31">
        <v>48.219673913043458</v>
      </c>
      <c r="T655" s="31">
        <v>47.37728260869563</v>
      </c>
      <c r="U655" s="31">
        <v>0.84239130434782605</v>
      </c>
      <c r="V655" s="31">
        <v>0</v>
      </c>
      <c r="W655" s="31">
        <v>2.4184782608695654</v>
      </c>
      <c r="X655" s="31">
        <v>0</v>
      </c>
      <c r="Y655" s="31">
        <v>0</v>
      </c>
      <c r="Z655" s="31">
        <v>0</v>
      </c>
      <c r="AA655" s="31">
        <v>0</v>
      </c>
      <c r="AB655" s="31">
        <v>0</v>
      </c>
      <c r="AC655" s="31">
        <v>2.4184782608695654</v>
      </c>
      <c r="AD655" s="31">
        <v>0</v>
      </c>
      <c r="AE655" s="31">
        <v>0</v>
      </c>
      <c r="AF655" t="s">
        <v>522</v>
      </c>
      <c r="AG655" s="32">
        <v>5</v>
      </c>
      <c r="AH655"/>
    </row>
    <row r="656" spans="1:34" x14ac:dyDescent="0.25">
      <c r="A656" t="s">
        <v>2337</v>
      </c>
      <c r="B656" t="s">
        <v>1749</v>
      </c>
      <c r="C656" t="s">
        <v>1859</v>
      </c>
      <c r="D656" t="s">
        <v>2280</v>
      </c>
      <c r="E656" s="31">
        <v>65.967391304347828</v>
      </c>
      <c r="F656" s="31">
        <v>2.7795765364969514</v>
      </c>
      <c r="G656" s="31">
        <v>2.5897182402372714</v>
      </c>
      <c r="H656" s="31">
        <v>0.45950733234470259</v>
      </c>
      <c r="I656" s="31">
        <v>0.31504366452463339</v>
      </c>
      <c r="J656" s="31">
        <v>183.36141304347825</v>
      </c>
      <c r="K656" s="31">
        <v>170.83695652173913</v>
      </c>
      <c r="L656" s="31">
        <v>30.3125</v>
      </c>
      <c r="M656" s="31">
        <v>20.782608695652176</v>
      </c>
      <c r="N656" s="31">
        <v>4.5298913043478262</v>
      </c>
      <c r="O656" s="31">
        <v>5</v>
      </c>
      <c r="P656" s="31">
        <v>34.605978260869563</v>
      </c>
      <c r="Q656" s="31">
        <v>31.611413043478262</v>
      </c>
      <c r="R656" s="31">
        <v>2.9945652173913042</v>
      </c>
      <c r="S656" s="31">
        <v>118.44293478260869</v>
      </c>
      <c r="T656" s="31">
        <v>112.79619565217391</v>
      </c>
      <c r="U656" s="31">
        <v>5.6467391304347823</v>
      </c>
      <c r="V656" s="31">
        <v>0</v>
      </c>
      <c r="W656" s="31">
        <v>0</v>
      </c>
      <c r="X656" s="31">
        <v>0</v>
      </c>
      <c r="Y656" s="31">
        <v>0</v>
      </c>
      <c r="Z656" s="31">
        <v>0</v>
      </c>
      <c r="AA656" s="31">
        <v>0</v>
      </c>
      <c r="AB656" s="31">
        <v>0</v>
      </c>
      <c r="AC656" s="31">
        <v>0</v>
      </c>
      <c r="AD656" s="31">
        <v>0</v>
      </c>
      <c r="AE656" s="31">
        <v>0</v>
      </c>
      <c r="AF656" t="s">
        <v>821</v>
      </c>
      <c r="AG656" s="32">
        <v>5</v>
      </c>
      <c r="AH656"/>
    </row>
    <row r="657" spans="1:34" x14ac:dyDescent="0.25">
      <c r="A657" t="s">
        <v>2337</v>
      </c>
      <c r="B657" t="s">
        <v>1408</v>
      </c>
      <c r="C657" t="s">
        <v>2138</v>
      </c>
      <c r="D657" t="s">
        <v>2245</v>
      </c>
      <c r="E657" s="31">
        <v>37.391304347826086</v>
      </c>
      <c r="F657" s="31">
        <v>3.2050988372093028</v>
      </c>
      <c r="G657" s="31">
        <v>2.8196395348837218</v>
      </c>
      <c r="H657" s="31">
        <v>0.57146802325581403</v>
      </c>
      <c r="I657" s="31">
        <v>0.43042151162790715</v>
      </c>
      <c r="J657" s="31">
        <v>119.84282608695653</v>
      </c>
      <c r="K657" s="31">
        <v>105.43000000000002</v>
      </c>
      <c r="L657" s="31">
        <v>21.3679347826087</v>
      </c>
      <c r="M657" s="31">
        <v>16.09402173913044</v>
      </c>
      <c r="N657" s="31">
        <v>0</v>
      </c>
      <c r="O657" s="31">
        <v>5.2739130434782613</v>
      </c>
      <c r="P657" s="31">
        <v>34.076195652173908</v>
      </c>
      <c r="Q657" s="31">
        <v>24.937282608695647</v>
      </c>
      <c r="R657" s="31">
        <v>9.1389130434782615</v>
      </c>
      <c r="S657" s="31">
        <v>64.398695652173927</v>
      </c>
      <c r="T657" s="31">
        <v>63.802065217391323</v>
      </c>
      <c r="U657" s="31">
        <v>0.59663043478260869</v>
      </c>
      <c r="V657" s="31">
        <v>0</v>
      </c>
      <c r="W657" s="31">
        <v>0</v>
      </c>
      <c r="X657" s="31">
        <v>0</v>
      </c>
      <c r="Y657" s="31">
        <v>0</v>
      </c>
      <c r="Z657" s="31">
        <v>0</v>
      </c>
      <c r="AA657" s="31">
        <v>0</v>
      </c>
      <c r="AB657" s="31">
        <v>0</v>
      </c>
      <c r="AC657" s="31">
        <v>0</v>
      </c>
      <c r="AD657" s="31">
        <v>0</v>
      </c>
      <c r="AE657" s="31">
        <v>0</v>
      </c>
      <c r="AF657" t="s">
        <v>473</v>
      </c>
      <c r="AG657" s="32">
        <v>5</v>
      </c>
      <c r="AH657"/>
    </row>
    <row r="658" spans="1:34" x14ac:dyDescent="0.25">
      <c r="A658" t="s">
        <v>2337</v>
      </c>
      <c r="B658" t="s">
        <v>1222</v>
      </c>
      <c r="C658" t="s">
        <v>2024</v>
      </c>
      <c r="D658" t="s">
        <v>2257</v>
      </c>
      <c r="E658" s="31">
        <v>54.054347826086953</v>
      </c>
      <c r="F658" s="31">
        <v>3.7046551377438162</v>
      </c>
      <c r="G658" s="31">
        <v>3.3771868087673438</v>
      </c>
      <c r="H658" s="31">
        <v>0.49598029358536105</v>
      </c>
      <c r="I658" s="31">
        <v>0.27307661371405595</v>
      </c>
      <c r="J658" s="31">
        <v>200.25271739130432</v>
      </c>
      <c r="K658" s="31">
        <v>182.5516304347826</v>
      </c>
      <c r="L658" s="31">
        <v>26.809891304347829</v>
      </c>
      <c r="M658" s="31">
        <v>14.760978260869567</v>
      </c>
      <c r="N658" s="31">
        <v>6.2826086956521738</v>
      </c>
      <c r="O658" s="31">
        <v>5.7663043478260869</v>
      </c>
      <c r="P658" s="31">
        <v>65.705543478260864</v>
      </c>
      <c r="Q658" s="31">
        <v>60.053369565217388</v>
      </c>
      <c r="R658" s="31">
        <v>5.6521739130434785</v>
      </c>
      <c r="S658" s="31">
        <v>107.73728260869564</v>
      </c>
      <c r="T658" s="31">
        <v>107.73728260869564</v>
      </c>
      <c r="U658" s="31">
        <v>0</v>
      </c>
      <c r="V658" s="31">
        <v>0</v>
      </c>
      <c r="W658" s="31">
        <v>0.60326086956521741</v>
      </c>
      <c r="X658" s="31">
        <v>4.3478260869565216E-2</v>
      </c>
      <c r="Y658" s="31">
        <v>0.55978260869565222</v>
      </c>
      <c r="Z658" s="31">
        <v>0</v>
      </c>
      <c r="AA658" s="31">
        <v>0</v>
      </c>
      <c r="AB658" s="31">
        <v>0</v>
      </c>
      <c r="AC658" s="31">
        <v>0</v>
      </c>
      <c r="AD658" s="31">
        <v>0</v>
      </c>
      <c r="AE658" s="31">
        <v>0</v>
      </c>
      <c r="AF658" t="s">
        <v>283</v>
      </c>
      <c r="AG658" s="32">
        <v>5</v>
      </c>
      <c r="AH658"/>
    </row>
    <row r="659" spans="1:34" x14ac:dyDescent="0.25">
      <c r="A659" t="s">
        <v>2337</v>
      </c>
      <c r="B659" t="s">
        <v>1005</v>
      </c>
      <c r="C659" t="s">
        <v>2024</v>
      </c>
      <c r="D659" t="s">
        <v>2257</v>
      </c>
      <c r="E659" s="31">
        <v>82.076086956521735</v>
      </c>
      <c r="F659" s="31">
        <v>3.3391789166997743</v>
      </c>
      <c r="G659" s="31">
        <v>2.9515878691564028</v>
      </c>
      <c r="H659" s="31">
        <v>0.52987021586544814</v>
      </c>
      <c r="I659" s="31">
        <v>0.16582571844788771</v>
      </c>
      <c r="J659" s="31">
        <v>274.06673913043471</v>
      </c>
      <c r="K659" s="31">
        <v>242.25478260869562</v>
      </c>
      <c r="L659" s="31">
        <v>43.489673913043468</v>
      </c>
      <c r="M659" s="31">
        <v>13.610326086956523</v>
      </c>
      <c r="N659" s="31">
        <v>25.053260869565207</v>
      </c>
      <c r="O659" s="31">
        <v>4.8260869565217392</v>
      </c>
      <c r="P659" s="31">
        <v>52.534782608695643</v>
      </c>
      <c r="Q659" s="31">
        <v>50.602173913043472</v>
      </c>
      <c r="R659" s="31">
        <v>1.932608695652174</v>
      </c>
      <c r="S659" s="31">
        <v>178.04228260869561</v>
      </c>
      <c r="T659" s="31">
        <v>178.04228260869561</v>
      </c>
      <c r="U659" s="31">
        <v>0</v>
      </c>
      <c r="V659" s="31">
        <v>0</v>
      </c>
      <c r="W659" s="31">
        <v>21.039021739130433</v>
      </c>
      <c r="X659" s="31">
        <v>0</v>
      </c>
      <c r="Y659" s="31">
        <v>1.1086956521739131</v>
      </c>
      <c r="Z659" s="31">
        <v>0</v>
      </c>
      <c r="AA659" s="31">
        <v>0</v>
      </c>
      <c r="AB659" s="31">
        <v>0</v>
      </c>
      <c r="AC659" s="31">
        <v>19.930326086956519</v>
      </c>
      <c r="AD659" s="31">
        <v>0</v>
      </c>
      <c r="AE659" s="31">
        <v>0</v>
      </c>
      <c r="AF659" t="s">
        <v>62</v>
      </c>
      <c r="AG659" s="32">
        <v>5</v>
      </c>
      <c r="AH659"/>
    </row>
    <row r="660" spans="1:34" x14ac:dyDescent="0.25">
      <c r="A660" t="s">
        <v>2337</v>
      </c>
      <c r="B660" t="s">
        <v>1290</v>
      </c>
      <c r="C660" t="s">
        <v>2010</v>
      </c>
      <c r="D660" t="s">
        <v>2267</v>
      </c>
      <c r="E660" s="31">
        <v>150.25</v>
      </c>
      <c r="F660" s="31">
        <v>4.4934051942414817</v>
      </c>
      <c r="G660" s="31">
        <v>4.0816306156405986</v>
      </c>
      <c r="H660" s="31">
        <v>0.75550676408883755</v>
      </c>
      <c r="I660" s="31">
        <v>0.55366562974752209</v>
      </c>
      <c r="J660" s="31">
        <v>675.13413043478261</v>
      </c>
      <c r="K660" s="31">
        <v>613.26499999999999</v>
      </c>
      <c r="L660" s="31">
        <v>113.51489130434784</v>
      </c>
      <c r="M660" s="31">
        <v>83.188260869565198</v>
      </c>
      <c r="N660" s="31">
        <v>24.086956521739165</v>
      </c>
      <c r="O660" s="31">
        <v>6.2396739130434806</v>
      </c>
      <c r="P660" s="31">
        <v>171.59163043478259</v>
      </c>
      <c r="Q660" s="31">
        <v>140.0491304347826</v>
      </c>
      <c r="R660" s="31">
        <v>31.542499999999997</v>
      </c>
      <c r="S660" s="31">
        <v>390.02760869565213</v>
      </c>
      <c r="T660" s="31">
        <v>294.24771739130432</v>
      </c>
      <c r="U660" s="31">
        <v>95.779891304347828</v>
      </c>
      <c r="V660" s="31">
        <v>0</v>
      </c>
      <c r="W660" s="31">
        <v>63.9920652173913</v>
      </c>
      <c r="X660" s="31">
        <v>10.954565217391306</v>
      </c>
      <c r="Y660" s="31">
        <v>2.3248913043478283</v>
      </c>
      <c r="Z660" s="31">
        <v>0</v>
      </c>
      <c r="AA660" s="31">
        <v>4.6089130434782604</v>
      </c>
      <c r="AB660" s="31">
        <v>0</v>
      </c>
      <c r="AC660" s="31">
        <v>46.103695652173904</v>
      </c>
      <c r="AD660" s="31">
        <v>0</v>
      </c>
      <c r="AE660" s="31">
        <v>0</v>
      </c>
      <c r="AF660" t="s">
        <v>352</v>
      </c>
      <c r="AG660" s="32">
        <v>5</v>
      </c>
      <c r="AH660"/>
    </row>
    <row r="661" spans="1:34" x14ac:dyDescent="0.25">
      <c r="A661" t="s">
        <v>2337</v>
      </c>
      <c r="B661" t="s">
        <v>986</v>
      </c>
      <c r="C661" t="s">
        <v>2007</v>
      </c>
      <c r="D661" t="s">
        <v>2243</v>
      </c>
      <c r="E661" s="31">
        <v>51.152173913043477</v>
      </c>
      <c r="F661" s="31">
        <v>3.0430344241393961</v>
      </c>
      <c r="G661" s="31">
        <v>2.942949426264343</v>
      </c>
      <c r="H661" s="31">
        <v>0.23709519762005954</v>
      </c>
      <c r="I661" s="31">
        <v>0.13701019974500639</v>
      </c>
      <c r="J661" s="31">
        <v>155.6578260869565</v>
      </c>
      <c r="K661" s="31">
        <v>150.53826086956519</v>
      </c>
      <c r="L661" s="31">
        <v>12.127934782608698</v>
      </c>
      <c r="M661" s="31">
        <v>7.0083695652173921</v>
      </c>
      <c r="N661" s="31">
        <v>7.6086956521739135E-2</v>
      </c>
      <c r="O661" s="31">
        <v>5.0434782608695654</v>
      </c>
      <c r="P661" s="31">
        <v>51.893260869565211</v>
      </c>
      <c r="Q661" s="31">
        <v>51.893260869565211</v>
      </c>
      <c r="R661" s="31">
        <v>0</v>
      </c>
      <c r="S661" s="31">
        <v>91.636630434782589</v>
      </c>
      <c r="T661" s="31">
        <v>91.636630434782589</v>
      </c>
      <c r="U661" s="31">
        <v>0</v>
      </c>
      <c r="V661" s="31">
        <v>0</v>
      </c>
      <c r="W661" s="31">
        <v>20.138260869565219</v>
      </c>
      <c r="X661" s="31">
        <v>1.7430434782608695</v>
      </c>
      <c r="Y661" s="31">
        <v>0</v>
      </c>
      <c r="Z661" s="31">
        <v>0</v>
      </c>
      <c r="AA661" s="31">
        <v>7.3469565217391297</v>
      </c>
      <c r="AB661" s="31">
        <v>0</v>
      </c>
      <c r="AC661" s="31">
        <v>11.048260869565219</v>
      </c>
      <c r="AD661" s="31">
        <v>0</v>
      </c>
      <c r="AE661" s="31">
        <v>0</v>
      </c>
      <c r="AF661" t="s">
        <v>43</v>
      </c>
      <c r="AG661" s="32">
        <v>5</v>
      </c>
      <c r="AH661"/>
    </row>
    <row r="662" spans="1:34" x14ac:dyDescent="0.25">
      <c r="A662" t="s">
        <v>2337</v>
      </c>
      <c r="B662" t="s">
        <v>1090</v>
      </c>
      <c r="C662" t="s">
        <v>2040</v>
      </c>
      <c r="D662" t="s">
        <v>2269</v>
      </c>
      <c r="E662" s="31">
        <v>95</v>
      </c>
      <c r="F662" s="31">
        <v>3.5209713958810065</v>
      </c>
      <c r="G662" s="31">
        <v>3.1887345537757437</v>
      </c>
      <c r="H662" s="31">
        <v>0.48903318077803209</v>
      </c>
      <c r="I662" s="31">
        <v>0.31045766590389023</v>
      </c>
      <c r="J662" s="31">
        <v>334.49228260869563</v>
      </c>
      <c r="K662" s="31">
        <v>302.92978260869563</v>
      </c>
      <c r="L662" s="31">
        <v>46.458152173913049</v>
      </c>
      <c r="M662" s="31">
        <v>29.493478260869573</v>
      </c>
      <c r="N662" s="31">
        <v>5.6603260869565215</v>
      </c>
      <c r="O662" s="31">
        <v>11.304347826086957</v>
      </c>
      <c r="P662" s="31">
        <v>125.48423913043474</v>
      </c>
      <c r="Q662" s="31">
        <v>110.88641304347823</v>
      </c>
      <c r="R662" s="31">
        <v>14.597826086956522</v>
      </c>
      <c r="S662" s="31">
        <v>162.5498913043478</v>
      </c>
      <c r="T662" s="31">
        <v>162.5498913043478</v>
      </c>
      <c r="U662" s="31">
        <v>0</v>
      </c>
      <c r="V662" s="31">
        <v>0</v>
      </c>
      <c r="W662" s="31">
        <v>0</v>
      </c>
      <c r="X662" s="31">
        <v>0</v>
      </c>
      <c r="Y662" s="31">
        <v>0</v>
      </c>
      <c r="Z662" s="31">
        <v>0</v>
      </c>
      <c r="AA662" s="31">
        <v>0</v>
      </c>
      <c r="AB662" s="31">
        <v>0</v>
      </c>
      <c r="AC662" s="31">
        <v>0</v>
      </c>
      <c r="AD662" s="31">
        <v>0</v>
      </c>
      <c r="AE662" s="31">
        <v>0</v>
      </c>
      <c r="AF662" t="s">
        <v>150</v>
      </c>
      <c r="AG662" s="32">
        <v>5</v>
      </c>
      <c r="AH662"/>
    </row>
    <row r="663" spans="1:34" x14ac:dyDescent="0.25">
      <c r="A663" t="s">
        <v>2337</v>
      </c>
      <c r="B663" t="s">
        <v>961</v>
      </c>
      <c r="C663" t="s">
        <v>2010</v>
      </c>
      <c r="D663" t="s">
        <v>2267</v>
      </c>
      <c r="E663" s="31">
        <v>143.36956521739131</v>
      </c>
      <c r="F663" s="31">
        <v>3.3193987869598178</v>
      </c>
      <c r="G663" s="31">
        <v>3.0142827899924183</v>
      </c>
      <c r="H663" s="31">
        <v>0.81881349507202406</v>
      </c>
      <c r="I663" s="31">
        <v>0.62672858225928729</v>
      </c>
      <c r="J663" s="31">
        <v>475.9007608695652</v>
      </c>
      <c r="K663" s="31">
        <v>432.15641304347827</v>
      </c>
      <c r="L663" s="31">
        <v>117.39293478260868</v>
      </c>
      <c r="M663" s="31">
        <v>89.853804347826085</v>
      </c>
      <c r="N663" s="31">
        <v>22.302173913043465</v>
      </c>
      <c r="O663" s="31">
        <v>5.2369565217391365</v>
      </c>
      <c r="P663" s="31">
        <v>124.44108695652174</v>
      </c>
      <c r="Q663" s="31">
        <v>108.2358695652174</v>
      </c>
      <c r="R663" s="31">
        <v>16.205217391304348</v>
      </c>
      <c r="S663" s="31">
        <v>234.06673913043477</v>
      </c>
      <c r="T663" s="31">
        <v>205.02054347826086</v>
      </c>
      <c r="U663" s="31">
        <v>21.565217391304348</v>
      </c>
      <c r="V663" s="31">
        <v>7.4809782608695654</v>
      </c>
      <c r="W663" s="31">
        <v>6.3153260869565253</v>
      </c>
      <c r="X663" s="31">
        <v>0.60108695652173916</v>
      </c>
      <c r="Y663" s="31">
        <v>4.7132608695652207</v>
      </c>
      <c r="Z663" s="31">
        <v>0</v>
      </c>
      <c r="AA663" s="31">
        <v>0.77934782608695641</v>
      </c>
      <c r="AB663" s="31">
        <v>0</v>
      </c>
      <c r="AC663" s="31">
        <v>0.22163043478260872</v>
      </c>
      <c r="AD663" s="31">
        <v>0</v>
      </c>
      <c r="AE663" s="31">
        <v>0</v>
      </c>
      <c r="AF663" t="s">
        <v>18</v>
      </c>
      <c r="AG663" s="32">
        <v>5</v>
      </c>
      <c r="AH663"/>
    </row>
    <row r="664" spans="1:34" x14ac:dyDescent="0.25">
      <c r="A664" t="s">
        <v>2337</v>
      </c>
      <c r="B664" t="s">
        <v>1247</v>
      </c>
      <c r="C664" t="s">
        <v>1997</v>
      </c>
      <c r="D664" t="s">
        <v>2283</v>
      </c>
      <c r="E664" s="31">
        <v>58.032608695652172</v>
      </c>
      <c r="F664" s="31">
        <v>2.8314347256040455</v>
      </c>
      <c r="G664" s="31">
        <v>2.6403877130548792</v>
      </c>
      <c r="H664" s="31">
        <v>0.87295560966473085</v>
      </c>
      <c r="I664" s="31">
        <v>0.68190859711556429</v>
      </c>
      <c r="J664" s="31">
        <v>164.31554347826085</v>
      </c>
      <c r="K664" s="31">
        <v>153.22858695652172</v>
      </c>
      <c r="L664" s="31">
        <v>50.659891304347802</v>
      </c>
      <c r="M664" s="31">
        <v>39.572934782608669</v>
      </c>
      <c r="N664" s="31">
        <v>11.086956521739131</v>
      </c>
      <c r="O664" s="31">
        <v>0</v>
      </c>
      <c r="P664" s="31">
        <v>32.042499999999976</v>
      </c>
      <c r="Q664" s="31">
        <v>32.042499999999976</v>
      </c>
      <c r="R664" s="31">
        <v>0</v>
      </c>
      <c r="S664" s="31">
        <v>81.613152173913065</v>
      </c>
      <c r="T664" s="31">
        <v>81.613152173913065</v>
      </c>
      <c r="U664" s="31">
        <v>0</v>
      </c>
      <c r="V664" s="31">
        <v>0</v>
      </c>
      <c r="W664" s="31">
        <v>12.293478260869565</v>
      </c>
      <c r="X664" s="31">
        <v>8.5760869565217384</v>
      </c>
      <c r="Y664" s="31">
        <v>3.7173913043478262</v>
      </c>
      <c r="Z664" s="31">
        <v>0</v>
      </c>
      <c r="AA664" s="31">
        <v>0</v>
      </c>
      <c r="AB664" s="31">
        <v>0</v>
      </c>
      <c r="AC664" s="31">
        <v>0</v>
      </c>
      <c r="AD664" s="31">
        <v>0</v>
      </c>
      <c r="AE664" s="31">
        <v>0</v>
      </c>
      <c r="AF664" t="s">
        <v>309</v>
      </c>
      <c r="AG664" s="32">
        <v>5</v>
      </c>
      <c r="AH664"/>
    </row>
    <row r="665" spans="1:34" x14ac:dyDescent="0.25">
      <c r="A665" t="s">
        <v>2337</v>
      </c>
      <c r="B665" t="s">
        <v>1204</v>
      </c>
      <c r="C665" t="s">
        <v>1997</v>
      </c>
      <c r="D665" t="s">
        <v>2283</v>
      </c>
      <c r="E665" s="31">
        <v>76.815217391304344</v>
      </c>
      <c r="F665" s="31">
        <v>2.765337484080939</v>
      </c>
      <c r="G665" s="31">
        <v>2.4187519456629403</v>
      </c>
      <c r="H665" s="31">
        <v>0.35831753219187779</v>
      </c>
      <c r="I665" s="31">
        <v>0.15007075137965192</v>
      </c>
      <c r="J665" s="31">
        <v>212.41999999999996</v>
      </c>
      <c r="K665" s="31">
        <v>185.79695652173911</v>
      </c>
      <c r="L665" s="31">
        <v>27.524239130434786</v>
      </c>
      <c r="M665" s="31">
        <v>11.52771739130435</v>
      </c>
      <c r="N665" s="31">
        <v>10.257391304347827</v>
      </c>
      <c r="O665" s="31">
        <v>5.7391304347826084</v>
      </c>
      <c r="P665" s="31">
        <v>73.327173913043453</v>
      </c>
      <c r="Q665" s="31">
        <v>62.700652173913021</v>
      </c>
      <c r="R665" s="31">
        <v>10.626521739130434</v>
      </c>
      <c r="S665" s="31">
        <v>111.56858695652173</v>
      </c>
      <c r="T665" s="31">
        <v>111.56858695652173</v>
      </c>
      <c r="U665" s="31">
        <v>0</v>
      </c>
      <c r="V665" s="31">
        <v>0</v>
      </c>
      <c r="W665" s="31">
        <v>0</v>
      </c>
      <c r="X665" s="31">
        <v>0</v>
      </c>
      <c r="Y665" s="31">
        <v>0</v>
      </c>
      <c r="Z665" s="31">
        <v>0</v>
      </c>
      <c r="AA665" s="31">
        <v>0</v>
      </c>
      <c r="AB665" s="31">
        <v>0</v>
      </c>
      <c r="AC665" s="31">
        <v>0</v>
      </c>
      <c r="AD665" s="31">
        <v>0</v>
      </c>
      <c r="AE665" s="31">
        <v>0</v>
      </c>
      <c r="AF665" t="s">
        <v>265</v>
      </c>
      <c r="AG665" s="32">
        <v>5</v>
      </c>
      <c r="AH665"/>
    </row>
    <row r="666" spans="1:34" x14ac:dyDescent="0.25">
      <c r="A666" t="s">
        <v>2337</v>
      </c>
      <c r="B666" t="s">
        <v>1229</v>
      </c>
      <c r="C666" t="s">
        <v>1856</v>
      </c>
      <c r="D666" t="s">
        <v>2224</v>
      </c>
      <c r="E666" s="31">
        <v>74.456521739130437</v>
      </c>
      <c r="F666" s="31">
        <v>2.4835007299270075</v>
      </c>
      <c r="G666" s="31">
        <v>2.2674423357664235</v>
      </c>
      <c r="H666" s="31">
        <v>0.53210656934306588</v>
      </c>
      <c r="I666" s="31">
        <v>0.31604817518248185</v>
      </c>
      <c r="J666" s="31">
        <v>184.91282608695656</v>
      </c>
      <c r="K666" s="31">
        <v>168.8258695652174</v>
      </c>
      <c r="L666" s="31">
        <v>39.618804347826099</v>
      </c>
      <c r="M666" s="31">
        <v>23.531847826086963</v>
      </c>
      <c r="N666" s="31">
        <v>10.521739130434783</v>
      </c>
      <c r="O666" s="31">
        <v>5.5652173913043477</v>
      </c>
      <c r="P666" s="31">
        <v>32.920543478260868</v>
      </c>
      <c r="Q666" s="31">
        <v>32.920543478260868</v>
      </c>
      <c r="R666" s="31">
        <v>0</v>
      </c>
      <c r="S666" s="31">
        <v>112.37347826086958</v>
      </c>
      <c r="T666" s="31">
        <v>112.37347826086958</v>
      </c>
      <c r="U666" s="31">
        <v>0</v>
      </c>
      <c r="V666" s="31">
        <v>0</v>
      </c>
      <c r="W666" s="31">
        <v>0</v>
      </c>
      <c r="X666" s="31">
        <v>0</v>
      </c>
      <c r="Y666" s="31">
        <v>0</v>
      </c>
      <c r="Z666" s="31">
        <v>0</v>
      </c>
      <c r="AA666" s="31">
        <v>0</v>
      </c>
      <c r="AB666" s="31">
        <v>0</v>
      </c>
      <c r="AC666" s="31">
        <v>0</v>
      </c>
      <c r="AD666" s="31">
        <v>0</v>
      </c>
      <c r="AE666" s="31">
        <v>0</v>
      </c>
      <c r="AF666" t="s">
        <v>290</v>
      </c>
      <c r="AG666" s="32">
        <v>5</v>
      </c>
      <c r="AH666"/>
    </row>
    <row r="667" spans="1:34" x14ac:dyDescent="0.25">
      <c r="A667" t="s">
        <v>2337</v>
      </c>
      <c r="B667" t="s">
        <v>1199</v>
      </c>
      <c r="C667" t="s">
        <v>1956</v>
      </c>
      <c r="D667" t="s">
        <v>2233</v>
      </c>
      <c r="E667" s="31">
        <v>58.326086956521742</v>
      </c>
      <c r="F667" s="31">
        <v>3.2848024599329113</v>
      </c>
      <c r="G667" s="31">
        <v>3.0400204994409243</v>
      </c>
      <c r="H667" s="31">
        <v>0.45587961237420793</v>
      </c>
      <c r="I667" s="31">
        <v>0.21109765188222138</v>
      </c>
      <c r="J667" s="31">
        <v>191.5896739130435</v>
      </c>
      <c r="K667" s="31">
        <v>177.3125</v>
      </c>
      <c r="L667" s="31">
        <v>26.589673913043477</v>
      </c>
      <c r="M667" s="31">
        <v>12.3125</v>
      </c>
      <c r="N667" s="31">
        <v>11.105978260869565</v>
      </c>
      <c r="O667" s="31">
        <v>3.1711956521739131</v>
      </c>
      <c r="P667" s="31">
        <v>61</v>
      </c>
      <c r="Q667" s="31">
        <v>61</v>
      </c>
      <c r="R667" s="31">
        <v>0</v>
      </c>
      <c r="S667" s="31">
        <v>104</v>
      </c>
      <c r="T667" s="31">
        <v>103.90489130434783</v>
      </c>
      <c r="U667" s="31">
        <v>9.5108695652173919E-2</v>
      </c>
      <c r="V667" s="31">
        <v>0</v>
      </c>
      <c r="W667" s="31">
        <v>9.0679347826086953</v>
      </c>
      <c r="X667" s="31">
        <v>0.96195652173913049</v>
      </c>
      <c r="Y667" s="31">
        <v>0</v>
      </c>
      <c r="Z667" s="31">
        <v>0</v>
      </c>
      <c r="AA667" s="31">
        <v>4.0190217391304346</v>
      </c>
      <c r="AB667" s="31">
        <v>0</v>
      </c>
      <c r="AC667" s="31">
        <v>4.0869565217391308</v>
      </c>
      <c r="AD667" s="31">
        <v>0</v>
      </c>
      <c r="AE667" s="31">
        <v>0</v>
      </c>
      <c r="AF667" t="s">
        <v>260</v>
      </c>
      <c r="AG667" s="32">
        <v>5</v>
      </c>
      <c r="AH667"/>
    </row>
    <row r="668" spans="1:34" x14ac:dyDescent="0.25">
      <c r="A668" t="s">
        <v>2337</v>
      </c>
      <c r="B668" t="s">
        <v>1713</v>
      </c>
      <c r="C668" t="s">
        <v>1914</v>
      </c>
      <c r="D668" t="s">
        <v>2261</v>
      </c>
      <c r="E668" s="31">
        <v>51.010869565217391</v>
      </c>
      <c r="F668" s="31">
        <v>4.2433944172171332</v>
      </c>
      <c r="G668" s="31">
        <v>3.9178819518431718</v>
      </c>
      <c r="H668" s="31">
        <v>0.51111229490730881</v>
      </c>
      <c r="I668" s="31">
        <v>0.19729810355849134</v>
      </c>
      <c r="J668" s="31">
        <v>216.45923913043484</v>
      </c>
      <c r="K668" s="31">
        <v>199.85456521739135</v>
      </c>
      <c r="L668" s="31">
        <v>26.072282608695655</v>
      </c>
      <c r="M668" s="31">
        <v>10.064347826086955</v>
      </c>
      <c r="N668" s="31">
        <v>10.784021739130438</v>
      </c>
      <c r="O668" s="31">
        <v>5.2239130434782615</v>
      </c>
      <c r="P668" s="31">
        <v>67.932717391304365</v>
      </c>
      <c r="Q668" s="31">
        <v>67.335978260869581</v>
      </c>
      <c r="R668" s="31">
        <v>0.59673913043478266</v>
      </c>
      <c r="S668" s="31">
        <v>122.45423913043481</v>
      </c>
      <c r="T668" s="31">
        <v>121.13902173913047</v>
      </c>
      <c r="U668" s="31">
        <v>1.3152173913043479</v>
      </c>
      <c r="V668" s="31">
        <v>0</v>
      </c>
      <c r="W668" s="31">
        <v>60.76402173913042</v>
      </c>
      <c r="X668" s="31">
        <v>3.9520652173913047</v>
      </c>
      <c r="Y668" s="31">
        <v>5.3057608695652165</v>
      </c>
      <c r="Z668" s="31">
        <v>0</v>
      </c>
      <c r="AA668" s="31">
        <v>13.907717391304343</v>
      </c>
      <c r="AB668" s="31">
        <v>0</v>
      </c>
      <c r="AC668" s="31">
        <v>37.598478260869555</v>
      </c>
      <c r="AD668" s="31">
        <v>0</v>
      </c>
      <c r="AE668" s="31">
        <v>0</v>
      </c>
      <c r="AF668" t="s">
        <v>784</v>
      </c>
      <c r="AG668" s="32">
        <v>5</v>
      </c>
      <c r="AH668"/>
    </row>
    <row r="669" spans="1:34" x14ac:dyDescent="0.25">
      <c r="A669" t="s">
        <v>2337</v>
      </c>
      <c r="B669" t="s">
        <v>1050</v>
      </c>
      <c r="C669" t="s">
        <v>2040</v>
      </c>
      <c r="D669" t="s">
        <v>2269</v>
      </c>
      <c r="E669" s="31">
        <v>91.010869565217391</v>
      </c>
      <c r="F669" s="31">
        <v>2.6016815956049206</v>
      </c>
      <c r="G669" s="31">
        <v>2.4145372029141292</v>
      </c>
      <c r="H669" s="31">
        <v>0.6275504598112982</v>
      </c>
      <c r="I669" s="31">
        <v>0.50567657948166722</v>
      </c>
      <c r="J669" s="31">
        <v>236.78130434782608</v>
      </c>
      <c r="K669" s="31">
        <v>219.74913043478264</v>
      </c>
      <c r="L669" s="31">
        <v>57.113913043478256</v>
      </c>
      <c r="M669" s="31">
        <v>46.022065217391301</v>
      </c>
      <c r="N669" s="31">
        <v>7.5538043478260866</v>
      </c>
      <c r="O669" s="31">
        <v>3.5380434782608696</v>
      </c>
      <c r="P669" s="31">
        <v>56.754999999999988</v>
      </c>
      <c r="Q669" s="31">
        <v>50.814673913043464</v>
      </c>
      <c r="R669" s="31">
        <v>5.9403260869565218</v>
      </c>
      <c r="S669" s="31">
        <v>122.91239130434788</v>
      </c>
      <c r="T669" s="31">
        <v>120.28336956521744</v>
      </c>
      <c r="U669" s="31">
        <v>2.6290217391304354</v>
      </c>
      <c r="V669" s="31">
        <v>0</v>
      </c>
      <c r="W669" s="31">
        <v>46.715217391304364</v>
      </c>
      <c r="X669" s="31">
        <v>0.90478260869565208</v>
      </c>
      <c r="Y669" s="31">
        <v>4.0679347826086953</v>
      </c>
      <c r="Z669" s="31">
        <v>0</v>
      </c>
      <c r="AA669" s="31">
        <v>12.235652173913044</v>
      </c>
      <c r="AB669" s="31">
        <v>0</v>
      </c>
      <c r="AC669" s="31">
        <v>29.506847826086968</v>
      </c>
      <c r="AD669" s="31">
        <v>0</v>
      </c>
      <c r="AE669" s="31">
        <v>0</v>
      </c>
      <c r="AF669" t="s">
        <v>108</v>
      </c>
      <c r="AG669" s="32">
        <v>5</v>
      </c>
      <c r="AH669"/>
    </row>
    <row r="670" spans="1:34" x14ac:dyDescent="0.25">
      <c r="A670" t="s">
        <v>2337</v>
      </c>
      <c r="B670" t="s">
        <v>1230</v>
      </c>
      <c r="C670" t="s">
        <v>2093</v>
      </c>
      <c r="D670" t="s">
        <v>2231</v>
      </c>
      <c r="E670" s="31">
        <v>53.554347826086953</v>
      </c>
      <c r="F670" s="31">
        <v>3.2309356606454229</v>
      </c>
      <c r="G670" s="31">
        <v>3.0273736553683781</v>
      </c>
      <c r="H670" s="31">
        <v>0.39426425816927141</v>
      </c>
      <c r="I670" s="31">
        <v>0.20902171706921052</v>
      </c>
      <c r="J670" s="31">
        <v>173.03065217391301</v>
      </c>
      <c r="K670" s="31">
        <v>162.12902173913042</v>
      </c>
      <c r="L670" s="31">
        <v>21.114565217391306</v>
      </c>
      <c r="M670" s="31">
        <v>11.194021739130436</v>
      </c>
      <c r="N670" s="31">
        <v>4.6161956521739134</v>
      </c>
      <c r="O670" s="31">
        <v>5.3043478260869561</v>
      </c>
      <c r="P670" s="31">
        <v>41.914347826086932</v>
      </c>
      <c r="Q670" s="31">
        <v>40.933260869565196</v>
      </c>
      <c r="R670" s="31">
        <v>0.98108695652173905</v>
      </c>
      <c r="S670" s="31">
        <v>110.00173913043479</v>
      </c>
      <c r="T670" s="31">
        <v>101.48663043478261</v>
      </c>
      <c r="U670" s="31">
        <v>8.5151086956521702</v>
      </c>
      <c r="V670" s="31">
        <v>0</v>
      </c>
      <c r="W670" s="31">
        <v>3.4221739130434781</v>
      </c>
      <c r="X670" s="31">
        <v>0.92380434782608689</v>
      </c>
      <c r="Y670" s="31">
        <v>0</v>
      </c>
      <c r="Z670" s="31">
        <v>0</v>
      </c>
      <c r="AA670" s="31">
        <v>1.4464130434782607</v>
      </c>
      <c r="AB670" s="31">
        <v>0</v>
      </c>
      <c r="AC670" s="31">
        <v>1.0519565217391305</v>
      </c>
      <c r="AD670" s="31">
        <v>0</v>
      </c>
      <c r="AE670" s="31">
        <v>0</v>
      </c>
      <c r="AF670" t="s">
        <v>291</v>
      </c>
      <c r="AG670" s="32">
        <v>5</v>
      </c>
      <c r="AH670"/>
    </row>
    <row r="671" spans="1:34" x14ac:dyDescent="0.25">
      <c r="A671" t="s">
        <v>2337</v>
      </c>
      <c r="B671" t="s">
        <v>1549</v>
      </c>
      <c r="C671" t="s">
        <v>1938</v>
      </c>
      <c r="D671" t="s">
        <v>2216</v>
      </c>
      <c r="E671" s="31">
        <v>88.021739130434781</v>
      </c>
      <c r="F671" s="31">
        <v>3.4587787107927879</v>
      </c>
      <c r="G671" s="31">
        <v>3.2482650037046179</v>
      </c>
      <c r="H671" s="31">
        <v>0.62504816003951602</v>
      </c>
      <c r="I671" s="31">
        <v>0.41785873055075334</v>
      </c>
      <c r="J671" s="31">
        <v>304.44771739130431</v>
      </c>
      <c r="K671" s="31">
        <v>285.91793478260865</v>
      </c>
      <c r="L671" s="31">
        <v>55.017826086956525</v>
      </c>
      <c r="M671" s="31">
        <v>36.780652173913047</v>
      </c>
      <c r="N671" s="31">
        <v>13.498043478260866</v>
      </c>
      <c r="O671" s="31">
        <v>4.7391304347826084</v>
      </c>
      <c r="P671" s="31">
        <v>83.150869565217391</v>
      </c>
      <c r="Q671" s="31">
        <v>82.858260869565214</v>
      </c>
      <c r="R671" s="31">
        <v>0.29260869565217396</v>
      </c>
      <c r="S671" s="31">
        <v>166.27902173913043</v>
      </c>
      <c r="T671" s="31">
        <v>147.7616304347826</v>
      </c>
      <c r="U671" s="31">
        <v>18.517391304347822</v>
      </c>
      <c r="V671" s="31">
        <v>0</v>
      </c>
      <c r="W671" s="31">
        <v>135.33271739130433</v>
      </c>
      <c r="X671" s="31">
        <v>3.590217391304348</v>
      </c>
      <c r="Y671" s="31">
        <v>3.4782608695652173</v>
      </c>
      <c r="Z671" s="31">
        <v>0</v>
      </c>
      <c r="AA671" s="31">
        <v>64.261847826086935</v>
      </c>
      <c r="AB671" s="31">
        <v>0</v>
      </c>
      <c r="AC671" s="31">
        <v>64.002391304347825</v>
      </c>
      <c r="AD671" s="31">
        <v>0</v>
      </c>
      <c r="AE671" s="31">
        <v>0</v>
      </c>
      <c r="AF671" t="s">
        <v>617</v>
      </c>
      <c r="AG671" s="32">
        <v>5</v>
      </c>
      <c r="AH671"/>
    </row>
    <row r="672" spans="1:34" x14ac:dyDescent="0.25">
      <c r="A672" t="s">
        <v>2337</v>
      </c>
      <c r="B672" t="s">
        <v>1198</v>
      </c>
      <c r="C672" t="s">
        <v>1922</v>
      </c>
      <c r="D672" t="s">
        <v>2295</v>
      </c>
      <c r="E672" s="31">
        <v>71.630434782608702</v>
      </c>
      <c r="F672" s="31">
        <v>2.7054476479514404</v>
      </c>
      <c r="G672" s="31">
        <v>2.4414112291350523</v>
      </c>
      <c r="H672" s="31">
        <v>0.44019119878603946</v>
      </c>
      <c r="I672" s="31">
        <v>0.17615477996965101</v>
      </c>
      <c r="J672" s="31">
        <v>193.79239130434777</v>
      </c>
      <c r="K672" s="31">
        <v>174.87934782608693</v>
      </c>
      <c r="L672" s="31">
        <v>31.531086956521744</v>
      </c>
      <c r="M672" s="31">
        <v>12.618043478260873</v>
      </c>
      <c r="N672" s="31">
        <v>15</v>
      </c>
      <c r="O672" s="31">
        <v>3.9130434782608696</v>
      </c>
      <c r="P672" s="31">
        <v>52.354565217391304</v>
      </c>
      <c r="Q672" s="31">
        <v>52.354565217391304</v>
      </c>
      <c r="R672" s="31">
        <v>0</v>
      </c>
      <c r="S672" s="31">
        <v>109.90673913043474</v>
      </c>
      <c r="T672" s="31">
        <v>101.07163043478258</v>
      </c>
      <c r="U672" s="31">
        <v>8.8351086956521705</v>
      </c>
      <c r="V672" s="31">
        <v>0</v>
      </c>
      <c r="W672" s="31">
        <v>6.3227173913043471</v>
      </c>
      <c r="X672" s="31">
        <v>0</v>
      </c>
      <c r="Y672" s="31">
        <v>0</v>
      </c>
      <c r="Z672" s="31">
        <v>0</v>
      </c>
      <c r="AA672" s="31">
        <v>8.2826086956521744E-2</v>
      </c>
      <c r="AB672" s="31">
        <v>0</v>
      </c>
      <c r="AC672" s="31">
        <v>6.2398913043478252</v>
      </c>
      <c r="AD672" s="31">
        <v>0</v>
      </c>
      <c r="AE672" s="31">
        <v>0</v>
      </c>
      <c r="AF672" t="s">
        <v>259</v>
      </c>
      <c r="AG672" s="32">
        <v>5</v>
      </c>
      <c r="AH672"/>
    </row>
    <row r="673" spans="1:34" x14ac:dyDescent="0.25">
      <c r="A673" t="s">
        <v>2337</v>
      </c>
      <c r="B673" t="s">
        <v>1795</v>
      </c>
      <c r="C673" t="s">
        <v>1907</v>
      </c>
      <c r="D673" t="s">
        <v>2217</v>
      </c>
      <c r="E673" s="31">
        <v>99.608695652173907</v>
      </c>
      <c r="F673" s="31">
        <v>3.5956667394151034</v>
      </c>
      <c r="G673" s="31">
        <v>3.4249749017896125</v>
      </c>
      <c r="H673" s="31">
        <v>0.76843627237014422</v>
      </c>
      <c r="I673" s="31">
        <v>0.62264840680925382</v>
      </c>
      <c r="J673" s="31">
        <v>358.15967391304355</v>
      </c>
      <c r="K673" s="31">
        <v>341.15728260869571</v>
      </c>
      <c r="L673" s="31">
        <v>76.542934782608711</v>
      </c>
      <c r="M673" s="31">
        <v>62.02119565217393</v>
      </c>
      <c r="N673" s="31">
        <v>9.3913043478260878</v>
      </c>
      <c r="O673" s="31">
        <v>5.1304347826086953</v>
      </c>
      <c r="P673" s="31">
        <v>100.13141304347828</v>
      </c>
      <c r="Q673" s="31">
        <v>97.650760869565232</v>
      </c>
      <c r="R673" s="31">
        <v>2.4806521739130436</v>
      </c>
      <c r="S673" s="31">
        <v>181.48532608695649</v>
      </c>
      <c r="T673" s="31">
        <v>172.84108695652171</v>
      </c>
      <c r="U673" s="31">
        <v>8.6442391304347836</v>
      </c>
      <c r="V673" s="31">
        <v>0</v>
      </c>
      <c r="W673" s="31">
        <v>0</v>
      </c>
      <c r="X673" s="31">
        <v>0</v>
      </c>
      <c r="Y673" s="31">
        <v>0</v>
      </c>
      <c r="Z673" s="31">
        <v>0</v>
      </c>
      <c r="AA673" s="31">
        <v>0</v>
      </c>
      <c r="AB673" s="31">
        <v>0</v>
      </c>
      <c r="AC673" s="31">
        <v>0</v>
      </c>
      <c r="AD673" s="31">
        <v>0</v>
      </c>
      <c r="AE673" s="31">
        <v>0</v>
      </c>
      <c r="AF673" t="s">
        <v>867</v>
      </c>
      <c r="AG673" s="32">
        <v>5</v>
      </c>
      <c r="AH673"/>
    </row>
    <row r="674" spans="1:34" x14ac:dyDescent="0.25">
      <c r="A674" t="s">
        <v>2337</v>
      </c>
      <c r="B674" t="s">
        <v>1232</v>
      </c>
      <c r="C674" t="s">
        <v>1928</v>
      </c>
      <c r="D674" t="s">
        <v>2277</v>
      </c>
      <c r="E674" s="31">
        <v>82.076086956521735</v>
      </c>
      <c r="F674" s="31">
        <v>2.8225254933121451</v>
      </c>
      <c r="G674" s="31">
        <v>2.5846536882532125</v>
      </c>
      <c r="H674" s="31">
        <v>0.62590782677791024</v>
      </c>
      <c r="I674" s="31">
        <v>0.43732353330684676</v>
      </c>
      <c r="J674" s="31">
        <v>231.66184782608701</v>
      </c>
      <c r="K674" s="31">
        <v>212.13826086956527</v>
      </c>
      <c r="L674" s="31">
        <v>51.372065217391302</v>
      </c>
      <c r="M674" s="31">
        <v>35.893804347826084</v>
      </c>
      <c r="N674" s="31">
        <v>10.608695652173912</v>
      </c>
      <c r="O674" s="31">
        <v>4.8695652173913047</v>
      </c>
      <c r="P674" s="31">
        <v>58.636195652173917</v>
      </c>
      <c r="Q674" s="31">
        <v>54.590869565217396</v>
      </c>
      <c r="R674" s="31">
        <v>4.0453260869565213</v>
      </c>
      <c r="S674" s="31">
        <v>121.65358695652181</v>
      </c>
      <c r="T674" s="31">
        <v>110.12967391304355</v>
      </c>
      <c r="U674" s="31">
        <v>11.52391304347826</v>
      </c>
      <c r="V674" s="31">
        <v>0</v>
      </c>
      <c r="W674" s="31">
        <v>16.660434782608696</v>
      </c>
      <c r="X674" s="31">
        <v>6.0461956521739131</v>
      </c>
      <c r="Y674" s="31">
        <v>0</v>
      </c>
      <c r="Z674" s="31">
        <v>0</v>
      </c>
      <c r="AA674" s="31">
        <v>2.0840217391304345</v>
      </c>
      <c r="AB674" s="31">
        <v>0</v>
      </c>
      <c r="AC674" s="31">
        <v>8.5302173913043493</v>
      </c>
      <c r="AD674" s="31">
        <v>0</v>
      </c>
      <c r="AE674" s="31">
        <v>0</v>
      </c>
      <c r="AF674" t="s">
        <v>293</v>
      </c>
      <c r="AG674" s="32">
        <v>5</v>
      </c>
      <c r="AH674"/>
    </row>
    <row r="675" spans="1:34" x14ac:dyDescent="0.25">
      <c r="A675" t="s">
        <v>2337</v>
      </c>
      <c r="B675" t="s">
        <v>1227</v>
      </c>
      <c r="C675" t="s">
        <v>2037</v>
      </c>
      <c r="D675" t="s">
        <v>2216</v>
      </c>
      <c r="E675" s="31">
        <v>88.521739130434781</v>
      </c>
      <c r="F675" s="31">
        <v>3.2737033398821223</v>
      </c>
      <c r="G675" s="31">
        <v>3.0354911591355607</v>
      </c>
      <c r="H675" s="31">
        <v>0.48263015717092345</v>
      </c>
      <c r="I675" s="31">
        <v>0.24441797642436153</v>
      </c>
      <c r="J675" s="31">
        <v>289.79391304347831</v>
      </c>
      <c r="K675" s="31">
        <v>268.70695652173919</v>
      </c>
      <c r="L675" s="31">
        <v>42.723260869565223</v>
      </c>
      <c r="M675" s="31">
        <v>21.636304347826091</v>
      </c>
      <c r="N675" s="31">
        <v>15.608695652173912</v>
      </c>
      <c r="O675" s="31">
        <v>5.4782608695652177</v>
      </c>
      <c r="P675" s="31">
        <v>89.685108695652204</v>
      </c>
      <c r="Q675" s="31">
        <v>89.685108695652204</v>
      </c>
      <c r="R675" s="31">
        <v>0</v>
      </c>
      <c r="S675" s="31">
        <v>157.3855434782609</v>
      </c>
      <c r="T675" s="31">
        <v>113.45239130434784</v>
      </c>
      <c r="U675" s="31">
        <v>43.933152173913058</v>
      </c>
      <c r="V675" s="31">
        <v>0</v>
      </c>
      <c r="W675" s="31">
        <v>50.112065217391297</v>
      </c>
      <c r="X675" s="31">
        <v>9.9331521739130419</v>
      </c>
      <c r="Y675" s="31">
        <v>0</v>
      </c>
      <c r="Z675" s="31">
        <v>0</v>
      </c>
      <c r="AA675" s="31">
        <v>14.621630434782604</v>
      </c>
      <c r="AB675" s="31">
        <v>0</v>
      </c>
      <c r="AC675" s="31">
        <v>25.557282608695651</v>
      </c>
      <c r="AD675" s="31">
        <v>0</v>
      </c>
      <c r="AE675" s="31">
        <v>0</v>
      </c>
      <c r="AF675" t="s">
        <v>288</v>
      </c>
      <c r="AG675" s="32">
        <v>5</v>
      </c>
      <c r="AH675"/>
    </row>
    <row r="676" spans="1:34" x14ac:dyDescent="0.25">
      <c r="A676" t="s">
        <v>2337</v>
      </c>
      <c r="B676" t="s">
        <v>1347</v>
      </c>
      <c r="C676" t="s">
        <v>1903</v>
      </c>
      <c r="D676" t="s">
        <v>2221</v>
      </c>
      <c r="E676" s="31">
        <v>52.673913043478258</v>
      </c>
      <c r="F676" s="31">
        <v>3.3022038794882378</v>
      </c>
      <c r="G676" s="31">
        <v>3.0809905076351627</v>
      </c>
      <c r="H676" s="31">
        <v>0.52307470078415197</v>
      </c>
      <c r="I676" s="31">
        <v>0.30186132893107726</v>
      </c>
      <c r="J676" s="31">
        <v>173.94</v>
      </c>
      <c r="K676" s="31">
        <v>162.2878260869565</v>
      </c>
      <c r="L676" s="31">
        <v>27.552391304347829</v>
      </c>
      <c r="M676" s="31">
        <v>15.90021739130435</v>
      </c>
      <c r="N676" s="31">
        <v>5.4782608695652177</v>
      </c>
      <c r="O676" s="31">
        <v>6.1739130434782608</v>
      </c>
      <c r="P676" s="31">
        <v>51.550978260869563</v>
      </c>
      <c r="Q676" s="31">
        <v>51.550978260869563</v>
      </c>
      <c r="R676" s="31">
        <v>0</v>
      </c>
      <c r="S676" s="31">
        <v>94.836630434782606</v>
      </c>
      <c r="T676" s="31">
        <v>88.159891304347823</v>
      </c>
      <c r="U676" s="31">
        <v>6.6767391304347834</v>
      </c>
      <c r="V676" s="31">
        <v>0</v>
      </c>
      <c r="W676" s="31">
        <v>61.286847826086969</v>
      </c>
      <c r="X676" s="31">
        <v>2.8541304347826078</v>
      </c>
      <c r="Y676" s="31">
        <v>0</v>
      </c>
      <c r="Z676" s="31">
        <v>0</v>
      </c>
      <c r="AA676" s="31">
        <v>30.657717391304359</v>
      </c>
      <c r="AB676" s="31">
        <v>0</v>
      </c>
      <c r="AC676" s="31">
        <v>27.775000000000002</v>
      </c>
      <c r="AD676" s="31">
        <v>0</v>
      </c>
      <c r="AE676" s="31">
        <v>0</v>
      </c>
      <c r="AF676" t="s">
        <v>410</v>
      </c>
      <c r="AG676" s="32">
        <v>5</v>
      </c>
      <c r="AH676"/>
    </row>
    <row r="677" spans="1:34" x14ac:dyDescent="0.25">
      <c r="A677" t="s">
        <v>2337</v>
      </c>
      <c r="B677" t="s">
        <v>1703</v>
      </c>
      <c r="C677" t="s">
        <v>1856</v>
      </c>
      <c r="D677" t="s">
        <v>2224</v>
      </c>
      <c r="E677" s="31">
        <v>93.576086956521735</v>
      </c>
      <c r="F677" s="31">
        <v>3.2103507956789419</v>
      </c>
      <c r="G677" s="31">
        <v>2.972047856893949</v>
      </c>
      <c r="H677" s="31">
        <v>0.45399117202927181</v>
      </c>
      <c r="I677" s="31">
        <v>0.25889998838424905</v>
      </c>
      <c r="J677" s="31">
        <v>300.41206521739139</v>
      </c>
      <c r="K677" s="31">
        <v>278.11260869565223</v>
      </c>
      <c r="L677" s="31">
        <v>42.482717391304355</v>
      </c>
      <c r="M677" s="31">
        <v>24.226847826086956</v>
      </c>
      <c r="N677" s="31">
        <v>13.299347826086962</v>
      </c>
      <c r="O677" s="31">
        <v>4.9565217391304346</v>
      </c>
      <c r="P677" s="31">
        <v>98.035434782608718</v>
      </c>
      <c r="Q677" s="31">
        <v>93.991847826086982</v>
      </c>
      <c r="R677" s="31">
        <v>4.0435869565217386</v>
      </c>
      <c r="S677" s="31">
        <v>159.89391304347828</v>
      </c>
      <c r="T677" s="31">
        <v>148.34847826086957</v>
      </c>
      <c r="U677" s="31">
        <v>11.545434782608694</v>
      </c>
      <c r="V677" s="31">
        <v>0</v>
      </c>
      <c r="W677" s="31">
        <v>9.7780434782608694</v>
      </c>
      <c r="X677" s="31">
        <v>0</v>
      </c>
      <c r="Y677" s="31">
        <v>0</v>
      </c>
      <c r="Z677" s="31">
        <v>0</v>
      </c>
      <c r="AA677" s="31">
        <v>7.9851086956521735</v>
      </c>
      <c r="AB677" s="31">
        <v>0</v>
      </c>
      <c r="AC677" s="31">
        <v>1.7929347826086954</v>
      </c>
      <c r="AD677" s="31">
        <v>0</v>
      </c>
      <c r="AE677" s="31">
        <v>0</v>
      </c>
      <c r="AF677" t="s">
        <v>774</v>
      </c>
      <c r="AG677" s="32">
        <v>5</v>
      </c>
      <c r="AH677"/>
    </row>
    <row r="678" spans="1:34" x14ac:dyDescent="0.25">
      <c r="A678" t="s">
        <v>2337</v>
      </c>
      <c r="B678" t="s">
        <v>1173</v>
      </c>
      <c r="C678" t="s">
        <v>2074</v>
      </c>
      <c r="D678" t="s">
        <v>2284</v>
      </c>
      <c r="E678" s="31">
        <v>82.217391304347828</v>
      </c>
      <c r="F678" s="31">
        <v>3.3218495505023795</v>
      </c>
      <c r="G678" s="31">
        <v>3.049297990481227</v>
      </c>
      <c r="H678" s="31">
        <v>0.48086197778952927</v>
      </c>
      <c r="I678" s="31">
        <v>0.25804997355896347</v>
      </c>
      <c r="J678" s="31">
        <v>273.11380434782609</v>
      </c>
      <c r="K678" s="31">
        <v>250.70532608695652</v>
      </c>
      <c r="L678" s="31">
        <v>39.535217391304343</v>
      </c>
      <c r="M678" s="31">
        <v>21.216195652173909</v>
      </c>
      <c r="N678" s="31">
        <v>13.545108695652175</v>
      </c>
      <c r="O678" s="31">
        <v>4.7739130434782613</v>
      </c>
      <c r="P678" s="31">
        <v>92.493478260869566</v>
      </c>
      <c r="Q678" s="31">
        <v>88.404021739130442</v>
      </c>
      <c r="R678" s="31">
        <v>4.0894565217391294</v>
      </c>
      <c r="S678" s="31">
        <v>141.08510869565214</v>
      </c>
      <c r="T678" s="31">
        <v>117.21510869565215</v>
      </c>
      <c r="U678" s="31">
        <v>23.87</v>
      </c>
      <c r="V678" s="31">
        <v>0</v>
      </c>
      <c r="W678" s="31">
        <v>34.538913043478281</v>
      </c>
      <c r="X678" s="31">
        <v>0</v>
      </c>
      <c r="Y678" s="31">
        <v>0</v>
      </c>
      <c r="Z678" s="31">
        <v>0</v>
      </c>
      <c r="AA678" s="31">
        <v>32.988586956521758</v>
      </c>
      <c r="AB678" s="31">
        <v>0</v>
      </c>
      <c r="AC678" s="31">
        <v>1.5503260869565216</v>
      </c>
      <c r="AD678" s="31">
        <v>0</v>
      </c>
      <c r="AE678" s="31">
        <v>0</v>
      </c>
      <c r="AF678" t="s">
        <v>234</v>
      </c>
      <c r="AG678" s="32">
        <v>5</v>
      </c>
      <c r="AH678"/>
    </row>
    <row r="679" spans="1:34" x14ac:dyDescent="0.25">
      <c r="A679" t="s">
        <v>2337</v>
      </c>
      <c r="B679" t="s">
        <v>1231</v>
      </c>
      <c r="C679" t="s">
        <v>2094</v>
      </c>
      <c r="D679" t="s">
        <v>2222</v>
      </c>
      <c r="E679" s="31">
        <v>86</v>
      </c>
      <c r="F679" s="31">
        <v>3.4400631951466125</v>
      </c>
      <c r="G679" s="31">
        <v>3.2010591506572292</v>
      </c>
      <c r="H679" s="31">
        <v>0.42970930232558135</v>
      </c>
      <c r="I679" s="31">
        <v>0.19070525783619818</v>
      </c>
      <c r="J679" s="31">
        <v>295.84543478260866</v>
      </c>
      <c r="K679" s="31">
        <v>275.29108695652172</v>
      </c>
      <c r="L679" s="31">
        <v>36.954999999999998</v>
      </c>
      <c r="M679" s="31">
        <v>16.400652173913045</v>
      </c>
      <c r="N679" s="31">
        <v>15.77173913043478</v>
      </c>
      <c r="O679" s="31">
        <v>4.7826086956521738</v>
      </c>
      <c r="P679" s="31">
        <v>90.858695652173893</v>
      </c>
      <c r="Q679" s="31">
        <v>90.858695652173893</v>
      </c>
      <c r="R679" s="31">
        <v>0</v>
      </c>
      <c r="S679" s="31">
        <v>168.03173913043477</v>
      </c>
      <c r="T679" s="31">
        <v>146.34978260869565</v>
      </c>
      <c r="U679" s="31">
        <v>21.681956521739128</v>
      </c>
      <c r="V679" s="31">
        <v>0</v>
      </c>
      <c r="W679" s="31">
        <v>109.17978260869566</v>
      </c>
      <c r="X679" s="31">
        <v>5.6582608695652166</v>
      </c>
      <c r="Y679" s="31">
        <v>5.285869565217391</v>
      </c>
      <c r="Z679" s="31">
        <v>0</v>
      </c>
      <c r="AA679" s="31">
        <v>39.569565217391307</v>
      </c>
      <c r="AB679" s="31">
        <v>0</v>
      </c>
      <c r="AC679" s="31">
        <v>58.666086956521738</v>
      </c>
      <c r="AD679" s="31">
        <v>0</v>
      </c>
      <c r="AE679" s="31">
        <v>0</v>
      </c>
      <c r="AF679" t="s">
        <v>292</v>
      </c>
      <c r="AG679" s="32">
        <v>5</v>
      </c>
      <c r="AH679"/>
    </row>
    <row r="680" spans="1:34" x14ac:dyDescent="0.25">
      <c r="A680" t="s">
        <v>2337</v>
      </c>
      <c r="B680" t="s">
        <v>1812</v>
      </c>
      <c r="C680" t="s">
        <v>1914</v>
      </c>
      <c r="D680" t="s">
        <v>2261</v>
      </c>
      <c r="E680" s="31">
        <v>60.293478260869563</v>
      </c>
      <c r="F680" s="31">
        <v>3.4769965747250775</v>
      </c>
      <c r="G680" s="31">
        <v>3.0612565350639995</v>
      </c>
      <c r="H680" s="31">
        <v>0.75605552550928445</v>
      </c>
      <c r="I680" s="31">
        <v>0.34031548584820631</v>
      </c>
      <c r="J680" s="31">
        <v>209.64021739130439</v>
      </c>
      <c r="K680" s="31">
        <v>184.57380434782613</v>
      </c>
      <c r="L680" s="31">
        <v>45.585217391304354</v>
      </c>
      <c r="M680" s="31">
        <v>20.518804347826091</v>
      </c>
      <c r="N680" s="31">
        <v>18.881630434782608</v>
      </c>
      <c r="O680" s="31">
        <v>6.1847826086956523</v>
      </c>
      <c r="P680" s="31">
        <v>66.906521739130454</v>
      </c>
      <c r="Q680" s="31">
        <v>66.906521739130454</v>
      </c>
      <c r="R680" s="31">
        <v>0</v>
      </c>
      <c r="S680" s="31">
        <v>97.148478260869581</v>
      </c>
      <c r="T680" s="31">
        <v>72.979565217391325</v>
      </c>
      <c r="U680" s="31">
        <v>24.168913043478256</v>
      </c>
      <c r="V680" s="31">
        <v>0</v>
      </c>
      <c r="W680" s="31">
        <v>63.926956521739136</v>
      </c>
      <c r="X680" s="31">
        <v>6.2586956521739152</v>
      </c>
      <c r="Y680" s="31">
        <v>1.0910869565217391</v>
      </c>
      <c r="Z680" s="31">
        <v>1.5652173913043479</v>
      </c>
      <c r="AA680" s="31">
        <v>34.117608695652173</v>
      </c>
      <c r="AB680" s="31">
        <v>0</v>
      </c>
      <c r="AC680" s="31">
        <v>20.894347826086964</v>
      </c>
      <c r="AD680" s="31">
        <v>0</v>
      </c>
      <c r="AE680" s="31">
        <v>0</v>
      </c>
      <c r="AF680" t="s">
        <v>884</v>
      </c>
      <c r="AG680" s="32">
        <v>5</v>
      </c>
      <c r="AH680"/>
    </row>
    <row r="681" spans="1:34" x14ac:dyDescent="0.25">
      <c r="A681" t="s">
        <v>2337</v>
      </c>
      <c r="B681" t="s">
        <v>1796</v>
      </c>
      <c r="C681" t="s">
        <v>2197</v>
      </c>
      <c r="D681" t="s">
        <v>2269</v>
      </c>
      <c r="E681" s="31">
        <v>87.989130434782609</v>
      </c>
      <c r="F681" s="31">
        <v>3.087341568869673</v>
      </c>
      <c r="G681" s="31">
        <v>2.8413119209388511</v>
      </c>
      <c r="H681" s="31">
        <v>1.047281037677579</v>
      </c>
      <c r="I681" s="31">
        <v>0.85328844966028428</v>
      </c>
      <c r="J681" s="31">
        <v>271.65250000000003</v>
      </c>
      <c r="K681" s="31">
        <v>250.0045652173913</v>
      </c>
      <c r="L681" s="31">
        <v>92.149347826086967</v>
      </c>
      <c r="M681" s="31">
        <v>75.080108695652186</v>
      </c>
      <c r="N681" s="31">
        <v>11.851847826086958</v>
      </c>
      <c r="O681" s="31">
        <v>5.2173913043478262</v>
      </c>
      <c r="P681" s="31">
        <v>41.395869565217396</v>
      </c>
      <c r="Q681" s="31">
        <v>36.817173913043483</v>
      </c>
      <c r="R681" s="31">
        <v>4.5786956521739128</v>
      </c>
      <c r="S681" s="31">
        <v>138.10728260869564</v>
      </c>
      <c r="T681" s="31">
        <v>137.19347826086957</v>
      </c>
      <c r="U681" s="31">
        <v>0.91380434782608688</v>
      </c>
      <c r="V681" s="31">
        <v>0</v>
      </c>
      <c r="W681" s="31">
        <v>23.174456521739124</v>
      </c>
      <c r="X681" s="31">
        <v>0</v>
      </c>
      <c r="Y681" s="31">
        <v>0</v>
      </c>
      <c r="Z681" s="31">
        <v>0</v>
      </c>
      <c r="AA681" s="31">
        <v>3.8117391304347819</v>
      </c>
      <c r="AB681" s="31">
        <v>0</v>
      </c>
      <c r="AC681" s="31">
        <v>19.362717391304344</v>
      </c>
      <c r="AD681" s="31">
        <v>0</v>
      </c>
      <c r="AE681" s="31">
        <v>0</v>
      </c>
      <c r="AF681" t="s">
        <v>868</v>
      </c>
      <c r="AG681" s="32">
        <v>5</v>
      </c>
      <c r="AH681"/>
    </row>
    <row r="682" spans="1:34" x14ac:dyDescent="0.25">
      <c r="A682" t="s">
        <v>2337</v>
      </c>
      <c r="B682" t="s">
        <v>1224</v>
      </c>
      <c r="C682" t="s">
        <v>2055</v>
      </c>
      <c r="D682" t="s">
        <v>2217</v>
      </c>
      <c r="E682" s="31">
        <v>88.369565217391298</v>
      </c>
      <c r="F682" s="31">
        <v>3.720630996309962</v>
      </c>
      <c r="G682" s="31">
        <v>3.4556555965559648</v>
      </c>
      <c r="H682" s="31">
        <v>0.48087084870848723</v>
      </c>
      <c r="I682" s="31">
        <v>0.24815867158671595</v>
      </c>
      <c r="J682" s="31">
        <v>328.79054347826076</v>
      </c>
      <c r="K682" s="31">
        <v>305.37478260869557</v>
      </c>
      <c r="L682" s="31">
        <v>42.494347826086965</v>
      </c>
      <c r="M682" s="31">
        <v>21.929673913043484</v>
      </c>
      <c r="N682" s="31">
        <v>14.999456521739136</v>
      </c>
      <c r="O682" s="31">
        <v>5.5652173913043477</v>
      </c>
      <c r="P682" s="31">
        <v>102.78217391304348</v>
      </c>
      <c r="Q682" s="31">
        <v>99.931086956521739</v>
      </c>
      <c r="R682" s="31">
        <v>2.8510869565217387</v>
      </c>
      <c r="S682" s="31">
        <v>183.51402173913038</v>
      </c>
      <c r="T682" s="31">
        <v>182.24065217391299</v>
      </c>
      <c r="U682" s="31">
        <v>1.2733695652173913</v>
      </c>
      <c r="V682" s="31">
        <v>0</v>
      </c>
      <c r="W682" s="31">
        <v>13.831304347826093</v>
      </c>
      <c r="X682" s="31">
        <v>0</v>
      </c>
      <c r="Y682" s="31">
        <v>5.6768478260869575</v>
      </c>
      <c r="Z682" s="31">
        <v>0</v>
      </c>
      <c r="AA682" s="31">
        <v>8.1544565217391352</v>
      </c>
      <c r="AB682" s="31">
        <v>0</v>
      </c>
      <c r="AC682" s="31">
        <v>0</v>
      </c>
      <c r="AD682" s="31">
        <v>0</v>
      </c>
      <c r="AE682" s="31">
        <v>0</v>
      </c>
      <c r="AF682" t="s">
        <v>285</v>
      </c>
      <c r="AG682" s="32">
        <v>5</v>
      </c>
      <c r="AH682"/>
    </row>
    <row r="683" spans="1:34" x14ac:dyDescent="0.25">
      <c r="A683" t="s">
        <v>2337</v>
      </c>
      <c r="B683" t="s">
        <v>1029</v>
      </c>
      <c r="C683" t="s">
        <v>2033</v>
      </c>
      <c r="D683" t="s">
        <v>2240</v>
      </c>
      <c r="E683" s="31">
        <v>77.184782608695656</v>
      </c>
      <c r="F683" s="31">
        <v>3.5191902548936769</v>
      </c>
      <c r="G683" s="31">
        <v>3.1526165328826923</v>
      </c>
      <c r="H683" s="31">
        <v>0.79935783692437679</v>
      </c>
      <c r="I683" s="31">
        <v>0.43278411491339236</v>
      </c>
      <c r="J683" s="31">
        <v>271.62793478260869</v>
      </c>
      <c r="K683" s="31">
        <v>243.33402173913041</v>
      </c>
      <c r="L683" s="31">
        <v>61.698260869565217</v>
      </c>
      <c r="M683" s="31">
        <v>33.404347826086948</v>
      </c>
      <c r="N683" s="31">
        <v>23.076521739130438</v>
      </c>
      <c r="O683" s="31">
        <v>5.2173913043478262</v>
      </c>
      <c r="P683" s="31">
        <v>71.624999999999986</v>
      </c>
      <c r="Q683" s="31">
        <v>71.624999999999986</v>
      </c>
      <c r="R683" s="31">
        <v>0</v>
      </c>
      <c r="S683" s="31">
        <v>138.30467391304347</v>
      </c>
      <c r="T683" s="31">
        <v>120.94543478260869</v>
      </c>
      <c r="U683" s="31">
        <v>17.359239130434784</v>
      </c>
      <c r="V683" s="31">
        <v>0</v>
      </c>
      <c r="W683" s="31">
        <v>40.075978260869562</v>
      </c>
      <c r="X683" s="31">
        <v>0.60869565217391308</v>
      </c>
      <c r="Y683" s="31">
        <v>0</v>
      </c>
      <c r="Z683" s="31">
        <v>0</v>
      </c>
      <c r="AA683" s="31">
        <v>7.9836956521739131</v>
      </c>
      <c r="AB683" s="31">
        <v>0</v>
      </c>
      <c r="AC683" s="31">
        <v>31.483586956521737</v>
      </c>
      <c r="AD683" s="31">
        <v>0</v>
      </c>
      <c r="AE683" s="31">
        <v>0</v>
      </c>
      <c r="AF683" t="s">
        <v>86</v>
      </c>
      <c r="AG683" s="32">
        <v>5</v>
      </c>
      <c r="AH683"/>
    </row>
    <row r="684" spans="1:34" x14ac:dyDescent="0.25">
      <c r="A684" t="s">
        <v>2337</v>
      </c>
      <c r="B684" t="s">
        <v>1281</v>
      </c>
      <c r="C684" t="s">
        <v>2109</v>
      </c>
      <c r="D684" t="s">
        <v>2240</v>
      </c>
      <c r="E684" s="31">
        <v>89.728260869565219</v>
      </c>
      <c r="F684" s="31">
        <v>3.4845560266505147</v>
      </c>
      <c r="G684" s="31">
        <v>3.3070902483343425</v>
      </c>
      <c r="H684" s="31">
        <v>0.70878619018776523</v>
      </c>
      <c r="I684" s="31">
        <v>0.53132041187159318</v>
      </c>
      <c r="J684" s="31">
        <v>312.66315217391303</v>
      </c>
      <c r="K684" s="31">
        <v>296.7394565217391</v>
      </c>
      <c r="L684" s="31">
        <v>63.598152173913064</v>
      </c>
      <c r="M684" s="31">
        <v>47.674456521739145</v>
      </c>
      <c r="N684" s="31">
        <v>11.488913043478261</v>
      </c>
      <c r="O684" s="31">
        <v>4.4347826086956523</v>
      </c>
      <c r="P684" s="31">
        <v>92.382065217391286</v>
      </c>
      <c r="Q684" s="31">
        <v>92.382065217391286</v>
      </c>
      <c r="R684" s="31">
        <v>0</v>
      </c>
      <c r="S684" s="31">
        <v>156.6829347826087</v>
      </c>
      <c r="T684" s="31">
        <v>126.91956521739132</v>
      </c>
      <c r="U684" s="31">
        <v>29.763369565217385</v>
      </c>
      <c r="V684" s="31">
        <v>0</v>
      </c>
      <c r="W684" s="31">
        <v>93.842282608695655</v>
      </c>
      <c r="X684" s="31">
        <v>13.679130434782609</v>
      </c>
      <c r="Y684" s="31">
        <v>0</v>
      </c>
      <c r="Z684" s="31">
        <v>0</v>
      </c>
      <c r="AA684" s="31">
        <v>35.345760869565204</v>
      </c>
      <c r="AB684" s="31">
        <v>0</v>
      </c>
      <c r="AC684" s="31">
        <v>44.817391304347836</v>
      </c>
      <c r="AD684" s="31">
        <v>0</v>
      </c>
      <c r="AE684" s="31">
        <v>0</v>
      </c>
      <c r="AF684" t="s">
        <v>343</v>
      </c>
      <c r="AG684" s="32">
        <v>5</v>
      </c>
      <c r="AH684"/>
    </row>
    <row r="685" spans="1:34" x14ac:dyDescent="0.25">
      <c r="A685" t="s">
        <v>2337</v>
      </c>
      <c r="B685" t="s">
        <v>1731</v>
      </c>
      <c r="C685" t="s">
        <v>2010</v>
      </c>
      <c r="D685" t="s">
        <v>2267</v>
      </c>
      <c r="E685" s="31">
        <v>77.054347826086953</v>
      </c>
      <c r="F685" s="31">
        <v>3.5070277895330788</v>
      </c>
      <c r="G685" s="31">
        <v>3.2359359571166593</v>
      </c>
      <c r="H685" s="31">
        <v>0.84531950909860321</v>
      </c>
      <c r="I685" s="31">
        <v>0.57534913245873875</v>
      </c>
      <c r="J685" s="31">
        <v>270.23173913043473</v>
      </c>
      <c r="K685" s="31">
        <v>249.34293478260867</v>
      </c>
      <c r="L685" s="31">
        <v>65.135543478260843</v>
      </c>
      <c r="M685" s="31">
        <v>44.333152173913028</v>
      </c>
      <c r="N685" s="31">
        <v>16.454565217391302</v>
      </c>
      <c r="O685" s="31">
        <v>4.3478260869565215</v>
      </c>
      <c r="P685" s="31">
        <v>78.913478260869553</v>
      </c>
      <c r="Q685" s="31">
        <v>78.827065217391294</v>
      </c>
      <c r="R685" s="31">
        <v>8.641304347826087E-2</v>
      </c>
      <c r="S685" s="31">
        <v>126.18271739130437</v>
      </c>
      <c r="T685" s="31">
        <v>112.2633695652174</v>
      </c>
      <c r="U685" s="31">
        <v>13.919347826086961</v>
      </c>
      <c r="V685" s="31">
        <v>0</v>
      </c>
      <c r="W685" s="31">
        <v>37.775543478260872</v>
      </c>
      <c r="X685" s="31">
        <v>1.0745652173913041</v>
      </c>
      <c r="Y685" s="31">
        <v>0</v>
      </c>
      <c r="Z685" s="31">
        <v>0</v>
      </c>
      <c r="AA685" s="31">
        <v>22.5154347826087</v>
      </c>
      <c r="AB685" s="31">
        <v>0</v>
      </c>
      <c r="AC685" s="31">
        <v>14.185543478260872</v>
      </c>
      <c r="AD685" s="31">
        <v>0</v>
      </c>
      <c r="AE685" s="31">
        <v>0</v>
      </c>
      <c r="AF685" t="s">
        <v>803</v>
      </c>
      <c r="AG685" s="32">
        <v>5</v>
      </c>
      <c r="AH685"/>
    </row>
    <row r="686" spans="1:34" x14ac:dyDescent="0.25">
      <c r="A686" t="s">
        <v>2337</v>
      </c>
      <c r="B686" t="s">
        <v>1070</v>
      </c>
      <c r="C686" t="s">
        <v>1944</v>
      </c>
      <c r="D686" t="s">
        <v>2216</v>
      </c>
      <c r="E686" s="31">
        <v>67.586956521739125</v>
      </c>
      <c r="F686" s="31">
        <v>3.1737391444194278</v>
      </c>
      <c r="G686" s="31">
        <v>2.8355419749115476</v>
      </c>
      <c r="H686" s="31">
        <v>0.51189128337085876</v>
      </c>
      <c r="I686" s="31">
        <v>0.17369411386297851</v>
      </c>
      <c r="J686" s="31">
        <v>214.50336956521741</v>
      </c>
      <c r="K686" s="31">
        <v>191.64565217391305</v>
      </c>
      <c r="L686" s="31">
        <v>34.597173913043477</v>
      </c>
      <c r="M686" s="31">
        <v>11.739456521739132</v>
      </c>
      <c r="N686" s="31">
        <v>14.162065217391303</v>
      </c>
      <c r="O686" s="31">
        <v>8.695652173913043</v>
      </c>
      <c r="P686" s="31">
        <v>70.875434782608679</v>
      </c>
      <c r="Q686" s="31">
        <v>70.875434782608679</v>
      </c>
      <c r="R686" s="31">
        <v>0</v>
      </c>
      <c r="S686" s="31">
        <v>109.03076086956527</v>
      </c>
      <c r="T686" s="31">
        <v>94.32000000000005</v>
      </c>
      <c r="U686" s="31">
        <v>14.710760869565219</v>
      </c>
      <c r="V686" s="31">
        <v>0</v>
      </c>
      <c r="W686" s="31">
        <v>40.062934782608693</v>
      </c>
      <c r="X686" s="31">
        <v>1.4892391304347825</v>
      </c>
      <c r="Y686" s="31">
        <v>0</v>
      </c>
      <c r="Z686" s="31">
        <v>0</v>
      </c>
      <c r="AA686" s="31">
        <v>7.9228260869565226</v>
      </c>
      <c r="AB686" s="31">
        <v>0</v>
      </c>
      <c r="AC686" s="31">
        <v>30.650869565217388</v>
      </c>
      <c r="AD686" s="31">
        <v>0</v>
      </c>
      <c r="AE686" s="31">
        <v>0</v>
      </c>
      <c r="AF686" t="s">
        <v>128</v>
      </c>
      <c r="AG686" s="32">
        <v>5</v>
      </c>
      <c r="AH686"/>
    </row>
    <row r="687" spans="1:34" x14ac:dyDescent="0.25">
      <c r="A687" t="s">
        <v>2337</v>
      </c>
      <c r="B687" t="s">
        <v>1245</v>
      </c>
      <c r="C687" t="s">
        <v>2101</v>
      </c>
      <c r="D687" t="s">
        <v>2216</v>
      </c>
      <c r="E687" s="31">
        <v>67.010869565217391</v>
      </c>
      <c r="F687" s="31">
        <v>2.9025255474452556</v>
      </c>
      <c r="G687" s="31">
        <v>2.5510072992700734</v>
      </c>
      <c r="H687" s="31">
        <v>0.56078669910786683</v>
      </c>
      <c r="I687" s="31">
        <v>0.20926845093268445</v>
      </c>
      <c r="J687" s="31">
        <v>194.50076086956523</v>
      </c>
      <c r="K687" s="31">
        <v>170.94521739130437</v>
      </c>
      <c r="L687" s="31">
        <v>37.578804347826079</v>
      </c>
      <c r="M687" s="31">
        <v>14.023260869565213</v>
      </c>
      <c r="N687" s="31">
        <v>17.990326086956522</v>
      </c>
      <c r="O687" s="31">
        <v>5.5652173913043477</v>
      </c>
      <c r="P687" s="31">
        <v>41.396521739130442</v>
      </c>
      <c r="Q687" s="31">
        <v>41.396521739130442</v>
      </c>
      <c r="R687" s="31">
        <v>0</v>
      </c>
      <c r="S687" s="31">
        <v>115.5254347826087</v>
      </c>
      <c r="T687" s="31">
        <v>96.883043478260873</v>
      </c>
      <c r="U687" s="31">
        <v>18.642391304347829</v>
      </c>
      <c r="V687" s="31">
        <v>0</v>
      </c>
      <c r="W687" s="31">
        <v>26.474782608695644</v>
      </c>
      <c r="X687" s="31">
        <v>0</v>
      </c>
      <c r="Y687" s="31">
        <v>0</v>
      </c>
      <c r="Z687" s="31">
        <v>0</v>
      </c>
      <c r="AA687" s="31">
        <v>6.0165217391304333</v>
      </c>
      <c r="AB687" s="31">
        <v>0</v>
      </c>
      <c r="AC687" s="31">
        <v>20.458260869565212</v>
      </c>
      <c r="AD687" s="31">
        <v>0</v>
      </c>
      <c r="AE687" s="31">
        <v>0</v>
      </c>
      <c r="AF687" t="s">
        <v>307</v>
      </c>
      <c r="AG687" s="32">
        <v>5</v>
      </c>
      <c r="AH687"/>
    </row>
    <row r="688" spans="1:34" x14ac:dyDescent="0.25">
      <c r="A688" t="s">
        <v>2337</v>
      </c>
      <c r="B688" t="s">
        <v>1465</v>
      </c>
      <c r="C688" t="s">
        <v>1979</v>
      </c>
      <c r="D688" t="s">
        <v>2264</v>
      </c>
      <c r="E688" s="31">
        <v>115.64130434782609</v>
      </c>
      <c r="F688" s="31">
        <v>2.8186342701381704</v>
      </c>
      <c r="G688" s="31">
        <v>2.6519127737569312</v>
      </c>
      <c r="H688" s="31">
        <v>0.36910987874800255</v>
      </c>
      <c r="I688" s="31">
        <v>0.20471472882789726</v>
      </c>
      <c r="J688" s="31">
        <v>325.95054347826084</v>
      </c>
      <c r="K688" s="31">
        <v>306.67065217391297</v>
      </c>
      <c r="L688" s="31">
        <v>42.684347826086949</v>
      </c>
      <c r="M688" s="31">
        <v>23.673478260869555</v>
      </c>
      <c r="N688" s="31">
        <v>16.054347826086957</v>
      </c>
      <c r="O688" s="31">
        <v>2.9565217391304346</v>
      </c>
      <c r="P688" s="31">
        <v>82.080760869565225</v>
      </c>
      <c r="Q688" s="31">
        <v>81.811739130434788</v>
      </c>
      <c r="R688" s="31">
        <v>0.26902173913043476</v>
      </c>
      <c r="S688" s="31">
        <v>201.18543478260867</v>
      </c>
      <c r="T688" s="31">
        <v>199.41913043478257</v>
      </c>
      <c r="U688" s="31">
        <v>1.7663043478260869</v>
      </c>
      <c r="V688" s="31">
        <v>0</v>
      </c>
      <c r="W688" s="31">
        <v>0</v>
      </c>
      <c r="X688" s="31">
        <v>0</v>
      </c>
      <c r="Y688" s="31">
        <v>0</v>
      </c>
      <c r="Z688" s="31">
        <v>0</v>
      </c>
      <c r="AA688" s="31">
        <v>0</v>
      </c>
      <c r="AB688" s="31">
        <v>0</v>
      </c>
      <c r="AC688" s="31">
        <v>0</v>
      </c>
      <c r="AD688" s="31">
        <v>0</v>
      </c>
      <c r="AE688" s="31">
        <v>0</v>
      </c>
      <c r="AF688" t="s">
        <v>532</v>
      </c>
      <c r="AG688" s="32">
        <v>5</v>
      </c>
      <c r="AH688"/>
    </row>
    <row r="689" spans="1:34" x14ac:dyDescent="0.25">
      <c r="A689" t="s">
        <v>2337</v>
      </c>
      <c r="B689" t="s">
        <v>1463</v>
      </c>
      <c r="C689" t="s">
        <v>1989</v>
      </c>
      <c r="D689" t="s">
        <v>2245</v>
      </c>
      <c r="E689" s="31">
        <v>63.978260869565219</v>
      </c>
      <c r="F689" s="31">
        <v>3.8468161739721372</v>
      </c>
      <c r="G689" s="31">
        <v>3.5832670744138633</v>
      </c>
      <c r="H689" s="31">
        <v>0.48756880733944946</v>
      </c>
      <c r="I689" s="31">
        <v>0.22401970778117558</v>
      </c>
      <c r="J689" s="31">
        <v>246.11260869565217</v>
      </c>
      <c r="K689" s="31">
        <v>229.25119565217392</v>
      </c>
      <c r="L689" s="31">
        <v>31.193804347826081</v>
      </c>
      <c r="M689" s="31">
        <v>14.332391304347821</v>
      </c>
      <c r="N689" s="31">
        <v>11.383152173913043</v>
      </c>
      <c r="O689" s="31">
        <v>5.4782608695652177</v>
      </c>
      <c r="P689" s="31">
        <v>59.361956521739131</v>
      </c>
      <c r="Q689" s="31">
        <v>59.361956521739131</v>
      </c>
      <c r="R689" s="31">
        <v>0</v>
      </c>
      <c r="S689" s="31">
        <v>155.55684782608697</v>
      </c>
      <c r="T689" s="31">
        <v>155.55684782608697</v>
      </c>
      <c r="U689" s="31">
        <v>0</v>
      </c>
      <c r="V689" s="31">
        <v>0</v>
      </c>
      <c r="W689" s="31">
        <v>183.06554347826085</v>
      </c>
      <c r="X689" s="31">
        <v>13.421956521739128</v>
      </c>
      <c r="Y689" s="31">
        <v>2.8016304347826089</v>
      </c>
      <c r="Z689" s="31">
        <v>0</v>
      </c>
      <c r="AA689" s="31">
        <v>33.829347826086959</v>
      </c>
      <c r="AB689" s="31">
        <v>0</v>
      </c>
      <c r="AC689" s="31">
        <v>133.01260869565215</v>
      </c>
      <c r="AD689" s="31">
        <v>0</v>
      </c>
      <c r="AE689" s="31">
        <v>0</v>
      </c>
      <c r="AF689" t="s">
        <v>530</v>
      </c>
      <c r="AG689" s="32">
        <v>5</v>
      </c>
      <c r="AH689"/>
    </row>
    <row r="690" spans="1:34" x14ac:dyDescent="0.25">
      <c r="A690" t="s">
        <v>2337</v>
      </c>
      <c r="B690" t="s">
        <v>1515</v>
      </c>
      <c r="C690" t="s">
        <v>1859</v>
      </c>
      <c r="D690" t="s">
        <v>2280</v>
      </c>
      <c r="E690" s="31">
        <v>60.728260869565219</v>
      </c>
      <c r="F690" s="31">
        <v>3.0492858421335236</v>
      </c>
      <c r="G690" s="31">
        <v>2.7756148201181312</v>
      </c>
      <c r="H690" s="31">
        <v>0.65877572937175577</v>
      </c>
      <c r="I690" s="31">
        <v>0.47790943261141938</v>
      </c>
      <c r="J690" s="31">
        <v>185.17782608695649</v>
      </c>
      <c r="K690" s="31">
        <v>168.5582608695652</v>
      </c>
      <c r="L690" s="31">
        <v>40.006304347826081</v>
      </c>
      <c r="M690" s="31">
        <v>29.022608695652174</v>
      </c>
      <c r="N690" s="31">
        <v>5.6793478260869561</v>
      </c>
      <c r="O690" s="31">
        <v>5.3043478260869561</v>
      </c>
      <c r="P690" s="31">
        <v>40.865543478260868</v>
      </c>
      <c r="Q690" s="31">
        <v>35.229673913043477</v>
      </c>
      <c r="R690" s="31">
        <v>5.6358695652173916</v>
      </c>
      <c r="S690" s="31">
        <v>104.30597826086955</v>
      </c>
      <c r="T690" s="31">
        <v>56.543478260869563</v>
      </c>
      <c r="U690" s="31">
        <v>47.762499999999996</v>
      </c>
      <c r="V690" s="31">
        <v>0</v>
      </c>
      <c r="W690" s="31">
        <v>0</v>
      </c>
      <c r="X690" s="31">
        <v>0</v>
      </c>
      <c r="Y690" s="31">
        <v>0</v>
      </c>
      <c r="Z690" s="31">
        <v>0</v>
      </c>
      <c r="AA690" s="31">
        <v>0</v>
      </c>
      <c r="AB690" s="31">
        <v>0</v>
      </c>
      <c r="AC690" s="31">
        <v>0</v>
      </c>
      <c r="AD690" s="31">
        <v>0</v>
      </c>
      <c r="AE690" s="31">
        <v>0</v>
      </c>
      <c r="AF690" t="s">
        <v>582</v>
      </c>
      <c r="AG690" s="32">
        <v>5</v>
      </c>
      <c r="AH690"/>
    </row>
    <row r="691" spans="1:34" x14ac:dyDescent="0.25">
      <c r="A691" t="s">
        <v>2337</v>
      </c>
      <c r="B691" t="s">
        <v>1392</v>
      </c>
      <c r="C691" t="s">
        <v>2004</v>
      </c>
      <c r="D691" t="s">
        <v>2267</v>
      </c>
      <c r="E691" s="31">
        <v>51.423913043478258</v>
      </c>
      <c r="F691" s="31">
        <v>3.8946417247939129</v>
      </c>
      <c r="G691" s="31">
        <v>3.5492073557387447</v>
      </c>
      <c r="H691" s="31">
        <v>0.79354259141830474</v>
      </c>
      <c r="I691" s="31">
        <v>0.56330585499894315</v>
      </c>
      <c r="J691" s="31">
        <v>200.27771739130435</v>
      </c>
      <c r="K691" s="31">
        <v>182.5141304347826</v>
      </c>
      <c r="L691" s="31">
        <v>40.807065217391298</v>
      </c>
      <c r="M691" s="31">
        <v>28.967391304347824</v>
      </c>
      <c r="N691" s="31">
        <v>5.9266304347826084</v>
      </c>
      <c r="O691" s="31">
        <v>5.9130434782608692</v>
      </c>
      <c r="P691" s="31">
        <v>39.026847826086964</v>
      </c>
      <c r="Q691" s="31">
        <v>33.102934782608706</v>
      </c>
      <c r="R691" s="31">
        <v>5.9239130434782608</v>
      </c>
      <c r="S691" s="31">
        <v>120.44380434782609</v>
      </c>
      <c r="T691" s="31">
        <v>93.019891304347823</v>
      </c>
      <c r="U691" s="31">
        <v>27.423913043478262</v>
      </c>
      <c r="V691" s="31">
        <v>0</v>
      </c>
      <c r="W691" s="31">
        <v>19.022282608695654</v>
      </c>
      <c r="X691" s="31">
        <v>0</v>
      </c>
      <c r="Y691" s="31">
        <v>0</v>
      </c>
      <c r="Z691" s="31">
        <v>0</v>
      </c>
      <c r="AA691" s="31">
        <v>12.782282608695654</v>
      </c>
      <c r="AB691" s="31">
        <v>0</v>
      </c>
      <c r="AC691" s="31">
        <v>6.2399999999999993</v>
      </c>
      <c r="AD691" s="31">
        <v>0</v>
      </c>
      <c r="AE691" s="31">
        <v>0</v>
      </c>
      <c r="AF691" t="s">
        <v>456</v>
      </c>
      <c r="AG691" s="32">
        <v>5</v>
      </c>
      <c r="AH691"/>
    </row>
    <row r="692" spans="1:34" x14ac:dyDescent="0.25">
      <c r="A692" t="s">
        <v>2337</v>
      </c>
      <c r="B692" t="s">
        <v>969</v>
      </c>
      <c r="C692" t="s">
        <v>2004</v>
      </c>
      <c r="D692" t="s">
        <v>2267</v>
      </c>
      <c r="E692" s="31">
        <v>64.728260869565219</v>
      </c>
      <c r="F692" s="31">
        <v>2.7916876574307308</v>
      </c>
      <c r="G692" s="31">
        <v>2.4735936188077243</v>
      </c>
      <c r="H692" s="31">
        <v>0.5158690176322418</v>
      </c>
      <c r="I692" s="31">
        <v>0.38471872376154487</v>
      </c>
      <c r="J692" s="31">
        <v>180.70108695652175</v>
      </c>
      <c r="K692" s="31">
        <v>160.11141304347825</v>
      </c>
      <c r="L692" s="31">
        <v>33.391304347826086</v>
      </c>
      <c r="M692" s="31">
        <v>24.902173913043477</v>
      </c>
      <c r="N692" s="31">
        <v>8.4891304347826093</v>
      </c>
      <c r="O692" s="31">
        <v>0</v>
      </c>
      <c r="P692" s="31">
        <v>44.274456521739125</v>
      </c>
      <c r="Q692" s="31">
        <v>32.173913043478258</v>
      </c>
      <c r="R692" s="31">
        <v>12.100543478260869</v>
      </c>
      <c r="S692" s="31">
        <v>103.03532608695652</v>
      </c>
      <c r="T692" s="31">
        <v>50.122282608695649</v>
      </c>
      <c r="U692" s="31">
        <v>52.913043478260867</v>
      </c>
      <c r="V692" s="31">
        <v>0</v>
      </c>
      <c r="W692" s="31">
        <v>0</v>
      </c>
      <c r="X692" s="31">
        <v>0</v>
      </c>
      <c r="Y692" s="31">
        <v>0</v>
      </c>
      <c r="Z692" s="31">
        <v>0</v>
      </c>
      <c r="AA692" s="31">
        <v>0</v>
      </c>
      <c r="AB692" s="31">
        <v>0</v>
      </c>
      <c r="AC692" s="31">
        <v>0</v>
      </c>
      <c r="AD692" s="31">
        <v>0</v>
      </c>
      <c r="AE692" s="31">
        <v>0</v>
      </c>
      <c r="AF692" t="s">
        <v>26</v>
      </c>
      <c r="AG692" s="32">
        <v>5</v>
      </c>
      <c r="AH692"/>
    </row>
    <row r="693" spans="1:34" x14ac:dyDescent="0.25">
      <c r="A693" t="s">
        <v>2337</v>
      </c>
      <c r="B693" t="s">
        <v>1037</v>
      </c>
      <c r="C693" t="s">
        <v>1882</v>
      </c>
      <c r="D693" t="s">
        <v>2269</v>
      </c>
      <c r="E693" s="31">
        <v>41.521739130434781</v>
      </c>
      <c r="F693" s="31">
        <v>3.3433638743455516</v>
      </c>
      <c r="G693" s="31">
        <v>3.0563952879581162</v>
      </c>
      <c r="H693" s="31">
        <v>0.63984816753926732</v>
      </c>
      <c r="I693" s="31">
        <v>0.35287958115183249</v>
      </c>
      <c r="J693" s="31">
        <v>138.82228260869573</v>
      </c>
      <c r="K693" s="31">
        <v>126.906847826087</v>
      </c>
      <c r="L693" s="31">
        <v>26.567608695652186</v>
      </c>
      <c r="M693" s="31">
        <v>14.652173913043478</v>
      </c>
      <c r="N693" s="31">
        <v>9.432826086956533</v>
      </c>
      <c r="O693" s="31">
        <v>2.4826086956521745</v>
      </c>
      <c r="P693" s="31">
        <v>33.302826086956536</v>
      </c>
      <c r="Q693" s="31">
        <v>33.302826086956536</v>
      </c>
      <c r="R693" s="31">
        <v>0</v>
      </c>
      <c r="S693" s="31">
        <v>78.95184782608699</v>
      </c>
      <c r="T693" s="31">
        <v>78.95184782608699</v>
      </c>
      <c r="U693" s="31">
        <v>0</v>
      </c>
      <c r="V693" s="31">
        <v>0</v>
      </c>
      <c r="W693" s="31">
        <v>3.0570652173913047</v>
      </c>
      <c r="X693" s="31">
        <v>1.7255434782608696</v>
      </c>
      <c r="Y693" s="31">
        <v>0</v>
      </c>
      <c r="Z693" s="31">
        <v>0</v>
      </c>
      <c r="AA693" s="31">
        <v>1.3315217391304348</v>
      </c>
      <c r="AB693" s="31">
        <v>0</v>
      </c>
      <c r="AC693" s="31">
        <v>0</v>
      </c>
      <c r="AD693" s="31">
        <v>0</v>
      </c>
      <c r="AE693" s="31">
        <v>0</v>
      </c>
      <c r="AF693" t="s">
        <v>95</v>
      </c>
      <c r="AG693" s="32">
        <v>5</v>
      </c>
      <c r="AH693"/>
    </row>
    <row r="694" spans="1:34" x14ac:dyDescent="0.25">
      <c r="A694" t="s">
        <v>2337</v>
      </c>
      <c r="B694" t="s">
        <v>1742</v>
      </c>
      <c r="C694" t="s">
        <v>1915</v>
      </c>
      <c r="D694" t="s">
        <v>2267</v>
      </c>
      <c r="E694" s="31">
        <v>64.989130434782609</v>
      </c>
      <c r="F694" s="31">
        <v>3.6912159223950494</v>
      </c>
      <c r="G694" s="31">
        <v>3.3382672687740422</v>
      </c>
      <c r="H694" s="31">
        <v>0.7434587723699615</v>
      </c>
      <c r="I694" s="31">
        <v>0.56639906338852641</v>
      </c>
      <c r="J694" s="31">
        <v>239.88891304347825</v>
      </c>
      <c r="K694" s="31">
        <v>216.95108695652172</v>
      </c>
      <c r="L694" s="31">
        <v>48.316739130434783</v>
      </c>
      <c r="M694" s="31">
        <v>36.809782608695649</v>
      </c>
      <c r="N694" s="31">
        <v>5.7969565217391308</v>
      </c>
      <c r="O694" s="31">
        <v>5.7100000000000009</v>
      </c>
      <c r="P694" s="31">
        <v>61.607500000000002</v>
      </c>
      <c r="Q694" s="31">
        <v>50.176630434782609</v>
      </c>
      <c r="R694" s="31">
        <v>11.430869565217392</v>
      </c>
      <c r="S694" s="31">
        <v>129.96467391304347</v>
      </c>
      <c r="T694" s="31">
        <v>129.91847826086956</v>
      </c>
      <c r="U694" s="31">
        <v>0</v>
      </c>
      <c r="V694" s="31">
        <v>4.619565217391304E-2</v>
      </c>
      <c r="W694" s="31">
        <v>0</v>
      </c>
      <c r="X694" s="31">
        <v>0</v>
      </c>
      <c r="Y694" s="31">
        <v>0</v>
      </c>
      <c r="Z694" s="31">
        <v>0</v>
      </c>
      <c r="AA694" s="31">
        <v>0</v>
      </c>
      <c r="AB694" s="31">
        <v>0</v>
      </c>
      <c r="AC694" s="31">
        <v>0</v>
      </c>
      <c r="AD694" s="31">
        <v>0</v>
      </c>
      <c r="AE694" s="31">
        <v>0</v>
      </c>
      <c r="AF694" t="s">
        <v>814</v>
      </c>
      <c r="AG694" s="32">
        <v>5</v>
      </c>
      <c r="AH694"/>
    </row>
    <row r="695" spans="1:34" x14ac:dyDescent="0.25">
      <c r="A695" t="s">
        <v>2337</v>
      </c>
      <c r="B695" t="s">
        <v>1437</v>
      </c>
      <c r="C695" t="s">
        <v>1984</v>
      </c>
      <c r="D695" t="s">
        <v>2269</v>
      </c>
      <c r="E695" s="31">
        <v>75.097826086956516</v>
      </c>
      <c r="F695" s="31">
        <v>4.3539586047184828</v>
      </c>
      <c r="G695" s="31">
        <v>4.1136864958749459</v>
      </c>
      <c r="H695" s="31">
        <v>1.031645679548415</v>
      </c>
      <c r="I695" s="31">
        <v>0.84970473295701254</v>
      </c>
      <c r="J695" s="31">
        <v>326.9728260869565</v>
      </c>
      <c r="K695" s="31">
        <v>308.92891304347825</v>
      </c>
      <c r="L695" s="31">
        <v>77.474347826086941</v>
      </c>
      <c r="M695" s="31">
        <v>63.810978260869554</v>
      </c>
      <c r="N695" s="31">
        <v>10.619891304347828</v>
      </c>
      <c r="O695" s="31">
        <v>3.0434782608695654</v>
      </c>
      <c r="P695" s="31">
        <v>88.488695652173902</v>
      </c>
      <c r="Q695" s="31">
        <v>84.108152173913027</v>
      </c>
      <c r="R695" s="31">
        <v>4.3805434782608703</v>
      </c>
      <c r="S695" s="31">
        <v>161.00978260869567</v>
      </c>
      <c r="T695" s="31">
        <v>161.00978260869567</v>
      </c>
      <c r="U695" s="31">
        <v>0</v>
      </c>
      <c r="V695" s="31">
        <v>0</v>
      </c>
      <c r="W695" s="31">
        <v>44.87173913043479</v>
      </c>
      <c r="X695" s="31">
        <v>0</v>
      </c>
      <c r="Y695" s="31">
        <v>1.2909782608695652</v>
      </c>
      <c r="Z695" s="31">
        <v>0</v>
      </c>
      <c r="AA695" s="31">
        <v>0.25</v>
      </c>
      <c r="AB695" s="31">
        <v>1.0407608695652173</v>
      </c>
      <c r="AC695" s="31">
        <v>42.290000000000006</v>
      </c>
      <c r="AD695" s="31">
        <v>0</v>
      </c>
      <c r="AE695" s="31">
        <v>0</v>
      </c>
      <c r="AF695" t="s">
        <v>504</v>
      </c>
      <c r="AG695" s="32">
        <v>5</v>
      </c>
      <c r="AH695"/>
    </row>
    <row r="696" spans="1:34" x14ac:dyDescent="0.25">
      <c r="A696" t="s">
        <v>2337</v>
      </c>
      <c r="B696" t="s">
        <v>1761</v>
      </c>
      <c r="C696" t="s">
        <v>2187</v>
      </c>
      <c r="D696" t="s">
        <v>2297</v>
      </c>
      <c r="E696" s="31">
        <v>17.532608695652176</v>
      </c>
      <c r="F696" s="31">
        <v>7.2796032238065722</v>
      </c>
      <c r="G696" s="31">
        <v>6.4121202727836337</v>
      </c>
      <c r="H696" s="31">
        <v>3.1411779293242406</v>
      </c>
      <c r="I696" s="31">
        <v>2.4348853068815872</v>
      </c>
      <c r="J696" s="31">
        <v>127.63043478260872</v>
      </c>
      <c r="K696" s="31">
        <v>112.42119565217394</v>
      </c>
      <c r="L696" s="31">
        <v>55.073043478260878</v>
      </c>
      <c r="M696" s="31">
        <v>42.689891304347832</v>
      </c>
      <c r="N696" s="31">
        <v>7</v>
      </c>
      <c r="O696" s="31">
        <v>5.3831521739130439</v>
      </c>
      <c r="P696" s="31">
        <v>16.43728260869565</v>
      </c>
      <c r="Q696" s="31">
        <v>13.61119565217391</v>
      </c>
      <c r="R696" s="31">
        <v>2.8260869565217392</v>
      </c>
      <c r="S696" s="31">
        <v>56.120108695652185</v>
      </c>
      <c r="T696" s="31">
        <v>56.120108695652185</v>
      </c>
      <c r="U696" s="31">
        <v>0</v>
      </c>
      <c r="V696" s="31">
        <v>0</v>
      </c>
      <c r="W696" s="31">
        <v>39.71467391304347</v>
      </c>
      <c r="X696" s="31">
        <v>11.097500000000002</v>
      </c>
      <c r="Y696" s="31">
        <v>0</v>
      </c>
      <c r="Z696" s="31">
        <v>0</v>
      </c>
      <c r="AA696" s="31">
        <v>2.1356521739130434</v>
      </c>
      <c r="AB696" s="31">
        <v>0</v>
      </c>
      <c r="AC696" s="31">
        <v>26.481521739130425</v>
      </c>
      <c r="AD696" s="31">
        <v>0</v>
      </c>
      <c r="AE696" s="31">
        <v>0</v>
      </c>
      <c r="AF696" t="s">
        <v>833</v>
      </c>
      <c r="AG696" s="32">
        <v>5</v>
      </c>
      <c r="AH696"/>
    </row>
    <row r="697" spans="1:34" x14ac:dyDescent="0.25">
      <c r="A697" t="s">
        <v>2337</v>
      </c>
      <c r="B697" t="s">
        <v>1627</v>
      </c>
      <c r="C697" t="s">
        <v>1860</v>
      </c>
      <c r="D697" t="s">
        <v>2226</v>
      </c>
      <c r="E697" s="31">
        <v>73.054347826086953</v>
      </c>
      <c r="F697" s="31">
        <v>3.7674081237911028</v>
      </c>
      <c r="G697" s="31">
        <v>3.4298095521499778</v>
      </c>
      <c r="H697" s="31">
        <v>0.43695134652581463</v>
      </c>
      <c r="I697" s="31">
        <v>0.28570897187918465</v>
      </c>
      <c r="J697" s="31">
        <v>275.22554347826087</v>
      </c>
      <c r="K697" s="31">
        <v>250.5625</v>
      </c>
      <c r="L697" s="31">
        <v>31.921195652173914</v>
      </c>
      <c r="M697" s="31">
        <v>20.872282608695652</v>
      </c>
      <c r="N697" s="31">
        <v>5.4402173913043477</v>
      </c>
      <c r="O697" s="31">
        <v>5.6086956521739131</v>
      </c>
      <c r="P697" s="31">
        <v>81.557065217391312</v>
      </c>
      <c r="Q697" s="31">
        <v>67.942934782608702</v>
      </c>
      <c r="R697" s="31">
        <v>13.614130434782609</v>
      </c>
      <c r="S697" s="31">
        <v>161.74728260869566</v>
      </c>
      <c r="T697" s="31">
        <v>161.74728260869566</v>
      </c>
      <c r="U697" s="31">
        <v>0</v>
      </c>
      <c r="V697" s="31">
        <v>0</v>
      </c>
      <c r="W697" s="31">
        <v>0</v>
      </c>
      <c r="X697" s="31">
        <v>0</v>
      </c>
      <c r="Y697" s="31">
        <v>0</v>
      </c>
      <c r="Z697" s="31">
        <v>0</v>
      </c>
      <c r="AA697" s="31">
        <v>0</v>
      </c>
      <c r="AB697" s="31">
        <v>0</v>
      </c>
      <c r="AC697" s="31">
        <v>0</v>
      </c>
      <c r="AD697" s="31">
        <v>0</v>
      </c>
      <c r="AE697" s="31">
        <v>0</v>
      </c>
      <c r="AF697" t="s">
        <v>696</v>
      </c>
      <c r="AG697" s="32">
        <v>5</v>
      </c>
      <c r="AH697"/>
    </row>
    <row r="698" spans="1:34" x14ac:dyDescent="0.25">
      <c r="A698" t="s">
        <v>2337</v>
      </c>
      <c r="B698" t="s">
        <v>1138</v>
      </c>
      <c r="C698" t="s">
        <v>2007</v>
      </c>
      <c r="D698" t="s">
        <v>2243</v>
      </c>
      <c r="E698" s="31">
        <v>91.010869565217391</v>
      </c>
      <c r="F698" s="31">
        <v>2.641993311835662</v>
      </c>
      <c r="G698" s="31">
        <v>2.4447820375014926</v>
      </c>
      <c r="H698" s="31">
        <v>0.38494685297981607</v>
      </c>
      <c r="I698" s="31">
        <v>0.339980890959035</v>
      </c>
      <c r="J698" s="31">
        <v>240.45010869565215</v>
      </c>
      <c r="K698" s="31">
        <v>222.50173913043477</v>
      </c>
      <c r="L698" s="31">
        <v>35.034347826086957</v>
      </c>
      <c r="M698" s="31">
        <v>30.941956521739129</v>
      </c>
      <c r="N698" s="31">
        <v>0</v>
      </c>
      <c r="O698" s="31">
        <v>4.0923913043478262</v>
      </c>
      <c r="P698" s="31">
        <v>78.709239130434781</v>
      </c>
      <c r="Q698" s="31">
        <v>64.853260869565219</v>
      </c>
      <c r="R698" s="31">
        <v>13.855978260869565</v>
      </c>
      <c r="S698" s="31">
        <v>126.70652173913041</v>
      </c>
      <c r="T698" s="31">
        <v>126.70652173913041</v>
      </c>
      <c r="U698" s="31">
        <v>0</v>
      </c>
      <c r="V698" s="31">
        <v>0</v>
      </c>
      <c r="W698" s="31">
        <v>6.35554347826087</v>
      </c>
      <c r="X698" s="31">
        <v>0.30608695652173912</v>
      </c>
      <c r="Y698" s="31">
        <v>0</v>
      </c>
      <c r="Z698" s="31">
        <v>0</v>
      </c>
      <c r="AA698" s="31">
        <v>0</v>
      </c>
      <c r="AB698" s="31">
        <v>0</v>
      </c>
      <c r="AC698" s="31">
        <v>6.0494565217391312</v>
      </c>
      <c r="AD698" s="31">
        <v>0</v>
      </c>
      <c r="AE698" s="31">
        <v>0</v>
      </c>
      <c r="AF698" t="s">
        <v>198</v>
      </c>
      <c r="AG698" s="32">
        <v>5</v>
      </c>
      <c r="AH698"/>
    </row>
    <row r="699" spans="1:34" x14ac:dyDescent="0.25">
      <c r="A699" t="s">
        <v>2337</v>
      </c>
      <c r="B699" t="s">
        <v>1161</v>
      </c>
      <c r="C699" t="s">
        <v>2071</v>
      </c>
      <c r="D699" t="s">
        <v>2216</v>
      </c>
      <c r="E699" s="31">
        <v>76.445652173913047</v>
      </c>
      <c r="F699" s="31">
        <v>3.5238873880278683</v>
      </c>
      <c r="G699" s="31">
        <v>2.9972984501635147</v>
      </c>
      <c r="H699" s="31">
        <v>0.57006256220673968</v>
      </c>
      <c r="I699" s="31">
        <v>0.4222593487843026</v>
      </c>
      <c r="J699" s="31">
        <v>269.38586956521738</v>
      </c>
      <c r="K699" s="31">
        <v>229.13043478260869</v>
      </c>
      <c r="L699" s="31">
        <v>43.578804347826086</v>
      </c>
      <c r="M699" s="31">
        <v>32.279891304347828</v>
      </c>
      <c r="N699" s="31">
        <v>6.1684782608695654</v>
      </c>
      <c r="O699" s="31">
        <v>5.1304347826086953</v>
      </c>
      <c r="P699" s="31">
        <v>84.701086956521735</v>
      </c>
      <c r="Q699" s="31">
        <v>55.744565217391305</v>
      </c>
      <c r="R699" s="31">
        <v>28.956521739130434</v>
      </c>
      <c r="S699" s="31">
        <v>141.10597826086956</v>
      </c>
      <c r="T699" s="31">
        <v>117.29076086956522</v>
      </c>
      <c r="U699" s="31">
        <v>23.815217391304348</v>
      </c>
      <c r="V699" s="31">
        <v>0</v>
      </c>
      <c r="W699" s="31">
        <v>0</v>
      </c>
      <c r="X699" s="31">
        <v>0</v>
      </c>
      <c r="Y699" s="31">
        <v>0</v>
      </c>
      <c r="Z699" s="31">
        <v>0</v>
      </c>
      <c r="AA699" s="31">
        <v>0</v>
      </c>
      <c r="AB699" s="31">
        <v>0</v>
      </c>
      <c r="AC699" s="31">
        <v>0</v>
      </c>
      <c r="AD699" s="31">
        <v>0</v>
      </c>
      <c r="AE699" s="31">
        <v>0</v>
      </c>
      <c r="AF699" t="s">
        <v>222</v>
      </c>
      <c r="AG699" s="32">
        <v>5</v>
      </c>
      <c r="AH699"/>
    </row>
    <row r="700" spans="1:34" x14ac:dyDescent="0.25">
      <c r="A700" t="s">
        <v>2337</v>
      </c>
      <c r="B700" t="s">
        <v>1555</v>
      </c>
      <c r="C700" t="s">
        <v>2167</v>
      </c>
      <c r="D700" t="s">
        <v>2283</v>
      </c>
      <c r="E700" s="31">
        <v>17.402173913043477</v>
      </c>
      <c r="F700" s="31">
        <v>5.7083572767020616</v>
      </c>
      <c r="G700" s="31">
        <v>5.2042723297938789</v>
      </c>
      <c r="H700" s="31">
        <v>1.0888444722048722</v>
      </c>
      <c r="I700" s="31">
        <v>0.58475952529668973</v>
      </c>
      <c r="J700" s="31">
        <v>99.337826086956525</v>
      </c>
      <c r="K700" s="31">
        <v>90.565652173913037</v>
      </c>
      <c r="L700" s="31">
        <v>18.948260869565221</v>
      </c>
      <c r="M700" s="31">
        <v>10.176086956521742</v>
      </c>
      <c r="N700" s="31">
        <v>2.4347826086956523</v>
      </c>
      <c r="O700" s="31">
        <v>6.3373913043478272</v>
      </c>
      <c r="P700" s="31">
        <v>20.519673913043484</v>
      </c>
      <c r="Q700" s="31">
        <v>20.519673913043484</v>
      </c>
      <c r="R700" s="31">
        <v>0</v>
      </c>
      <c r="S700" s="31">
        <v>59.869891304347824</v>
      </c>
      <c r="T700" s="31">
        <v>48.754782608695649</v>
      </c>
      <c r="U700" s="31">
        <v>11.115108695652173</v>
      </c>
      <c r="V700" s="31">
        <v>0</v>
      </c>
      <c r="W700" s="31">
        <v>13.173913043478262</v>
      </c>
      <c r="X700" s="31">
        <v>1.826086956521739</v>
      </c>
      <c r="Y700" s="31">
        <v>0</v>
      </c>
      <c r="Z700" s="31">
        <v>0</v>
      </c>
      <c r="AA700" s="31">
        <v>4.2445652173913047</v>
      </c>
      <c r="AB700" s="31">
        <v>0</v>
      </c>
      <c r="AC700" s="31">
        <v>7.1032608695652177</v>
      </c>
      <c r="AD700" s="31">
        <v>0</v>
      </c>
      <c r="AE700" s="31">
        <v>0</v>
      </c>
      <c r="AF700" t="s">
        <v>623</v>
      </c>
      <c r="AG700" s="32">
        <v>5</v>
      </c>
      <c r="AH700"/>
    </row>
    <row r="701" spans="1:34" x14ac:dyDescent="0.25">
      <c r="A701" t="s">
        <v>2337</v>
      </c>
      <c r="B701" t="s">
        <v>1119</v>
      </c>
      <c r="C701" t="s">
        <v>1862</v>
      </c>
      <c r="D701" t="s">
        <v>2268</v>
      </c>
      <c r="E701" s="31">
        <v>54.271739130434781</v>
      </c>
      <c r="F701" s="31">
        <v>3.2463228519927894</v>
      </c>
      <c r="G701" s="31">
        <v>2.9275806128580006</v>
      </c>
      <c r="H701" s="31">
        <v>0.74593430803124372</v>
      </c>
      <c r="I701" s="31">
        <v>0.427192068896455</v>
      </c>
      <c r="J701" s="31">
        <v>176.18358695652171</v>
      </c>
      <c r="K701" s="31">
        <v>158.8848913043478</v>
      </c>
      <c r="L701" s="31">
        <v>40.483152173913041</v>
      </c>
      <c r="M701" s="31">
        <v>23.184456521739129</v>
      </c>
      <c r="N701" s="31">
        <v>6.1573913043478266</v>
      </c>
      <c r="O701" s="31">
        <v>11.141304347826088</v>
      </c>
      <c r="P701" s="31">
        <v>37.110326086956519</v>
      </c>
      <c r="Q701" s="31">
        <v>37.110326086956519</v>
      </c>
      <c r="R701" s="31">
        <v>0</v>
      </c>
      <c r="S701" s="31">
        <v>98.590108695652162</v>
      </c>
      <c r="T701" s="31">
        <v>98.590108695652162</v>
      </c>
      <c r="U701" s="31">
        <v>0</v>
      </c>
      <c r="V701" s="31">
        <v>0</v>
      </c>
      <c r="W701" s="31">
        <v>0</v>
      </c>
      <c r="X701" s="31">
        <v>0</v>
      </c>
      <c r="Y701" s="31">
        <v>0</v>
      </c>
      <c r="Z701" s="31">
        <v>0</v>
      </c>
      <c r="AA701" s="31">
        <v>0</v>
      </c>
      <c r="AB701" s="31">
        <v>0</v>
      </c>
      <c r="AC701" s="31">
        <v>0</v>
      </c>
      <c r="AD701" s="31">
        <v>0</v>
      </c>
      <c r="AE701" s="31">
        <v>0</v>
      </c>
      <c r="AF701" t="s">
        <v>179</v>
      </c>
      <c r="AG701" s="32">
        <v>5</v>
      </c>
      <c r="AH701"/>
    </row>
    <row r="702" spans="1:34" x14ac:dyDescent="0.25">
      <c r="A702" t="s">
        <v>2337</v>
      </c>
      <c r="B702" t="s">
        <v>1759</v>
      </c>
      <c r="C702" t="s">
        <v>2152</v>
      </c>
      <c r="D702" t="s">
        <v>2267</v>
      </c>
      <c r="E702" s="31">
        <v>40.717391304347828</v>
      </c>
      <c r="F702" s="31">
        <v>3.0894821142552051</v>
      </c>
      <c r="G702" s="31">
        <v>2.7030165509877202</v>
      </c>
      <c r="H702" s="31">
        <v>0.76767218366257328</v>
      </c>
      <c r="I702" s="31">
        <v>0.38120662039508807</v>
      </c>
      <c r="J702" s="31">
        <v>125.79565217391303</v>
      </c>
      <c r="K702" s="31">
        <v>110.05978260869566</v>
      </c>
      <c r="L702" s="31">
        <v>31.25760869565217</v>
      </c>
      <c r="M702" s="31">
        <v>15.521739130434783</v>
      </c>
      <c r="N702" s="31">
        <v>11.027173913043478</v>
      </c>
      <c r="O702" s="31">
        <v>4.7086956521739074</v>
      </c>
      <c r="P702" s="31">
        <v>29.336956521739129</v>
      </c>
      <c r="Q702" s="31">
        <v>29.336956521739129</v>
      </c>
      <c r="R702" s="31">
        <v>0</v>
      </c>
      <c r="S702" s="31">
        <v>65.201086956521735</v>
      </c>
      <c r="T702" s="31">
        <v>65.201086956521735</v>
      </c>
      <c r="U702" s="31">
        <v>0</v>
      </c>
      <c r="V702" s="31">
        <v>0</v>
      </c>
      <c r="W702" s="31">
        <v>0</v>
      </c>
      <c r="X702" s="31">
        <v>0</v>
      </c>
      <c r="Y702" s="31">
        <v>0</v>
      </c>
      <c r="Z702" s="31">
        <v>0</v>
      </c>
      <c r="AA702" s="31">
        <v>0</v>
      </c>
      <c r="AB702" s="31">
        <v>0</v>
      </c>
      <c r="AC702" s="31">
        <v>0</v>
      </c>
      <c r="AD702" s="31">
        <v>0</v>
      </c>
      <c r="AE702" s="31">
        <v>0</v>
      </c>
      <c r="AF702" t="s">
        <v>831</v>
      </c>
      <c r="AG702" s="32">
        <v>5</v>
      </c>
      <c r="AH702"/>
    </row>
    <row r="703" spans="1:34" x14ac:dyDescent="0.25">
      <c r="A703" t="s">
        <v>2337</v>
      </c>
      <c r="B703" t="s">
        <v>1452</v>
      </c>
      <c r="C703" t="s">
        <v>2147</v>
      </c>
      <c r="D703" t="s">
        <v>2261</v>
      </c>
      <c r="E703" s="31">
        <v>52.336956521739133</v>
      </c>
      <c r="F703" s="31">
        <v>3.086461059190031</v>
      </c>
      <c r="G703" s="31">
        <v>2.6551007268951192</v>
      </c>
      <c r="H703" s="31">
        <v>0.29952440290758042</v>
      </c>
      <c r="I703" s="31">
        <v>7.6159916926272039E-2</v>
      </c>
      <c r="J703" s="31">
        <v>161.53597826086957</v>
      </c>
      <c r="K703" s="31">
        <v>138.95989130434782</v>
      </c>
      <c r="L703" s="31">
        <v>15.676195652173911</v>
      </c>
      <c r="M703" s="31">
        <v>3.985978260869564</v>
      </c>
      <c r="N703" s="31">
        <v>6.125</v>
      </c>
      <c r="O703" s="31">
        <v>5.5652173913043477</v>
      </c>
      <c r="P703" s="31">
        <v>62.671195652173921</v>
      </c>
      <c r="Q703" s="31">
        <v>51.78532608695653</v>
      </c>
      <c r="R703" s="31">
        <v>10.885869565217391</v>
      </c>
      <c r="S703" s="31">
        <v>83.188586956521732</v>
      </c>
      <c r="T703" s="31">
        <v>83.101630434782606</v>
      </c>
      <c r="U703" s="31">
        <v>8.6956521739130432E-2</v>
      </c>
      <c r="V703" s="31">
        <v>0</v>
      </c>
      <c r="W703" s="31">
        <v>1.0978260869565217</v>
      </c>
      <c r="X703" s="31">
        <v>0</v>
      </c>
      <c r="Y703" s="31">
        <v>0</v>
      </c>
      <c r="Z703" s="31">
        <v>0</v>
      </c>
      <c r="AA703" s="31">
        <v>0.18478260869565216</v>
      </c>
      <c r="AB703" s="31">
        <v>0</v>
      </c>
      <c r="AC703" s="31">
        <v>0.91304347826086951</v>
      </c>
      <c r="AD703" s="31">
        <v>0</v>
      </c>
      <c r="AE703" s="31">
        <v>0</v>
      </c>
      <c r="AF703" t="s">
        <v>519</v>
      </c>
      <c r="AG703" s="32">
        <v>5</v>
      </c>
      <c r="AH703"/>
    </row>
    <row r="704" spans="1:34" x14ac:dyDescent="0.25">
      <c r="A704" t="s">
        <v>2337</v>
      </c>
      <c r="B704" t="s">
        <v>1573</v>
      </c>
      <c r="C704" t="s">
        <v>2014</v>
      </c>
      <c r="D704" t="s">
        <v>2218</v>
      </c>
      <c r="E704" s="31">
        <v>33.826086956521742</v>
      </c>
      <c r="F704" s="31">
        <v>2.962384318766067</v>
      </c>
      <c r="G704" s="31">
        <v>2.5877024421593835</v>
      </c>
      <c r="H704" s="31">
        <v>0.3992480719794344</v>
      </c>
      <c r="I704" s="31">
        <v>0.23303020565552696</v>
      </c>
      <c r="J704" s="31">
        <v>100.20586956521741</v>
      </c>
      <c r="K704" s="31">
        <v>87.531847826086974</v>
      </c>
      <c r="L704" s="31">
        <v>13.504999999999999</v>
      </c>
      <c r="M704" s="31">
        <v>7.8824999999999994</v>
      </c>
      <c r="N704" s="31">
        <v>0.40510869565217389</v>
      </c>
      <c r="O704" s="31">
        <v>5.2173913043478262</v>
      </c>
      <c r="P704" s="31">
        <v>36.979021739130431</v>
      </c>
      <c r="Q704" s="31">
        <v>29.927499999999998</v>
      </c>
      <c r="R704" s="31">
        <v>7.0515217391304361</v>
      </c>
      <c r="S704" s="31">
        <v>49.721847826086972</v>
      </c>
      <c r="T704" s="31">
        <v>46.733260869565235</v>
      </c>
      <c r="U704" s="31">
        <v>2.9885869565217384</v>
      </c>
      <c r="V704" s="31">
        <v>0</v>
      </c>
      <c r="W704" s="31">
        <v>0</v>
      </c>
      <c r="X704" s="31">
        <v>0</v>
      </c>
      <c r="Y704" s="31">
        <v>0</v>
      </c>
      <c r="Z704" s="31">
        <v>0</v>
      </c>
      <c r="AA704" s="31">
        <v>0</v>
      </c>
      <c r="AB704" s="31">
        <v>0</v>
      </c>
      <c r="AC704" s="31">
        <v>0</v>
      </c>
      <c r="AD704" s="31">
        <v>0</v>
      </c>
      <c r="AE704" s="31">
        <v>0</v>
      </c>
      <c r="AF704" t="s">
        <v>641</v>
      </c>
      <c r="AG704" s="32">
        <v>5</v>
      </c>
      <c r="AH704"/>
    </row>
    <row r="705" spans="1:34" x14ac:dyDescent="0.25">
      <c r="A705" t="s">
        <v>2337</v>
      </c>
      <c r="B705" t="s">
        <v>1105</v>
      </c>
      <c r="C705" t="s">
        <v>2057</v>
      </c>
      <c r="D705" t="s">
        <v>2275</v>
      </c>
      <c r="E705" s="31">
        <v>56.793478260869563</v>
      </c>
      <c r="F705" s="31">
        <v>4.3051196172248805</v>
      </c>
      <c r="G705" s="31">
        <v>4.2224401913875598</v>
      </c>
      <c r="H705" s="31">
        <v>0.86937799043062203</v>
      </c>
      <c r="I705" s="31">
        <v>0.78669856459330145</v>
      </c>
      <c r="J705" s="31">
        <v>244.50271739130434</v>
      </c>
      <c r="K705" s="31">
        <v>239.80706521739131</v>
      </c>
      <c r="L705" s="31">
        <v>49.375</v>
      </c>
      <c r="M705" s="31">
        <v>44.679347826086953</v>
      </c>
      <c r="N705" s="31">
        <v>0</v>
      </c>
      <c r="O705" s="31">
        <v>4.6956521739130439</v>
      </c>
      <c r="P705" s="31">
        <v>59.086956521739133</v>
      </c>
      <c r="Q705" s="31">
        <v>59.086956521739133</v>
      </c>
      <c r="R705" s="31">
        <v>0</v>
      </c>
      <c r="S705" s="31">
        <v>136.04076086956522</v>
      </c>
      <c r="T705" s="31">
        <v>136.04076086956522</v>
      </c>
      <c r="U705" s="31">
        <v>0</v>
      </c>
      <c r="V705" s="31">
        <v>0</v>
      </c>
      <c r="W705" s="31">
        <v>0</v>
      </c>
      <c r="X705" s="31">
        <v>0</v>
      </c>
      <c r="Y705" s="31">
        <v>0</v>
      </c>
      <c r="Z705" s="31">
        <v>0</v>
      </c>
      <c r="AA705" s="31">
        <v>0</v>
      </c>
      <c r="AB705" s="31">
        <v>0</v>
      </c>
      <c r="AC705" s="31">
        <v>0</v>
      </c>
      <c r="AD705" s="31">
        <v>0</v>
      </c>
      <c r="AE705" s="31">
        <v>0</v>
      </c>
      <c r="AF705" t="s">
        <v>165</v>
      </c>
      <c r="AG705" s="32">
        <v>5</v>
      </c>
      <c r="AH705"/>
    </row>
    <row r="706" spans="1:34" x14ac:dyDescent="0.25">
      <c r="A706" t="s">
        <v>2337</v>
      </c>
      <c r="B706" t="s">
        <v>941</v>
      </c>
      <c r="C706" t="s">
        <v>1944</v>
      </c>
      <c r="D706" t="s">
        <v>2216</v>
      </c>
      <c r="E706" s="31">
        <v>157.11956521739131</v>
      </c>
      <c r="F706" s="31">
        <v>2.2595081286751992</v>
      </c>
      <c r="G706" s="31">
        <v>2.1773289519197512</v>
      </c>
      <c r="H706" s="31">
        <v>0.34476790038049127</v>
      </c>
      <c r="I706" s="31">
        <v>0.30934763057765491</v>
      </c>
      <c r="J706" s="31">
        <v>355.01293478260874</v>
      </c>
      <c r="K706" s="31">
        <v>342.10097826086962</v>
      </c>
      <c r="L706" s="31">
        <v>54.16978260869567</v>
      </c>
      <c r="M706" s="31">
        <v>48.604565217391325</v>
      </c>
      <c r="N706" s="31">
        <v>0</v>
      </c>
      <c r="O706" s="31">
        <v>5.5652173913043477</v>
      </c>
      <c r="P706" s="31">
        <v>82.787173913043503</v>
      </c>
      <c r="Q706" s="31">
        <v>75.440434782608719</v>
      </c>
      <c r="R706" s="31">
        <v>7.3467391304347824</v>
      </c>
      <c r="S706" s="31">
        <v>218.05597826086958</v>
      </c>
      <c r="T706" s="31">
        <v>218.05597826086958</v>
      </c>
      <c r="U706" s="31">
        <v>0</v>
      </c>
      <c r="V706" s="31">
        <v>0</v>
      </c>
      <c r="W706" s="31">
        <v>14.625000000000004</v>
      </c>
      <c r="X706" s="31">
        <v>2.2532608695652177</v>
      </c>
      <c r="Y706" s="31">
        <v>0</v>
      </c>
      <c r="Z706" s="31">
        <v>0</v>
      </c>
      <c r="AA706" s="31">
        <v>6.9543478260869582</v>
      </c>
      <c r="AB706" s="31">
        <v>0</v>
      </c>
      <c r="AC706" s="31">
        <v>5.4173913043478272</v>
      </c>
      <c r="AD706" s="31">
        <v>0</v>
      </c>
      <c r="AE706" s="31">
        <v>0</v>
      </c>
      <c r="AF706" t="s">
        <v>472</v>
      </c>
      <c r="AG706" s="32">
        <v>5</v>
      </c>
      <c r="AH706"/>
    </row>
    <row r="707" spans="1:34" x14ac:dyDescent="0.25">
      <c r="A707" t="s">
        <v>2337</v>
      </c>
      <c r="B707" t="s">
        <v>1604</v>
      </c>
      <c r="C707" t="s">
        <v>2174</v>
      </c>
      <c r="D707" t="s">
        <v>2267</v>
      </c>
      <c r="E707" s="31">
        <v>120.08695652173913</v>
      </c>
      <c r="F707" s="31">
        <v>3.221736965966691</v>
      </c>
      <c r="G707" s="31">
        <v>2.9171795800144826</v>
      </c>
      <c r="H707" s="31">
        <v>0.52233435916002902</v>
      </c>
      <c r="I707" s="31">
        <v>0.39665550325850835</v>
      </c>
      <c r="J707" s="31">
        <v>386.88858695652175</v>
      </c>
      <c r="K707" s="31">
        <v>350.31521739130437</v>
      </c>
      <c r="L707" s="31">
        <v>62.725543478260875</v>
      </c>
      <c r="M707" s="31">
        <v>47.633152173913047</v>
      </c>
      <c r="N707" s="31">
        <v>10.222826086956522</v>
      </c>
      <c r="O707" s="31">
        <v>4.8695652173913047</v>
      </c>
      <c r="P707" s="31">
        <v>94.271739130434781</v>
      </c>
      <c r="Q707" s="31">
        <v>72.790760869565219</v>
      </c>
      <c r="R707" s="31">
        <v>21.480978260869566</v>
      </c>
      <c r="S707" s="31">
        <v>229.89130434782609</v>
      </c>
      <c r="T707" s="31">
        <v>190.24184782608697</v>
      </c>
      <c r="U707" s="31">
        <v>39.649456521739133</v>
      </c>
      <c r="V707" s="31">
        <v>0</v>
      </c>
      <c r="W707" s="31">
        <v>0</v>
      </c>
      <c r="X707" s="31">
        <v>0</v>
      </c>
      <c r="Y707" s="31">
        <v>0</v>
      </c>
      <c r="Z707" s="31">
        <v>0</v>
      </c>
      <c r="AA707" s="31">
        <v>0</v>
      </c>
      <c r="AB707" s="31">
        <v>0</v>
      </c>
      <c r="AC707" s="31">
        <v>0</v>
      </c>
      <c r="AD707" s="31">
        <v>0</v>
      </c>
      <c r="AE707" s="31">
        <v>0</v>
      </c>
      <c r="AF707" t="s">
        <v>673</v>
      </c>
      <c r="AG707" s="32">
        <v>5</v>
      </c>
      <c r="AH707"/>
    </row>
    <row r="708" spans="1:34" x14ac:dyDescent="0.25">
      <c r="A708" t="s">
        <v>2337</v>
      </c>
      <c r="B708" t="s">
        <v>1789</v>
      </c>
      <c r="C708" t="s">
        <v>2205</v>
      </c>
      <c r="D708" t="s">
        <v>2217</v>
      </c>
      <c r="E708" s="31">
        <v>23.293478260869566</v>
      </c>
      <c r="F708" s="31">
        <v>4.6203919738684087</v>
      </c>
      <c r="G708" s="31">
        <v>4.1653523098460097</v>
      </c>
      <c r="H708" s="31">
        <v>1.329491367242184</v>
      </c>
      <c r="I708" s="31">
        <v>0.87445170321978549</v>
      </c>
      <c r="J708" s="31">
        <v>107.625</v>
      </c>
      <c r="K708" s="31">
        <v>97.025543478260857</v>
      </c>
      <c r="L708" s="31">
        <v>30.968478260869567</v>
      </c>
      <c r="M708" s="31">
        <v>20.369021739130439</v>
      </c>
      <c r="N708" s="31">
        <v>5.7</v>
      </c>
      <c r="O708" s="31">
        <v>4.8994565217391308</v>
      </c>
      <c r="P708" s="31">
        <v>19.479891304347827</v>
      </c>
      <c r="Q708" s="31">
        <v>19.479891304347827</v>
      </c>
      <c r="R708" s="31">
        <v>0</v>
      </c>
      <c r="S708" s="31">
        <v>57.176630434782602</v>
      </c>
      <c r="T708" s="31">
        <v>57.176630434782602</v>
      </c>
      <c r="U708" s="31">
        <v>0</v>
      </c>
      <c r="V708" s="31">
        <v>0</v>
      </c>
      <c r="W708" s="31">
        <v>12.625</v>
      </c>
      <c r="X708" s="31">
        <v>0.89945652173913049</v>
      </c>
      <c r="Y708" s="31">
        <v>0</v>
      </c>
      <c r="Z708" s="31">
        <v>0</v>
      </c>
      <c r="AA708" s="31">
        <v>2.3070652173913042</v>
      </c>
      <c r="AB708" s="31">
        <v>0</v>
      </c>
      <c r="AC708" s="31">
        <v>9.4184782608695645</v>
      </c>
      <c r="AD708" s="31">
        <v>0</v>
      </c>
      <c r="AE708" s="31">
        <v>0</v>
      </c>
      <c r="AF708" t="s">
        <v>861</v>
      </c>
      <c r="AG708" s="32">
        <v>5</v>
      </c>
      <c r="AH708"/>
    </row>
    <row r="709" spans="1:34" x14ac:dyDescent="0.25">
      <c r="A709" t="s">
        <v>2337</v>
      </c>
      <c r="B709" t="s">
        <v>1854</v>
      </c>
      <c r="C709" t="s">
        <v>2210</v>
      </c>
      <c r="D709" t="s">
        <v>2221</v>
      </c>
      <c r="E709" s="31">
        <v>10.684782608695652</v>
      </c>
      <c r="F709" s="31">
        <v>7.7446592065106818</v>
      </c>
      <c r="G709" s="31">
        <v>6.8870803662258391</v>
      </c>
      <c r="H709" s="31">
        <v>1.6787894201424212</v>
      </c>
      <c r="I709" s="31">
        <v>1.0602746693794507</v>
      </c>
      <c r="J709" s="31">
        <v>82.75</v>
      </c>
      <c r="K709" s="31">
        <v>73.586956521739125</v>
      </c>
      <c r="L709" s="31">
        <v>17.9375</v>
      </c>
      <c r="M709" s="31">
        <v>11.328804347826088</v>
      </c>
      <c r="N709" s="31">
        <v>0.34782608695652173</v>
      </c>
      <c r="O709" s="31">
        <v>6.2608695652173916</v>
      </c>
      <c r="P709" s="31">
        <v>23.122282608695652</v>
      </c>
      <c r="Q709" s="31">
        <v>20.567934782608695</v>
      </c>
      <c r="R709" s="31">
        <v>2.5543478260869565</v>
      </c>
      <c r="S709" s="31">
        <v>41.690217391304351</v>
      </c>
      <c r="T709" s="31">
        <v>41.690217391304351</v>
      </c>
      <c r="U709" s="31">
        <v>0</v>
      </c>
      <c r="V709" s="31">
        <v>0</v>
      </c>
      <c r="W709" s="31">
        <v>0</v>
      </c>
      <c r="X709" s="31">
        <v>0</v>
      </c>
      <c r="Y709" s="31">
        <v>0</v>
      </c>
      <c r="Z709" s="31">
        <v>0</v>
      </c>
      <c r="AA709" s="31">
        <v>0</v>
      </c>
      <c r="AB709" s="31">
        <v>0</v>
      </c>
      <c r="AC709" s="31">
        <v>0</v>
      </c>
      <c r="AD709" s="31">
        <v>0</v>
      </c>
      <c r="AE709" s="31">
        <v>0</v>
      </c>
      <c r="AF709" t="s">
        <v>926</v>
      </c>
      <c r="AG709" s="32">
        <v>5</v>
      </c>
      <c r="AH709"/>
    </row>
    <row r="710" spans="1:34" x14ac:dyDescent="0.25">
      <c r="A710" t="s">
        <v>2337</v>
      </c>
      <c r="B710" t="s">
        <v>1081</v>
      </c>
      <c r="C710" t="s">
        <v>1915</v>
      </c>
      <c r="D710" t="s">
        <v>2267</v>
      </c>
      <c r="E710" s="31">
        <v>93.184782608695656</v>
      </c>
      <c r="F710" s="31">
        <v>3.7835938411291261</v>
      </c>
      <c r="G710" s="31">
        <v>3.483523853960107</v>
      </c>
      <c r="H710" s="31">
        <v>0.33891286597457132</v>
      </c>
      <c r="I710" s="31">
        <v>0.21521054473346551</v>
      </c>
      <c r="J710" s="31">
        <v>352.57336956521738</v>
      </c>
      <c r="K710" s="31">
        <v>324.61141304347825</v>
      </c>
      <c r="L710" s="31">
        <v>31.581521739130434</v>
      </c>
      <c r="M710" s="31">
        <v>20.054347826086957</v>
      </c>
      <c r="N710" s="31">
        <v>5.9619565217391308</v>
      </c>
      <c r="O710" s="31">
        <v>5.5652173913043477</v>
      </c>
      <c r="P710" s="31">
        <v>110.10597826086956</v>
      </c>
      <c r="Q710" s="31">
        <v>93.671195652173907</v>
      </c>
      <c r="R710" s="31">
        <v>16.434782608695652</v>
      </c>
      <c r="S710" s="31">
        <v>210.88586956521738</v>
      </c>
      <c r="T710" s="31">
        <v>191.07065217391303</v>
      </c>
      <c r="U710" s="31">
        <v>19.815217391304348</v>
      </c>
      <c r="V710" s="31">
        <v>0</v>
      </c>
      <c r="W710" s="31">
        <v>2.2282608695652173</v>
      </c>
      <c r="X710" s="31">
        <v>1.5271739130434783</v>
      </c>
      <c r="Y710" s="31">
        <v>0</v>
      </c>
      <c r="Z710" s="31">
        <v>0</v>
      </c>
      <c r="AA710" s="31">
        <v>0.61956521739130432</v>
      </c>
      <c r="AB710" s="31">
        <v>0</v>
      </c>
      <c r="AC710" s="31">
        <v>8.1521739130434784E-2</v>
      </c>
      <c r="AD710" s="31">
        <v>0</v>
      </c>
      <c r="AE710" s="31">
        <v>0</v>
      </c>
      <c r="AF710" t="s">
        <v>140</v>
      </c>
      <c r="AG710" s="32">
        <v>5</v>
      </c>
      <c r="AH710"/>
    </row>
    <row r="711" spans="1:34" x14ac:dyDescent="0.25">
      <c r="A711" t="s">
        <v>2337</v>
      </c>
      <c r="B711" t="s">
        <v>1522</v>
      </c>
      <c r="C711" t="s">
        <v>1915</v>
      </c>
      <c r="D711" t="s">
        <v>2267</v>
      </c>
      <c r="E711" s="31">
        <v>39.336956521739133</v>
      </c>
      <c r="F711" s="31">
        <v>3.0309505388228786</v>
      </c>
      <c r="G711" s="31">
        <v>2.8063719259463937</v>
      </c>
      <c r="H711" s="31">
        <v>0.55078751036197848</v>
      </c>
      <c r="I711" s="31">
        <v>0.4102100027631943</v>
      </c>
      <c r="J711" s="31">
        <v>119.22836956521738</v>
      </c>
      <c r="K711" s="31">
        <v>110.3941304347826</v>
      </c>
      <c r="L711" s="31">
        <v>21.666304347826092</v>
      </c>
      <c r="M711" s="31">
        <v>16.136413043478264</v>
      </c>
      <c r="N711" s="31">
        <v>0</v>
      </c>
      <c r="O711" s="31">
        <v>5.5298913043478262</v>
      </c>
      <c r="P711" s="31">
        <v>37.862608695652163</v>
      </c>
      <c r="Q711" s="31">
        <v>34.55826086956521</v>
      </c>
      <c r="R711" s="31">
        <v>3.3043478260869565</v>
      </c>
      <c r="S711" s="31">
        <v>59.699456521739116</v>
      </c>
      <c r="T711" s="31">
        <v>59.699456521739116</v>
      </c>
      <c r="U711" s="31">
        <v>0</v>
      </c>
      <c r="V711" s="31">
        <v>0</v>
      </c>
      <c r="W711" s="31">
        <v>11.39804347826087</v>
      </c>
      <c r="X711" s="31">
        <v>4.178260869565217</v>
      </c>
      <c r="Y711" s="31">
        <v>0</v>
      </c>
      <c r="Z711" s="31">
        <v>0.57336956521739135</v>
      </c>
      <c r="AA711" s="31">
        <v>3.9385869565217386</v>
      </c>
      <c r="AB711" s="31">
        <v>0</v>
      </c>
      <c r="AC711" s="31">
        <v>2.7078260869565218</v>
      </c>
      <c r="AD711" s="31">
        <v>0</v>
      </c>
      <c r="AE711" s="31">
        <v>0</v>
      </c>
      <c r="AF711" t="s">
        <v>589</v>
      </c>
      <c r="AG711" s="32">
        <v>5</v>
      </c>
      <c r="AH711"/>
    </row>
    <row r="712" spans="1:34" x14ac:dyDescent="0.25">
      <c r="A712" t="s">
        <v>2337</v>
      </c>
      <c r="B712" t="s">
        <v>1186</v>
      </c>
      <c r="C712" t="s">
        <v>1890</v>
      </c>
      <c r="D712" t="s">
        <v>2294</v>
      </c>
      <c r="E712" s="31">
        <v>39.315217391304351</v>
      </c>
      <c r="F712" s="31">
        <v>3.7653442079071047</v>
      </c>
      <c r="G712" s="31">
        <v>3.3628006635333145</v>
      </c>
      <c r="H712" s="31">
        <v>0.80861210948299689</v>
      </c>
      <c r="I712" s="31">
        <v>0.54319878352225603</v>
      </c>
      <c r="J712" s="31">
        <v>148.0353260869565</v>
      </c>
      <c r="K712" s="31">
        <v>132.20923913043478</v>
      </c>
      <c r="L712" s="31">
        <v>31.790760869565219</v>
      </c>
      <c r="M712" s="31">
        <v>21.355978260869566</v>
      </c>
      <c r="N712" s="31">
        <v>5.1304347826086953</v>
      </c>
      <c r="O712" s="31">
        <v>5.3043478260869561</v>
      </c>
      <c r="P712" s="31">
        <v>41.043478260869563</v>
      </c>
      <c r="Q712" s="31">
        <v>35.652173913043477</v>
      </c>
      <c r="R712" s="31">
        <v>5.3913043478260869</v>
      </c>
      <c r="S712" s="31">
        <v>75.201086956521735</v>
      </c>
      <c r="T712" s="31">
        <v>75.201086956521735</v>
      </c>
      <c r="U712" s="31">
        <v>0</v>
      </c>
      <c r="V712" s="31">
        <v>0</v>
      </c>
      <c r="W712" s="31">
        <v>0</v>
      </c>
      <c r="X712" s="31">
        <v>0</v>
      </c>
      <c r="Y712" s="31">
        <v>0</v>
      </c>
      <c r="Z712" s="31">
        <v>0</v>
      </c>
      <c r="AA712" s="31">
        <v>0</v>
      </c>
      <c r="AB712" s="31">
        <v>0</v>
      </c>
      <c r="AC712" s="31">
        <v>0</v>
      </c>
      <c r="AD712" s="31">
        <v>0</v>
      </c>
      <c r="AE712" s="31">
        <v>0</v>
      </c>
      <c r="AF712" t="s">
        <v>247</v>
      </c>
      <c r="AG712" s="32">
        <v>5</v>
      </c>
      <c r="AH712"/>
    </row>
    <row r="713" spans="1:34" x14ac:dyDescent="0.25">
      <c r="A713" t="s">
        <v>2337</v>
      </c>
      <c r="B713" t="s">
        <v>1683</v>
      </c>
      <c r="C713" t="s">
        <v>1914</v>
      </c>
      <c r="D713" t="s">
        <v>2261</v>
      </c>
      <c r="E713" s="31">
        <v>69.184782608695656</v>
      </c>
      <c r="F713" s="31">
        <v>3.9199528672427335</v>
      </c>
      <c r="G713" s="31">
        <v>3.630636292223095</v>
      </c>
      <c r="H713" s="31">
        <v>0.52572663000785536</v>
      </c>
      <c r="I713" s="31">
        <v>0.32360565593087193</v>
      </c>
      <c r="J713" s="31">
        <v>271.20108695652175</v>
      </c>
      <c r="K713" s="31">
        <v>251.18478260869566</v>
      </c>
      <c r="L713" s="31">
        <v>36.372282608695649</v>
      </c>
      <c r="M713" s="31">
        <v>22.388586956521738</v>
      </c>
      <c r="N713" s="31">
        <v>8.8532608695652169</v>
      </c>
      <c r="O713" s="31">
        <v>5.1304347826086953</v>
      </c>
      <c r="P713" s="31">
        <v>99.211956521739125</v>
      </c>
      <c r="Q713" s="31">
        <v>93.179347826086953</v>
      </c>
      <c r="R713" s="31">
        <v>6.0326086956521738</v>
      </c>
      <c r="S713" s="31">
        <v>135.61684782608697</v>
      </c>
      <c r="T713" s="31">
        <v>135.61684782608697</v>
      </c>
      <c r="U713" s="31">
        <v>0</v>
      </c>
      <c r="V713" s="31">
        <v>0</v>
      </c>
      <c r="W713" s="31">
        <v>0</v>
      </c>
      <c r="X713" s="31">
        <v>0</v>
      </c>
      <c r="Y713" s="31">
        <v>0</v>
      </c>
      <c r="Z713" s="31">
        <v>0</v>
      </c>
      <c r="AA713" s="31">
        <v>0</v>
      </c>
      <c r="AB713" s="31">
        <v>0</v>
      </c>
      <c r="AC713" s="31">
        <v>0</v>
      </c>
      <c r="AD713" s="31">
        <v>0</v>
      </c>
      <c r="AE713" s="31">
        <v>0</v>
      </c>
      <c r="AF713" t="s">
        <v>754</v>
      </c>
      <c r="AG713" s="32">
        <v>5</v>
      </c>
      <c r="AH713"/>
    </row>
    <row r="714" spans="1:34" x14ac:dyDescent="0.25">
      <c r="A714" t="s">
        <v>2337</v>
      </c>
      <c r="B714" t="s">
        <v>1018</v>
      </c>
      <c r="C714" t="s">
        <v>2029</v>
      </c>
      <c r="D714" t="s">
        <v>2252</v>
      </c>
      <c r="E714" s="31">
        <v>145.95652173913044</v>
      </c>
      <c r="F714" s="31">
        <v>3.1415728328865056</v>
      </c>
      <c r="G714" s="31">
        <v>2.9971820077450104</v>
      </c>
      <c r="H714" s="31">
        <v>0.42333035448316941</v>
      </c>
      <c r="I714" s="31">
        <v>0.31675826630920456</v>
      </c>
      <c r="J714" s="31">
        <v>458.53304347826082</v>
      </c>
      <c r="K714" s="31">
        <v>437.45826086956521</v>
      </c>
      <c r="L714" s="31">
        <v>61.787826086956514</v>
      </c>
      <c r="M714" s="31">
        <v>46.232934782608687</v>
      </c>
      <c r="N714" s="31">
        <v>9.9896739130434788</v>
      </c>
      <c r="O714" s="31">
        <v>5.5652173913043477</v>
      </c>
      <c r="P714" s="31">
        <v>131.19673913043476</v>
      </c>
      <c r="Q714" s="31">
        <v>125.67684782608694</v>
      </c>
      <c r="R714" s="31">
        <v>5.5198913043478264</v>
      </c>
      <c r="S714" s="31">
        <v>265.54847826086956</v>
      </c>
      <c r="T714" s="31">
        <v>264.62967391304346</v>
      </c>
      <c r="U714" s="31">
        <v>0.91880434782608678</v>
      </c>
      <c r="V714" s="31">
        <v>0</v>
      </c>
      <c r="W714" s="31">
        <v>70.026521739130445</v>
      </c>
      <c r="X714" s="31">
        <v>0</v>
      </c>
      <c r="Y714" s="31">
        <v>0</v>
      </c>
      <c r="Z714" s="31">
        <v>0</v>
      </c>
      <c r="AA714" s="31">
        <v>7.3276086956521747</v>
      </c>
      <c r="AB714" s="31">
        <v>0.12771739130434784</v>
      </c>
      <c r="AC714" s="31">
        <v>62.571195652173927</v>
      </c>
      <c r="AD714" s="31">
        <v>0</v>
      </c>
      <c r="AE714" s="31">
        <v>0</v>
      </c>
      <c r="AF714" t="s">
        <v>75</v>
      </c>
      <c r="AG714" s="32">
        <v>5</v>
      </c>
      <c r="AH714"/>
    </row>
    <row r="715" spans="1:34" x14ac:dyDescent="0.25">
      <c r="A715" t="s">
        <v>2337</v>
      </c>
      <c r="B715" t="s">
        <v>1641</v>
      </c>
      <c r="C715" t="s">
        <v>1994</v>
      </c>
      <c r="D715" t="s">
        <v>2252</v>
      </c>
      <c r="E715" s="31">
        <v>39.543478260869563</v>
      </c>
      <c r="F715" s="31">
        <v>2.5235431555799885</v>
      </c>
      <c r="G715" s="31">
        <v>2.2420698185816379</v>
      </c>
      <c r="H715" s="31">
        <v>0.39423859263331501</v>
      </c>
      <c r="I715" s="31">
        <v>0.25789994502473884</v>
      </c>
      <c r="J715" s="31">
        <v>99.789673913043458</v>
      </c>
      <c r="K715" s="31">
        <v>88.65923913043477</v>
      </c>
      <c r="L715" s="31">
        <v>15.589565217391304</v>
      </c>
      <c r="M715" s="31">
        <v>10.198260869565216</v>
      </c>
      <c r="N715" s="31">
        <v>0</v>
      </c>
      <c r="O715" s="31">
        <v>5.3913043478260869</v>
      </c>
      <c r="P715" s="31">
        <v>25.690326086956521</v>
      </c>
      <c r="Q715" s="31">
        <v>19.951195652173912</v>
      </c>
      <c r="R715" s="31">
        <v>5.7391304347826084</v>
      </c>
      <c r="S715" s="31">
        <v>58.509782608695637</v>
      </c>
      <c r="T715" s="31">
        <v>58.509782608695637</v>
      </c>
      <c r="U715" s="31">
        <v>0</v>
      </c>
      <c r="V715" s="31">
        <v>0</v>
      </c>
      <c r="W715" s="31">
        <v>0.65869565217391313</v>
      </c>
      <c r="X715" s="31">
        <v>0.32445652173913048</v>
      </c>
      <c r="Y715" s="31">
        <v>0</v>
      </c>
      <c r="Z715" s="31">
        <v>0</v>
      </c>
      <c r="AA715" s="31">
        <v>0.25271739130434784</v>
      </c>
      <c r="AB715" s="31">
        <v>0</v>
      </c>
      <c r="AC715" s="31">
        <v>8.1521739130434784E-2</v>
      </c>
      <c r="AD715" s="31">
        <v>0</v>
      </c>
      <c r="AE715" s="31">
        <v>0</v>
      </c>
      <c r="AF715" t="s">
        <v>712</v>
      </c>
      <c r="AG715" s="32">
        <v>5</v>
      </c>
      <c r="AH715"/>
    </row>
    <row r="716" spans="1:34" x14ac:dyDescent="0.25">
      <c r="A716" t="s">
        <v>2337</v>
      </c>
      <c r="B716" t="s">
        <v>1320</v>
      </c>
      <c r="C716" t="s">
        <v>2122</v>
      </c>
      <c r="D716" t="s">
        <v>2258</v>
      </c>
      <c r="E716" s="31">
        <v>40.630434782608695</v>
      </c>
      <c r="F716" s="31">
        <v>3.6864018191546291</v>
      </c>
      <c r="G716" s="31">
        <v>3.0605992509363302</v>
      </c>
      <c r="H716" s="31">
        <v>1.0191813804173353</v>
      </c>
      <c r="I716" s="31">
        <v>0.51558319957196352</v>
      </c>
      <c r="J716" s="31">
        <v>149.78010869565222</v>
      </c>
      <c r="K716" s="31">
        <v>124.35347826086959</v>
      </c>
      <c r="L716" s="31">
        <v>41.409782608695643</v>
      </c>
      <c r="M716" s="31">
        <v>20.948369565217387</v>
      </c>
      <c r="N716" s="31">
        <v>15.157065217391301</v>
      </c>
      <c r="O716" s="31">
        <v>5.3043478260869561</v>
      </c>
      <c r="P716" s="31">
        <v>16.042391304347827</v>
      </c>
      <c r="Q716" s="31">
        <v>11.077173913043479</v>
      </c>
      <c r="R716" s="31">
        <v>4.965217391304348</v>
      </c>
      <c r="S716" s="31">
        <v>92.327934782608736</v>
      </c>
      <c r="T716" s="31">
        <v>92.327934782608736</v>
      </c>
      <c r="U716" s="31">
        <v>0</v>
      </c>
      <c r="V716" s="31">
        <v>0</v>
      </c>
      <c r="W716" s="31">
        <v>9.2604347826086961</v>
      </c>
      <c r="X716" s="31">
        <v>0</v>
      </c>
      <c r="Y716" s="31">
        <v>1.5163043478260869</v>
      </c>
      <c r="Z716" s="31">
        <v>0</v>
      </c>
      <c r="AA716" s="31">
        <v>0</v>
      </c>
      <c r="AB716" s="31">
        <v>0</v>
      </c>
      <c r="AC716" s="31">
        <v>7.7441304347826092</v>
      </c>
      <c r="AD716" s="31">
        <v>0</v>
      </c>
      <c r="AE716" s="31">
        <v>0</v>
      </c>
      <c r="AF716" t="s">
        <v>382</v>
      </c>
      <c r="AG716" s="32">
        <v>5</v>
      </c>
      <c r="AH716"/>
    </row>
    <row r="717" spans="1:34" x14ac:dyDescent="0.25">
      <c r="A717" t="s">
        <v>2337</v>
      </c>
      <c r="B717" t="s">
        <v>1326</v>
      </c>
      <c r="C717" t="s">
        <v>2112</v>
      </c>
      <c r="D717" t="s">
        <v>2267</v>
      </c>
      <c r="E717" s="31">
        <v>86.054347826086953</v>
      </c>
      <c r="F717" s="31">
        <v>2.9969192876089434</v>
      </c>
      <c r="G717" s="31">
        <v>2.7735834280661869</v>
      </c>
      <c r="H717" s="31">
        <v>0.25868384489074142</v>
      </c>
      <c r="I717" s="31">
        <v>7.035493242389794E-2</v>
      </c>
      <c r="J717" s="31">
        <v>257.89793478260873</v>
      </c>
      <c r="K717" s="31">
        <v>238.67891304347827</v>
      </c>
      <c r="L717" s="31">
        <v>22.260869565217391</v>
      </c>
      <c r="M717" s="31">
        <v>6.0543478260869561</v>
      </c>
      <c r="N717" s="31">
        <v>10.206521739130435</v>
      </c>
      <c r="O717" s="31">
        <v>6</v>
      </c>
      <c r="P717" s="31">
        <v>70.315108695652185</v>
      </c>
      <c r="Q717" s="31">
        <v>67.302608695652182</v>
      </c>
      <c r="R717" s="31">
        <v>3.0124999999999997</v>
      </c>
      <c r="S717" s="31">
        <v>165.32195652173914</v>
      </c>
      <c r="T717" s="31">
        <v>165.32195652173914</v>
      </c>
      <c r="U717" s="31">
        <v>0</v>
      </c>
      <c r="V717" s="31">
        <v>0</v>
      </c>
      <c r="W717" s="31">
        <v>7.75</v>
      </c>
      <c r="X717" s="31">
        <v>0.97826086956521741</v>
      </c>
      <c r="Y717" s="31">
        <v>0</v>
      </c>
      <c r="Z717" s="31">
        <v>0</v>
      </c>
      <c r="AA717" s="31">
        <v>1.6684782608695652</v>
      </c>
      <c r="AB717" s="31">
        <v>0</v>
      </c>
      <c r="AC717" s="31">
        <v>5.1032608695652177</v>
      </c>
      <c r="AD717" s="31">
        <v>0</v>
      </c>
      <c r="AE717" s="31">
        <v>0</v>
      </c>
      <c r="AF717" t="s">
        <v>389</v>
      </c>
      <c r="AG717" s="32">
        <v>5</v>
      </c>
      <c r="AH717"/>
    </row>
    <row r="718" spans="1:34" x14ac:dyDescent="0.25">
      <c r="A718" t="s">
        <v>2337</v>
      </c>
      <c r="B718" t="s">
        <v>1238</v>
      </c>
      <c r="C718" t="s">
        <v>1885</v>
      </c>
      <c r="D718" t="s">
        <v>2290</v>
      </c>
      <c r="E718" s="31">
        <v>81.391304347826093</v>
      </c>
      <c r="F718" s="31">
        <v>4.2706824252136748</v>
      </c>
      <c r="G718" s="31">
        <v>3.9251963141025636</v>
      </c>
      <c r="H718" s="31">
        <v>0.85693776709401692</v>
      </c>
      <c r="I718" s="31">
        <v>0.53365384615384603</v>
      </c>
      <c r="J718" s="31">
        <v>347.59641304347826</v>
      </c>
      <c r="K718" s="31">
        <v>319.47684782608695</v>
      </c>
      <c r="L718" s="31">
        <v>69.747282608695642</v>
      </c>
      <c r="M718" s="31">
        <v>43.434782608695649</v>
      </c>
      <c r="N718" s="31">
        <v>19.896739130434781</v>
      </c>
      <c r="O718" s="31">
        <v>6.4157608695652177</v>
      </c>
      <c r="P718" s="31">
        <v>81.868478260869551</v>
      </c>
      <c r="Q718" s="31">
        <v>80.061413043478254</v>
      </c>
      <c r="R718" s="31">
        <v>1.8070652173913044</v>
      </c>
      <c r="S718" s="31">
        <v>195.98065217391306</v>
      </c>
      <c r="T718" s="31">
        <v>195.98065217391306</v>
      </c>
      <c r="U718" s="31">
        <v>0</v>
      </c>
      <c r="V718" s="31">
        <v>0</v>
      </c>
      <c r="W718" s="31">
        <v>0</v>
      </c>
      <c r="X718" s="31">
        <v>0</v>
      </c>
      <c r="Y718" s="31">
        <v>0</v>
      </c>
      <c r="Z718" s="31">
        <v>0</v>
      </c>
      <c r="AA718" s="31">
        <v>0</v>
      </c>
      <c r="AB718" s="31">
        <v>0</v>
      </c>
      <c r="AC718" s="31">
        <v>0</v>
      </c>
      <c r="AD718" s="31">
        <v>0</v>
      </c>
      <c r="AE718" s="31">
        <v>0</v>
      </c>
      <c r="AF718" t="s">
        <v>299</v>
      </c>
      <c r="AG718" s="32">
        <v>5</v>
      </c>
      <c r="AH718"/>
    </row>
    <row r="719" spans="1:34" x14ac:dyDescent="0.25">
      <c r="A719" t="s">
        <v>2337</v>
      </c>
      <c r="B719" t="s">
        <v>1428</v>
      </c>
      <c r="C719" t="s">
        <v>1883</v>
      </c>
      <c r="D719" t="s">
        <v>2252</v>
      </c>
      <c r="E719" s="31">
        <v>46.652173913043477</v>
      </c>
      <c r="F719" s="31">
        <v>3.6456011183597403</v>
      </c>
      <c r="G719" s="31">
        <v>3.5486766076421259</v>
      </c>
      <c r="H719" s="31">
        <v>0.70597623485554539</v>
      </c>
      <c r="I719" s="31">
        <v>0.60905172413793118</v>
      </c>
      <c r="J719" s="31">
        <v>170.07521739130439</v>
      </c>
      <c r="K719" s="31">
        <v>165.55347826086961</v>
      </c>
      <c r="L719" s="31">
        <v>32.935326086956529</v>
      </c>
      <c r="M719" s="31">
        <v>28.413586956521748</v>
      </c>
      <c r="N719" s="31">
        <v>0</v>
      </c>
      <c r="O719" s="31">
        <v>4.5217391304347823</v>
      </c>
      <c r="P719" s="31">
        <v>42.423369565217399</v>
      </c>
      <c r="Q719" s="31">
        <v>42.423369565217399</v>
      </c>
      <c r="R719" s="31">
        <v>0</v>
      </c>
      <c r="S719" s="31">
        <v>94.716521739130457</v>
      </c>
      <c r="T719" s="31">
        <v>94.716521739130457</v>
      </c>
      <c r="U719" s="31">
        <v>0</v>
      </c>
      <c r="V719" s="31">
        <v>0</v>
      </c>
      <c r="W719" s="31">
        <v>14.816847826086956</v>
      </c>
      <c r="X719" s="31">
        <v>3.4564130434782609</v>
      </c>
      <c r="Y719" s="31">
        <v>0</v>
      </c>
      <c r="Z719" s="31">
        <v>0</v>
      </c>
      <c r="AA719" s="31">
        <v>0</v>
      </c>
      <c r="AB719" s="31">
        <v>0</v>
      </c>
      <c r="AC719" s="31">
        <v>11.360434782608696</v>
      </c>
      <c r="AD719" s="31">
        <v>0</v>
      </c>
      <c r="AE719" s="31">
        <v>0</v>
      </c>
      <c r="AF719" t="s">
        <v>494</v>
      </c>
      <c r="AG719" s="32">
        <v>5</v>
      </c>
      <c r="AH719"/>
    </row>
    <row r="720" spans="1:34" x14ac:dyDescent="0.25">
      <c r="A720" t="s">
        <v>2337</v>
      </c>
      <c r="B720" t="s">
        <v>1164</v>
      </c>
      <c r="C720" t="s">
        <v>2072</v>
      </c>
      <c r="D720" t="s">
        <v>2252</v>
      </c>
      <c r="E720" s="31">
        <v>105.6304347826087</v>
      </c>
      <c r="F720" s="31">
        <v>4.0777906976744172</v>
      </c>
      <c r="G720" s="31">
        <v>3.8855186252315277</v>
      </c>
      <c r="H720" s="31">
        <v>0.84246655690471262</v>
      </c>
      <c r="I720" s="31">
        <v>0.69958736365507279</v>
      </c>
      <c r="J720" s="31">
        <v>430.73880434782592</v>
      </c>
      <c r="K720" s="31">
        <v>410.42902173913029</v>
      </c>
      <c r="L720" s="31">
        <v>88.990108695652154</v>
      </c>
      <c r="M720" s="31">
        <v>73.897717391304326</v>
      </c>
      <c r="N720" s="31">
        <v>8.7146739130434785</v>
      </c>
      <c r="O720" s="31">
        <v>6.3777173913043477</v>
      </c>
      <c r="P720" s="31">
        <v>101.56489130434782</v>
      </c>
      <c r="Q720" s="31">
        <v>96.347499999999997</v>
      </c>
      <c r="R720" s="31">
        <v>5.2173913043478262</v>
      </c>
      <c r="S720" s="31">
        <v>240.18380434782597</v>
      </c>
      <c r="T720" s="31">
        <v>240.18380434782597</v>
      </c>
      <c r="U720" s="31">
        <v>0</v>
      </c>
      <c r="V720" s="31">
        <v>0</v>
      </c>
      <c r="W720" s="31">
        <v>180.49076086956521</v>
      </c>
      <c r="X720" s="31">
        <v>13.255000000000001</v>
      </c>
      <c r="Y720" s="31">
        <v>0</v>
      </c>
      <c r="Z720" s="31">
        <v>0</v>
      </c>
      <c r="AA720" s="31">
        <v>48.895760869565223</v>
      </c>
      <c r="AB720" s="31">
        <v>0</v>
      </c>
      <c r="AC720" s="31">
        <v>118.33999999999999</v>
      </c>
      <c r="AD720" s="31">
        <v>0</v>
      </c>
      <c r="AE720" s="31">
        <v>0</v>
      </c>
      <c r="AF720" t="s">
        <v>225</v>
      </c>
      <c r="AG720" s="32">
        <v>5</v>
      </c>
      <c r="AH720"/>
    </row>
    <row r="721" spans="1:34" x14ac:dyDescent="0.25">
      <c r="A721" t="s">
        <v>2337</v>
      </c>
      <c r="B721" t="s">
        <v>1553</v>
      </c>
      <c r="C721" t="s">
        <v>1869</v>
      </c>
      <c r="D721" t="s">
        <v>2298</v>
      </c>
      <c r="E721" s="31">
        <v>66.782608695652172</v>
      </c>
      <c r="F721" s="31">
        <v>2.6523209635416665</v>
      </c>
      <c r="G721" s="31">
        <v>2.4193847656249998</v>
      </c>
      <c r="H721" s="31">
        <v>0.50137695312499997</v>
      </c>
      <c r="I721" s="31">
        <v>0.42268229166666665</v>
      </c>
      <c r="J721" s="31">
        <v>177.12891304347824</v>
      </c>
      <c r="K721" s="31">
        <v>161.5728260869565</v>
      </c>
      <c r="L721" s="31">
        <v>33.483260869565214</v>
      </c>
      <c r="M721" s="31">
        <v>28.227826086956519</v>
      </c>
      <c r="N721" s="31">
        <v>0.99456521739130432</v>
      </c>
      <c r="O721" s="31">
        <v>4.2608695652173916</v>
      </c>
      <c r="P721" s="31">
        <v>43.581739130434791</v>
      </c>
      <c r="Q721" s="31">
        <v>33.281086956521747</v>
      </c>
      <c r="R721" s="31">
        <v>10.300652173913043</v>
      </c>
      <c r="S721" s="31">
        <v>100.06391304347824</v>
      </c>
      <c r="T721" s="31">
        <v>100.06391304347824</v>
      </c>
      <c r="U721" s="31">
        <v>0</v>
      </c>
      <c r="V721" s="31">
        <v>0</v>
      </c>
      <c r="W721" s="31">
        <v>0</v>
      </c>
      <c r="X721" s="31">
        <v>0</v>
      </c>
      <c r="Y721" s="31">
        <v>0</v>
      </c>
      <c r="Z721" s="31">
        <v>0</v>
      </c>
      <c r="AA721" s="31">
        <v>0</v>
      </c>
      <c r="AB721" s="31">
        <v>0</v>
      </c>
      <c r="AC721" s="31">
        <v>0</v>
      </c>
      <c r="AD721" s="31">
        <v>0</v>
      </c>
      <c r="AE721" s="31">
        <v>0</v>
      </c>
      <c r="AF721" t="s">
        <v>621</v>
      </c>
      <c r="AG721" s="32">
        <v>5</v>
      </c>
      <c r="AH721"/>
    </row>
    <row r="722" spans="1:34" x14ac:dyDescent="0.25">
      <c r="A722" t="s">
        <v>2337</v>
      </c>
      <c r="B722" t="s">
        <v>1545</v>
      </c>
      <c r="C722" t="s">
        <v>1869</v>
      </c>
      <c r="D722" t="s">
        <v>2298</v>
      </c>
      <c r="E722" s="31">
        <v>60.652173913043477</v>
      </c>
      <c r="F722" s="31">
        <v>2.9495089605734766</v>
      </c>
      <c r="G722" s="31">
        <v>2.8013458781362006</v>
      </c>
      <c r="H722" s="31">
        <v>0.33436200716845876</v>
      </c>
      <c r="I722" s="31">
        <v>0.23633333333333334</v>
      </c>
      <c r="J722" s="31">
        <v>178.8941304347826</v>
      </c>
      <c r="K722" s="31">
        <v>169.90771739130435</v>
      </c>
      <c r="L722" s="31">
        <v>20.279782608695651</v>
      </c>
      <c r="M722" s="31">
        <v>14.334130434782608</v>
      </c>
      <c r="N722" s="31">
        <v>0.90217391304347827</v>
      </c>
      <c r="O722" s="31">
        <v>5.0434782608695654</v>
      </c>
      <c r="P722" s="31">
        <v>45.307065217391305</v>
      </c>
      <c r="Q722" s="31">
        <v>42.266304347826086</v>
      </c>
      <c r="R722" s="31">
        <v>3.0407608695652173</v>
      </c>
      <c r="S722" s="31">
        <v>113.30728260869564</v>
      </c>
      <c r="T722" s="31">
        <v>113.30728260869564</v>
      </c>
      <c r="U722" s="31">
        <v>0</v>
      </c>
      <c r="V722" s="31">
        <v>0</v>
      </c>
      <c r="W722" s="31">
        <v>0</v>
      </c>
      <c r="X722" s="31">
        <v>0</v>
      </c>
      <c r="Y722" s="31">
        <v>0</v>
      </c>
      <c r="Z722" s="31">
        <v>0</v>
      </c>
      <c r="AA722" s="31">
        <v>0</v>
      </c>
      <c r="AB722" s="31">
        <v>0</v>
      </c>
      <c r="AC722" s="31">
        <v>0</v>
      </c>
      <c r="AD722" s="31">
        <v>0</v>
      </c>
      <c r="AE722" s="31">
        <v>0</v>
      </c>
      <c r="AF722" t="s">
        <v>613</v>
      </c>
      <c r="AG722" s="32">
        <v>5</v>
      </c>
      <c r="AH722"/>
    </row>
    <row r="723" spans="1:34" x14ac:dyDescent="0.25">
      <c r="A723" t="s">
        <v>2337</v>
      </c>
      <c r="B723" t="s">
        <v>1369</v>
      </c>
      <c r="C723" t="s">
        <v>2000</v>
      </c>
      <c r="D723" t="s">
        <v>2271</v>
      </c>
      <c r="E723" s="31">
        <v>29.869565217391305</v>
      </c>
      <c r="F723" s="31">
        <v>5.1318377001455593</v>
      </c>
      <c r="G723" s="31">
        <v>4.833620815138282</v>
      </c>
      <c r="H723" s="31">
        <v>0.81432678311499263</v>
      </c>
      <c r="I723" s="31">
        <v>0.53648835516739435</v>
      </c>
      <c r="J723" s="31">
        <v>153.28576086956519</v>
      </c>
      <c r="K723" s="31">
        <v>144.37815217391304</v>
      </c>
      <c r="L723" s="31">
        <v>24.323586956521737</v>
      </c>
      <c r="M723" s="31">
        <v>16.024673913043475</v>
      </c>
      <c r="N723" s="31">
        <v>3.5163043478260869</v>
      </c>
      <c r="O723" s="31">
        <v>4.7826086956521738</v>
      </c>
      <c r="P723" s="31">
        <v>46.594021739130454</v>
      </c>
      <c r="Q723" s="31">
        <v>45.98532608695654</v>
      </c>
      <c r="R723" s="31">
        <v>0.60869565217391308</v>
      </c>
      <c r="S723" s="31">
        <v>82.368152173913018</v>
      </c>
      <c r="T723" s="31">
        <v>82.368152173913018</v>
      </c>
      <c r="U723" s="31">
        <v>0</v>
      </c>
      <c r="V723" s="31">
        <v>0</v>
      </c>
      <c r="W723" s="31">
        <v>24.695652173913043</v>
      </c>
      <c r="X723" s="31">
        <v>0</v>
      </c>
      <c r="Y723" s="31">
        <v>0</v>
      </c>
      <c r="Z723" s="31">
        <v>0</v>
      </c>
      <c r="AA723" s="31">
        <v>0</v>
      </c>
      <c r="AB723" s="31">
        <v>0</v>
      </c>
      <c r="AC723" s="31">
        <v>24.695652173913043</v>
      </c>
      <c r="AD723" s="31">
        <v>0</v>
      </c>
      <c r="AE723" s="31">
        <v>0</v>
      </c>
      <c r="AF723" t="s">
        <v>433</v>
      </c>
      <c r="AG723" s="32">
        <v>5</v>
      </c>
      <c r="AH723"/>
    </row>
    <row r="724" spans="1:34" x14ac:dyDescent="0.25">
      <c r="A724" t="s">
        <v>2337</v>
      </c>
      <c r="B724" t="s">
        <v>1353</v>
      </c>
      <c r="C724" t="s">
        <v>2081</v>
      </c>
      <c r="D724" t="s">
        <v>2222</v>
      </c>
      <c r="E724" s="31">
        <v>55.152173913043477</v>
      </c>
      <c r="F724" s="31">
        <v>3.2663756405202986</v>
      </c>
      <c r="G724" s="31">
        <v>3.1370890815924315</v>
      </c>
      <c r="H724" s="31">
        <v>0.48410524241229785</v>
      </c>
      <c r="I724" s="31">
        <v>0.3548186834844303</v>
      </c>
      <c r="J724" s="31">
        <v>180.1477173913043</v>
      </c>
      <c r="K724" s="31">
        <v>173.01728260869561</v>
      </c>
      <c r="L724" s="31">
        <v>26.699456521739123</v>
      </c>
      <c r="M724" s="31">
        <v>19.569021739130427</v>
      </c>
      <c r="N724" s="31">
        <v>4.6086956521739131</v>
      </c>
      <c r="O724" s="31">
        <v>2.5217391304347827</v>
      </c>
      <c r="P724" s="31">
        <v>49.694565217391293</v>
      </c>
      <c r="Q724" s="31">
        <v>49.694565217391293</v>
      </c>
      <c r="R724" s="31">
        <v>0</v>
      </c>
      <c r="S724" s="31">
        <v>103.75369565217389</v>
      </c>
      <c r="T724" s="31">
        <v>103.75369565217389</v>
      </c>
      <c r="U724" s="31">
        <v>0</v>
      </c>
      <c r="V724" s="31">
        <v>0</v>
      </c>
      <c r="W724" s="31">
        <v>2.0869565217391304</v>
      </c>
      <c r="X724" s="31">
        <v>0</v>
      </c>
      <c r="Y724" s="31">
        <v>0</v>
      </c>
      <c r="Z724" s="31">
        <v>0</v>
      </c>
      <c r="AA724" s="31">
        <v>2.0869565217391304</v>
      </c>
      <c r="AB724" s="31">
        <v>0</v>
      </c>
      <c r="AC724" s="31">
        <v>0</v>
      </c>
      <c r="AD724" s="31">
        <v>0</v>
      </c>
      <c r="AE724" s="31">
        <v>0</v>
      </c>
      <c r="AF724" t="s">
        <v>417</v>
      </c>
      <c r="AG724" s="32">
        <v>5</v>
      </c>
      <c r="AH724"/>
    </row>
    <row r="725" spans="1:34" x14ac:dyDescent="0.25">
      <c r="A725" t="s">
        <v>2337</v>
      </c>
      <c r="B725" t="s">
        <v>1352</v>
      </c>
      <c r="C725" t="s">
        <v>1944</v>
      </c>
      <c r="D725" t="s">
        <v>2216</v>
      </c>
      <c r="E725" s="31">
        <v>55.108695652173914</v>
      </c>
      <c r="F725" s="31">
        <v>3.9586114398422096</v>
      </c>
      <c r="G725" s="31">
        <v>3.778729783037476</v>
      </c>
      <c r="H725" s="31">
        <v>0.46158777120315581</v>
      </c>
      <c r="I725" s="31">
        <v>0.28170611439842208</v>
      </c>
      <c r="J725" s="31">
        <v>218.1539130434783</v>
      </c>
      <c r="K725" s="31">
        <v>208.24086956521742</v>
      </c>
      <c r="L725" s="31">
        <v>25.4375</v>
      </c>
      <c r="M725" s="31">
        <v>15.524456521739131</v>
      </c>
      <c r="N725" s="31">
        <v>9.9130434782608692</v>
      </c>
      <c r="O725" s="31">
        <v>0</v>
      </c>
      <c r="P725" s="31">
        <v>52.717934782608687</v>
      </c>
      <c r="Q725" s="31">
        <v>52.717934782608687</v>
      </c>
      <c r="R725" s="31">
        <v>0</v>
      </c>
      <c r="S725" s="31">
        <v>139.9984782608696</v>
      </c>
      <c r="T725" s="31">
        <v>139.9984782608696</v>
      </c>
      <c r="U725" s="31">
        <v>0</v>
      </c>
      <c r="V725" s="31">
        <v>0</v>
      </c>
      <c r="W725" s="31">
        <v>53.786413043478262</v>
      </c>
      <c r="X725" s="31">
        <v>1.7282608695652173</v>
      </c>
      <c r="Y725" s="31">
        <v>0</v>
      </c>
      <c r="Z725" s="31">
        <v>0</v>
      </c>
      <c r="AA725" s="31">
        <v>24.731304347826089</v>
      </c>
      <c r="AB725" s="31">
        <v>0</v>
      </c>
      <c r="AC725" s="31">
        <v>27.326847826086958</v>
      </c>
      <c r="AD725" s="31">
        <v>0</v>
      </c>
      <c r="AE725" s="31">
        <v>0</v>
      </c>
      <c r="AF725" t="s">
        <v>416</v>
      </c>
      <c r="AG725" s="32">
        <v>5</v>
      </c>
      <c r="AH725"/>
    </row>
    <row r="726" spans="1:34" x14ac:dyDescent="0.25">
      <c r="A726" t="s">
        <v>2337</v>
      </c>
      <c r="B726" t="s">
        <v>1808</v>
      </c>
      <c r="C726" t="s">
        <v>2007</v>
      </c>
      <c r="D726" t="s">
        <v>2243</v>
      </c>
      <c r="E726" s="31">
        <v>84.456521739130437</v>
      </c>
      <c r="F726" s="31">
        <v>3.7674105534105529</v>
      </c>
      <c r="G726" s="31">
        <v>3.39473359073359</v>
      </c>
      <c r="H726" s="31">
        <v>0.75102960102960092</v>
      </c>
      <c r="I726" s="31">
        <v>0.4798584298584298</v>
      </c>
      <c r="J726" s="31">
        <v>318.18239130434779</v>
      </c>
      <c r="K726" s="31">
        <v>286.70739130434777</v>
      </c>
      <c r="L726" s="31">
        <v>63.429347826086953</v>
      </c>
      <c r="M726" s="31">
        <v>40.527173913043477</v>
      </c>
      <c r="N726" s="31">
        <v>17.858695652173918</v>
      </c>
      <c r="O726" s="31">
        <v>5.0434782608695654</v>
      </c>
      <c r="P726" s="31">
        <v>85.55217391304349</v>
      </c>
      <c r="Q726" s="31">
        <v>76.979347826086965</v>
      </c>
      <c r="R726" s="31">
        <v>8.5728260869565212</v>
      </c>
      <c r="S726" s="31">
        <v>169.20086956521735</v>
      </c>
      <c r="T726" s="31">
        <v>169.20086956521735</v>
      </c>
      <c r="U726" s="31">
        <v>0</v>
      </c>
      <c r="V726" s="31">
        <v>0</v>
      </c>
      <c r="W726" s="31">
        <v>30.037500000000009</v>
      </c>
      <c r="X726" s="31">
        <v>0.1358695652173913</v>
      </c>
      <c r="Y726" s="31">
        <v>0.2608695652173913</v>
      </c>
      <c r="Z726" s="31">
        <v>0</v>
      </c>
      <c r="AA726" s="31">
        <v>5.8718478260869569</v>
      </c>
      <c r="AB726" s="31">
        <v>0</v>
      </c>
      <c r="AC726" s="31">
        <v>23.768913043478268</v>
      </c>
      <c r="AD726" s="31">
        <v>0</v>
      </c>
      <c r="AE726" s="31">
        <v>0</v>
      </c>
      <c r="AF726" t="s">
        <v>880</v>
      </c>
      <c r="AG726" s="32">
        <v>5</v>
      </c>
      <c r="AH726"/>
    </row>
    <row r="727" spans="1:34" x14ac:dyDescent="0.25">
      <c r="A727" t="s">
        <v>2337</v>
      </c>
      <c r="B727" t="s">
        <v>1104</v>
      </c>
      <c r="C727" t="s">
        <v>2025</v>
      </c>
      <c r="D727" t="s">
        <v>2271</v>
      </c>
      <c r="E727" s="31">
        <v>54.913043478260867</v>
      </c>
      <c r="F727" s="31">
        <v>2.7713519398258115</v>
      </c>
      <c r="G727" s="31">
        <v>2.4209045922406967</v>
      </c>
      <c r="H727" s="31">
        <v>0.59124901029295318</v>
      </c>
      <c r="I727" s="31">
        <v>0.32568883610451305</v>
      </c>
      <c r="J727" s="31">
        <v>152.18336956521739</v>
      </c>
      <c r="K727" s="31">
        <v>132.93923913043477</v>
      </c>
      <c r="L727" s="31">
        <v>32.467282608695648</v>
      </c>
      <c r="M727" s="31">
        <v>17.884565217391302</v>
      </c>
      <c r="N727" s="31">
        <v>9.0174999999999983</v>
      </c>
      <c r="O727" s="31">
        <v>5.5652173913043477</v>
      </c>
      <c r="P727" s="31">
        <v>38.184239130434797</v>
      </c>
      <c r="Q727" s="31">
        <v>33.522826086956535</v>
      </c>
      <c r="R727" s="31">
        <v>4.6614130434782597</v>
      </c>
      <c r="S727" s="31">
        <v>81.531847826086945</v>
      </c>
      <c r="T727" s="31">
        <v>81.531847826086945</v>
      </c>
      <c r="U727" s="31">
        <v>0</v>
      </c>
      <c r="V727" s="31">
        <v>0</v>
      </c>
      <c r="W727" s="31">
        <v>0</v>
      </c>
      <c r="X727" s="31">
        <v>0</v>
      </c>
      <c r="Y727" s="31">
        <v>0</v>
      </c>
      <c r="Z727" s="31">
        <v>0</v>
      </c>
      <c r="AA727" s="31">
        <v>0</v>
      </c>
      <c r="AB727" s="31">
        <v>0</v>
      </c>
      <c r="AC727" s="31">
        <v>0</v>
      </c>
      <c r="AD727" s="31">
        <v>0</v>
      </c>
      <c r="AE727" s="31">
        <v>0</v>
      </c>
      <c r="AF727" t="s">
        <v>164</v>
      </c>
      <c r="AG727" s="32">
        <v>5</v>
      </c>
      <c r="AH727"/>
    </row>
    <row r="728" spans="1:34" x14ac:dyDescent="0.25">
      <c r="A728" t="s">
        <v>2337</v>
      </c>
      <c r="B728" t="s">
        <v>1764</v>
      </c>
      <c r="C728" t="s">
        <v>2027</v>
      </c>
      <c r="D728" t="s">
        <v>2280</v>
      </c>
      <c r="E728" s="31">
        <v>87.858695652173907</v>
      </c>
      <c r="F728" s="31">
        <v>2.7772052455771372</v>
      </c>
      <c r="G728" s="31">
        <v>2.5870716318198692</v>
      </c>
      <c r="H728" s="31">
        <v>0.3779104292960534</v>
      </c>
      <c r="I728" s="31">
        <v>0.28381788939750086</v>
      </c>
      <c r="J728" s="31">
        <v>244.00163043478261</v>
      </c>
      <c r="K728" s="31">
        <v>227.29673913043479</v>
      </c>
      <c r="L728" s="31">
        <v>33.20271739130434</v>
      </c>
      <c r="M728" s="31">
        <v>24.935869565217384</v>
      </c>
      <c r="N728" s="31">
        <v>2.4407608695652172</v>
      </c>
      <c r="O728" s="31">
        <v>5.8260869565217392</v>
      </c>
      <c r="P728" s="31">
        <v>83.717391304347871</v>
      </c>
      <c r="Q728" s="31">
        <v>75.27934782608699</v>
      </c>
      <c r="R728" s="31">
        <v>8.4380434782608731</v>
      </c>
      <c r="S728" s="31">
        <v>127.08152173913041</v>
      </c>
      <c r="T728" s="31">
        <v>127.08152173913041</v>
      </c>
      <c r="U728" s="31">
        <v>0</v>
      </c>
      <c r="V728" s="31">
        <v>0</v>
      </c>
      <c r="W728" s="31">
        <v>0</v>
      </c>
      <c r="X728" s="31">
        <v>0</v>
      </c>
      <c r="Y728" s="31">
        <v>0</v>
      </c>
      <c r="Z728" s="31">
        <v>0</v>
      </c>
      <c r="AA728" s="31">
        <v>0</v>
      </c>
      <c r="AB728" s="31">
        <v>0</v>
      </c>
      <c r="AC728" s="31">
        <v>0</v>
      </c>
      <c r="AD728" s="31">
        <v>0</v>
      </c>
      <c r="AE728" s="31">
        <v>0</v>
      </c>
      <c r="AF728" t="s">
        <v>836</v>
      </c>
      <c r="AG728" s="32">
        <v>5</v>
      </c>
      <c r="AH728"/>
    </row>
    <row r="729" spans="1:34" x14ac:dyDescent="0.25">
      <c r="A729" t="s">
        <v>2337</v>
      </c>
      <c r="B729" t="s">
        <v>1467</v>
      </c>
      <c r="C729" t="s">
        <v>2007</v>
      </c>
      <c r="D729" t="s">
        <v>2243</v>
      </c>
      <c r="E729" s="31">
        <v>63.260869565217391</v>
      </c>
      <c r="F729" s="31">
        <v>3.9796975945017183</v>
      </c>
      <c r="G729" s="31">
        <v>3.5887182130584194</v>
      </c>
      <c r="H729" s="31">
        <v>0.29707044673539523</v>
      </c>
      <c r="I729" s="31">
        <v>0.1563917525773196</v>
      </c>
      <c r="J729" s="31">
        <v>251.75913043478261</v>
      </c>
      <c r="K729" s="31">
        <v>227.0254347826087</v>
      </c>
      <c r="L729" s="31">
        <v>18.792934782608697</v>
      </c>
      <c r="M729" s="31">
        <v>9.8934782608695659</v>
      </c>
      <c r="N729" s="31">
        <v>5.0733695652173916</v>
      </c>
      <c r="O729" s="31">
        <v>3.8260869565217392</v>
      </c>
      <c r="P729" s="31">
        <v>89.317608695652169</v>
      </c>
      <c r="Q729" s="31">
        <v>73.483369565217387</v>
      </c>
      <c r="R729" s="31">
        <v>15.834239130434783</v>
      </c>
      <c r="S729" s="31">
        <v>143.64858695652174</v>
      </c>
      <c r="T729" s="31">
        <v>143.64858695652174</v>
      </c>
      <c r="U729" s="31">
        <v>0</v>
      </c>
      <c r="V729" s="31">
        <v>0</v>
      </c>
      <c r="W729" s="31">
        <v>36.885000000000005</v>
      </c>
      <c r="X729" s="31">
        <v>0</v>
      </c>
      <c r="Y729" s="31">
        <v>0</v>
      </c>
      <c r="Z729" s="31">
        <v>0</v>
      </c>
      <c r="AA729" s="31">
        <v>17.103260869565219</v>
      </c>
      <c r="AB729" s="31">
        <v>6.6956521739130439</v>
      </c>
      <c r="AC729" s="31">
        <v>13.08608695652174</v>
      </c>
      <c r="AD729" s="31">
        <v>0</v>
      </c>
      <c r="AE729" s="31">
        <v>0</v>
      </c>
      <c r="AF729" t="s">
        <v>534</v>
      </c>
      <c r="AG729" s="32">
        <v>5</v>
      </c>
      <c r="AH729"/>
    </row>
    <row r="730" spans="1:34" x14ac:dyDescent="0.25">
      <c r="A730" t="s">
        <v>2337</v>
      </c>
      <c r="B730" t="s">
        <v>1724</v>
      </c>
      <c r="C730" t="s">
        <v>2097</v>
      </c>
      <c r="D730" t="s">
        <v>2241</v>
      </c>
      <c r="E730" s="31">
        <v>135.72826086956522</v>
      </c>
      <c r="F730" s="31">
        <v>2.7039921518379115</v>
      </c>
      <c r="G730" s="31">
        <v>2.4170136942420117</v>
      </c>
      <c r="H730" s="31">
        <v>0.46548410346760627</v>
      </c>
      <c r="I730" s="31">
        <v>0.31819091855529752</v>
      </c>
      <c r="J730" s="31">
        <v>367.00815217391306</v>
      </c>
      <c r="K730" s="31">
        <v>328.05706521739131</v>
      </c>
      <c r="L730" s="31">
        <v>63.179347826086953</v>
      </c>
      <c r="M730" s="31">
        <v>43.1875</v>
      </c>
      <c r="N730" s="31">
        <v>14.426630434782609</v>
      </c>
      <c r="O730" s="31">
        <v>5.5652173913043477</v>
      </c>
      <c r="P730" s="31">
        <v>118.79347826086956</v>
      </c>
      <c r="Q730" s="31">
        <v>99.834239130434781</v>
      </c>
      <c r="R730" s="31">
        <v>18.959239130434781</v>
      </c>
      <c r="S730" s="31">
        <v>185.0353260869565</v>
      </c>
      <c r="T730" s="31">
        <v>170.34239130434781</v>
      </c>
      <c r="U730" s="31">
        <v>14.692934782608695</v>
      </c>
      <c r="V730" s="31">
        <v>0</v>
      </c>
      <c r="W730" s="31">
        <v>0</v>
      </c>
      <c r="X730" s="31">
        <v>0</v>
      </c>
      <c r="Y730" s="31">
        <v>0</v>
      </c>
      <c r="Z730" s="31">
        <v>0</v>
      </c>
      <c r="AA730" s="31">
        <v>0</v>
      </c>
      <c r="AB730" s="31">
        <v>0</v>
      </c>
      <c r="AC730" s="31">
        <v>0</v>
      </c>
      <c r="AD730" s="31">
        <v>0</v>
      </c>
      <c r="AE730" s="31">
        <v>0</v>
      </c>
      <c r="AF730" t="s">
        <v>795</v>
      </c>
      <c r="AG730" s="32">
        <v>5</v>
      </c>
      <c r="AH730"/>
    </row>
    <row r="731" spans="1:34" x14ac:dyDescent="0.25">
      <c r="A731" t="s">
        <v>2337</v>
      </c>
      <c r="B731" t="s">
        <v>975</v>
      </c>
      <c r="C731" t="s">
        <v>2015</v>
      </c>
      <c r="D731" t="s">
        <v>2275</v>
      </c>
      <c r="E731" s="31">
        <v>67.739130434782609</v>
      </c>
      <c r="F731" s="31">
        <v>3.9969961489088557</v>
      </c>
      <c r="G731" s="31">
        <v>3.8403048780487792</v>
      </c>
      <c r="H731" s="31">
        <v>0.95390725288831846</v>
      </c>
      <c r="I731" s="31">
        <v>0.7972159820282414</v>
      </c>
      <c r="J731" s="31">
        <v>270.75304347826074</v>
      </c>
      <c r="K731" s="31">
        <v>260.13891304347817</v>
      </c>
      <c r="L731" s="31">
        <v>64.616847826086968</v>
      </c>
      <c r="M731" s="31">
        <v>54.002717391304351</v>
      </c>
      <c r="N731" s="31">
        <v>5.4836956521739131</v>
      </c>
      <c r="O731" s="31">
        <v>5.1304347826086953</v>
      </c>
      <c r="P731" s="31">
        <v>53.277173913043477</v>
      </c>
      <c r="Q731" s="31">
        <v>53.277173913043477</v>
      </c>
      <c r="R731" s="31">
        <v>0</v>
      </c>
      <c r="S731" s="31">
        <v>152.85902173913033</v>
      </c>
      <c r="T731" s="31">
        <v>146.54608695652163</v>
      </c>
      <c r="U731" s="31">
        <v>6.3129347826086954</v>
      </c>
      <c r="V731" s="31">
        <v>0</v>
      </c>
      <c r="W731" s="31">
        <v>4.6276086956521745</v>
      </c>
      <c r="X731" s="31">
        <v>0</v>
      </c>
      <c r="Y731" s="31">
        <v>0</v>
      </c>
      <c r="Z731" s="31">
        <v>0</v>
      </c>
      <c r="AA731" s="31">
        <v>0</v>
      </c>
      <c r="AB731" s="31">
        <v>0</v>
      </c>
      <c r="AC731" s="31">
        <v>4.6276086956521745</v>
      </c>
      <c r="AD731" s="31">
        <v>0</v>
      </c>
      <c r="AE731" s="31">
        <v>0</v>
      </c>
      <c r="AF731" t="s">
        <v>32</v>
      </c>
      <c r="AG731" s="32">
        <v>5</v>
      </c>
      <c r="AH731"/>
    </row>
    <row r="732" spans="1:34" x14ac:dyDescent="0.25">
      <c r="A732" t="s">
        <v>2337</v>
      </c>
      <c r="B732" t="s">
        <v>1667</v>
      </c>
      <c r="C732" t="s">
        <v>1902</v>
      </c>
      <c r="D732" t="s">
        <v>2217</v>
      </c>
      <c r="E732" s="31">
        <v>85.717391304347828</v>
      </c>
      <c r="F732" s="31">
        <v>3.4052891199594226</v>
      </c>
      <c r="G732" s="31">
        <v>3.2496703018006601</v>
      </c>
      <c r="H732" s="31">
        <v>0.3480611209738777</v>
      </c>
      <c r="I732" s="31">
        <v>0.1924423028151154</v>
      </c>
      <c r="J732" s="31">
        <v>291.8925000000001</v>
      </c>
      <c r="K732" s="31">
        <v>278.55326086956529</v>
      </c>
      <c r="L732" s="31">
        <v>29.834891304347824</v>
      </c>
      <c r="M732" s="31">
        <v>16.495652173913044</v>
      </c>
      <c r="N732" s="31">
        <v>7.4696739130434766</v>
      </c>
      <c r="O732" s="31">
        <v>5.8695652173913047</v>
      </c>
      <c r="P732" s="31">
        <v>98.2235869565218</v>
      </c>
      <c r="Q732" s="31">
        <v>98.2235869565218</v>
      </c>
      <c r="R732" s="31">
        <v>0</v>
      </c>
      <c r="S732" s="31">
        <v>163.83402173913046</v>
      </c>
      <c r="T732" s="31">
        <v>163.83402173913046</v>
      </c>
      <c r="U732" s="31">
        <v>0</v>
      </c>
      <c r="V732" s="31">
        <v>0</v>
      </c>
      <c r="W732" s="31">
        <v>45.500543478260866</v>
      </c>
      <c r="X732" s="31">
        <v>2.7201086956521738</v>
      </c>
      <c r="Y732" s="31">
        <v>0</v>
      </c>
      <c r="Z732" s="31">
        <v>0</v>
      </c>
      <c r="AA732" s="31">
        <v>16.48858695652174</v>
      </c>
      <c r="AB732" s="31">
        <v>0</v>
      </c>
      <c r="AC732" s="31">
        <v>26.291847826086951</v>
      </c>
      <c r="AD732" s="31">
        <v>0</v>
      </c>
      <c r="AE732" s="31">
        <v>0</v>
      </c>
      <c r="AF732" t="s">
        <v>738</v>
      </c>
      <c r="AG732" s="32">
        <v>5</v>
      </c>
      <c r="AH732"/>
    </row>
    <row r="733" spans="1:34" x14ac:dyDescent="0.25">
      <c r="A733" t="s">
        <v>2337</v>
      </c>
      <c r="B733" t="s">
        <v>1710</v>
      </c>
      <c r="C733" t="s">
        <v>1902</v>
      </c>
      <c r="D733" t="s">
        <v>2217</v>
      </c>
      <c r="E733" s="31">
        <v>79.565217391304344</v>
      </c>
      <c r="F733" s="31">
        <v>2.597254098360656</v>
      </c>
      <c r="G733" s="31">
        <v>2.3240983606557384</v>
      </c>
      <c r="H733" s="31">
        <v>0.6065546448087431</v>
      </c>
      <c r="I733" s="31">
        <v>0.41027732240437148</v>
      </c>
      <c r="J733" s="31">
        <v>206.65108695652177</v>
      </c>
      <c r="K733" s="31">
        <v>184.91739130434786</v>
      </c>
      <c r="L733" s="31">
        <v>48.260652173913037</v>
      </c>
      <c r="M733" s="31">
        <v>32.643804347826077</v>
      </c>
      <c r="N733" s="31">
        <v>15.616847826086962</v>
      </c>
      <c r="O733" s="31">
        <v>0</v>
      </c>
      <c r="P733" s="31">
        <v>66.537826086956542</v>
      </c>
      <c r="Q733" s="31">
        <v>60.420978260869582</v>
      </c>
      <c r="R733" s="31">
        <v>6.1168478260869561</v>
      </c>
      <c r="S733" s="31">
        <v>91.852608695652194</v>
      </c>
      <c r="T733" s="31">
        <v>91.852608695652194</v>
      </c>
      <c r="U733" s="31">
        <v>0</v>
      </c>
      <c r="V733" s="31">
        <v>0</v>
      </c>
      <c r="W733" s="31">
        <v>0</v>
      </c>
      <c r="X733" s="31">
        <v>0</v>
      </c>
      <c r="Y733" s="31">
        <v>0</v>
      </c>
      <c r="Z733" s="31">
        <v>0</v>
      </c>
      <c r="AA733" s="31">
        <v>0</v>
      </c>
      <c r="AB733" s="31">
        <v>0</v>
      </c>
      <c r="AC733" s="31">
        <v>0</v>
      </c>
      <c r="AD733" s="31">
        <v>0</v>
      </c>
      <c r="AE733" s="31">
        <v>0</v>
      </c>
      <c r="AF733" t="s">
        <v>781</v>
      </c>
      <c r="AG733" s="32">
        <v>5</v>
      </c>
      <c r="AH733"/>
    </row>
    <row r="734" spans="1:34" x14ac:dyDescent="0.25">
      <c r="A734" t="s">
        <v>2337</v>
      </c>
      <c r="B734" t="s">
        <v>1606</v>
      </c>
      <c r="C734" t="s">
        <v>2117</v>
      </c>
      <c r="D734" t="s">
        <v>2269</v>
      </c>
      <c r="E734" s="31">
        <v>45.760869565217391</v>
      </c>
      <c r="F734" s="31">
        <v>2.7946555819477434</v>
      </c>
      <c r="G734" s="31">
        <v>2.5570071258907365</v>
      </c>
      <c r="H734" s="31">
        <v>0.47173396674584323</v>
      </c>
      <c r="I734" s="31">
        <v>0.34560570071258906</v>
      </c>
      <c r="J734" s="31">
        <v>127.88586956521739</v>
      </c>
      <c r="K734" s="31">
        <v>117.01086956521739</v>
      </c>
      <c r="L734" s="31">
        <v>21.586956521739129</v>
      </c>
      <c r="M734" s="31">
        <v>15.815217391304348</v>
      </c>
      <c r="N734" s="31">
        <v>0.2608695652173913</v>
      </c>
      <c r="O734" s="31">
        <v>5.5108695652173916</v>
      </c>
      <c r="P734" s="31">
        <v>37.885869565217391</v>
      </c>
      <c r="Q734" s="31">
        <v>32.782608695652172</v>
      </c>
      <c r="R734" s="31">
        <v>5.1032608695652177</v>
      </c>
      <c r="S734" s="31">
        <v>68.413043478260875</v>
      </c>
      <c r="T734" s="31">
        <v>68.413043478260875</v>
      </c>
      <c r="U734" s="31">
        <v>0</v>
      </c>
      <c r="V734" s="31">
        <v>0</v>
      </c>
      <c r="W734" s="31">
        <v>0</v>
      </c>
      <c r="X734" s="31">
        <v>0</v>
      </c>
      <c r="Y734" s="31">
        <v>0</v>
      </c>
      <c r="Z734" s="31">
        <v>0</v>
      </c>
      <c r="AA734" s="31">
        <v>0</v>
      </c>
      <c r="AB734" s="31">
        <v>0</v>
      </c>
      <c r="AC734" s="31">
        <v>0</v>
      </c>
      <c r="AD734" s="31">
        <v>0</v>
      </c>
      <c r="AE734" s="31">
        <v>0</v>
      </c>
      <c r="AF734" t="s">
        <v>675</v>
      </c>
      <c r="AG734" s="32">
        <v>5</v>
      </c>
      <c r="AH734"/>
    </row>
    <row r="735" spans="1:34" x14ac:dyDescent="0.25">
      <c r="A735" t="s">
        <v>2337</v>
      </c>
      <c r="B735" t="s">
        <v>1817</v>
      </c>
      <c r="C735" t="s">
        <v>2209</v>
      </c>
      <c r="D735" t="s">
        <v>2267</v>
      </c>
      <c r="E735" s="31">
        <v>60.108695652173914</v>
      </c>
      <c r="F735" s="31">
        <v>3.559122965641953</v>
      </c>
      <c r="G735" s="31">
        <v>3.20749547920434</v>
      </c>
      <c r="H735" s="31">
        <v>0.23755877034358047</v>
      </c>
      <c r="I735" s="31">
        <v>6.0940325497287531E-3</v>
      </c>
      <c r="J735" s="31">
        <v>213.93423913043478</v>
      </c>
      <c r="K735" s="31">
        <v>192.7983695652174</v>
      </c>
      <c r="L735" s="31">
        <v>14.279347826086957</v>
      </c>
      <c r="M735" s="31">
        <v>0.36630434782608701</v>
      </c>
      <c r="N735" s="31">
        <v>8.2608695652173907</v>
      </c>
      <c r="O735" s="31">
        <v>5.6521739130434785</v>
      </c>
      <c r="P735" s="31">
        <v>81.195652173913032</v>
      </c>
      <c r="Q735" s="31">
        <v>73.972826086956516</v>
      </c>
      <c r="R735" s="31">
        <v>7.2228260869565215</v>
      </c>
      <c r="S735" s="31">
        <v>118.45923913043478</v>
      </c>
      <c r="T735" s="31">
        <v>98.646739130434781</v>
      </c>
      <c r="U735" s="31">
        <v>19.8125</v>
      </c>
      <c r="V735" s="31">
        <v>0</v>
      </c>
      <c r="W735" s="31">
        <v>0.26032608695652171</v>
      </c>
      <c r="X735" s="31">
        <v>0.26032608695652171</v>
      </c>
      <c r="Y735" s="31">
        <v>0</v>
      </c>
      <c r="Z735" s="31">
        <v>0</v>
      </c>
      <c r="AA735" s="31">
        <v>0</v>
      </c>
      <c r="AB735" s="31">
        <v>0</v>
      </c>
      <c r="AC735" s="31">
        <v>0</v>
      </c>
      <c r="AD735" s="31">
        <v>0</v>
      </c>
      <c r="AE735" s="31">
        <v>0</v>
      </c>
      <c r="AF735" t="s">
        <v>889</v>
      </c>
      <c r="AG735" s="32">
        <v>5</v>
      </c>
      <c r="AH735"/>
    </row>
    <row r="736" spans="1:34" x14ac:dyDescent="0.25">
      <c r="A736" t="s">
        <v>2337</v>
      </c>
      <c r="B736" t="s">
        <v>1210</v>
      </c>
      <c r="C736" t="s">
        <v>1906</v>
      </c>
      <c r="D736" t="s">
        <v>2247</v>
      </c>
      <c r="E736" s="31">
        <v>51.195652173913047</v>
      </c>
      <c r="F736" s="31">
        <v>3.8764861995753712</v>
      </c>
      <c r="G736" s="31">
        <v>3.5783970276008494</v>
      </c>
      <c r="H736" s="31">
        <v>0.35981953290870489</v>
      </c>
      <c r="I736" s="31">
        <v>0.28253715498938425</v>
      </c>
      <c r="J736" s="31">
        <v>198.45923913043478</v>
      </c>
      <c r="K736" s="31">
        <v>183.1983695652174</v>
      </c>
      <c r="L736" s="31">
        <v>18.421195652173914</v>
      </c>
      <c r="M736" s="31">
        <v>14.464673913043478</v>
      </c>
      <c r="N736" s="31">
        <v>0</v>
      </c>
      <c r="O736" s="31">
        <v>3.9565217391304346</v>
      </c>
      <c r="P736" s="31">
        <v>68.885869565217391</v>
      </c>
      <c r="Q736" s="31">
        <v>57.581521739130437</v>
      </c>
      <c r="R736" s="31">
        <v>11.304347826086957</v>
      </c>
      <c r="S736" s="31">
        <v>111.15217391304348</v>
      </c>
      <c r="T736" s="31">
        <v>111.15217391304348</v>
      </c>
      <c r="U736" s="31">
        <v>0</v>
      </c>
      <c r="V736" s="31">
        <v>0</v>
      </c>
      <c r="W736" s="31">
        <v>0</v>
      </c>
      <c r="X736" s="31">
        <v>0</v>
      </c>
      <c r="Y736" s="31">
        <v>0</v>
      </c>
      <c r="Z736" s="31">
        <v>0</v>
      </c>
      <c r="AA736" s="31">
        <v>0</v>
      </c>
      <c r="AB736" s="31">
        <v>0</v>
      </c>
      <c r="AC736" s="31">
        <v>0</v>
      </c>
      <c r="AD736" s="31">
        <v>0</v>
      </c>
      <c r="AE736" s="31">
        <v>0</v>
      </c>
      <c r="AF736" t="s">
        <v>271</v>
      </c>
      <c r="AG736" s="32">
        <v>5</v>
      </c>
      <c r="AH736"/>
    </row>
    <row r="737" spans="1:34" x14ac:dyDescent="0.25">
      <c r="A737" t="s">
        <v>2337</v>
      </c>
      <c r="B737" t="s">
        <v>1494</v>
      </c>
      <c r="C737" t="s">
        <v>2154</v>
      </c>
      <c r="D737" t="s">
        <v>2267</v>
      </c>
      <c r="E737" s="31">
        <v>41.326086956521742</v>
      </c>
      <c r="F737" s="31">
        <v>3.9710021041557071</v>
      </c>
      <c r="G737" s="31">
        <v>3.672211993687533</v>
      </c>
      <c r="H737" s="31">
        <v>0.51801683324566017</v>
      </c>
      <c r="I737" s="31">
        <v>0.21922672277748553</v>
      </c>
      <c r="J737" s="31">
        <v>164.10597826086956</v>
      </c>
      <c r="K737" s="31">
        <v>151.75815217391306</v>
      </c>
      <c r="L737" s="31">
        <v>21.407608695652176</v>
      </c>
      <c r="M737" s="31">
        <v>9.0597826086956523</v>
      </c>
      <c r="N737" s="31">
        <v>10.021739130434783</v>
      </c>
      <c r="O737" s="31">
        <v>2.3260869565217392</v>
      </c>
      <c r="P737" s="31">
        <v>47.421195652173914</v>
      </c>
      <c r="Q737" s="31">
        <v>47.421195652173914</v>
      </c>
      <c r="R737" s="31">
        <v>0</v>
      </c>
      <c r="S737" s="31">
        <v>95.277173913043484</v>
      </c>
      <c r="T737" s="31">
        <v>95.277173913043484</v>
      </c>
      <c r="U737" s="31">
        <v>0</v>
      </c>
      <c r="V737" s="31">
        <v>0</v>
      </c>
      <c r="W737" s="31">
        <v>21.154891304347828</v>
      </c>
      <c r="X737" s="31">
        <v>0</v>
      </c>
      <c r="Y737" s="31">
        <v>0</v>
      </c>
      <c r="Z737" s="31">
        <v>0</v>
      </c>
      <c r="AA737" s="31">
        <v>1.4836956521739131</v>
      </c>
      <c r="AB737" s="31">
        <v>0</v>
      </c>
      <c r="AC737" s="31">
        <v>19.671195652173914</v>
      </c>
      <c r="AD737" s="31">
        <v>0</v>
      </c>
      <c r="AE737" s="31">
        <v>0</v>
      </c>
      <c r="AF737" t="s">
        <v>561</v>
      </c>
      <c r="AG737" s="32">
        <v>5</v>
      </c>
      <c r="AH737"/>
    </row>
    <row r="738" spans="1:34" x14ac:dyDescent="0.25">
      <c r="A738" t="s">
        <v>2337</v>
      </c>
      <c r="B738" t="s">
        <v>1063</v>
      </c>
      <c r="C738" t="s">
        <v>2018</v>
      </c>
      <c r="D738" t="s">
        <v>2258</v>
      </c>
      <c r="E738" s="31">
        <v>90.173913043478265</v>
      </c>
      <c r="F738" s="31">
        <v>3.4113946480231414</v>
      </c>
      <c r="G738" s="31">
        <v>3.0754255062680791</v>
      </c>
      <c r="H738" s="31">
        <v>0.50738307618129208</v>
      </c>
      <c r="I738" s="31">
        <v>0.23113548698167785</v>
      </c>
      <c r="J738" s="31">
        <v>307.61880434782591</v>
      </c>
      <c r="K738" s="31">
        <v>277.32315217391289</v>
      </c>
      <c r="L738" s="31">
        <v>45.752717391304344</v>
      </c>
      <c r="M738" s="31">
        <v>20.842391304347821</v>
      </c>
      <c r="N738" s="31">
        <v>22.649456521739129</v>
      </c>
      <c r="O738" s="31">
        <v>2.2608695652173911</v>
      </c>
      <c r="P738" s="31">
        <v>41.78152173913044</v>
      </c>
      <c r="Q738" s="31">
        <v>36.396195652173915</v>
      </c>
      <c r="R738" s="31">
        <v>5.3853260869565229</v>
      </c>
      <c r="S738" s="31">
        <v>220.08456521739117</v>
      </c>
      <c r="T738" s="31">
        <v>214.1410869565216</v>
      </c>
      <c r="U738" s="31">
        <v>5.9434782608695658</v>
      </c>
      <c r="V738" s="31">
        <v>0</v>
      </c>
      <c r="W738" s="31">
        <v>41.799782608695651</v>
      </c>
      <c r="X738" s="31">
        <v>0</v>
      </c>
      <c r="Y738" s="31">
        <v>2.125</v>
      </c>
      <c r="Z738" s="31">
        <v>0</v>
      </c>
      <c r="AA738" s="31">
        <v>0</v>
      </c>
      <c r="AB738" s="31">
        <v>0</v>
      </c>
      <c r="AC738" s="31">
        <v>39.674782608695651</v>
      </c>
      <c r="AD738" s="31">
        <v>0</v>
      </c>
      <c r="AE738" s="31">
        <v>0</v>
      </c>
      <c r="AF738" t="s">
        <v>121</v>
      </c>
      <c r="AG738" s="32">
        <v>5</v>
      </c>
      <c r="AH738"/>
    </row>
    <row r="739" spans="1:34" x14ac:dyDescent="0.25">
      <c r="A739" t="s">
        <v>2337</v>
      </c>
      <c r="B739" t="s">
        <v>1715</v>
      </c>
      <c r="C739" t="s">
        <v>1867</v>
      </c>
      <c r="D739" t="s">
        <v>2243</v>
      </c>
      <c r="E739" s="31">
        <v>107.68478260869566</v>
      </c>
      <c r="F739" s="31">
        <v>3.0329605329564955</v>
      </c>
      <c r="G739" s="31">
        <v>2.588488947209044</v>
      </c>
      <c r="H739" s="31">
        <v>0.93808922983748866</v>
      </c>
      <c r="I739" s="31">
        <v>0.5075643484404968</v>
      </c>
      <c r="J739" s="31">
        <v>326.60369565217394</v>
      </c>
      <c r="K739" s="31">
        <v>278.74086956521739</v>
      </c>
      <c r="L739" s="31">
        <v>101.01793478260871</v>
      </c>
      <c r="M739" s="31">
        <v>54.656956521739147</v>
      </c>
      <c r="N739" s="31">
        <v>37.729347826086958</v>
      </c>
      <c r="O739" s="31">
        <v>8.6316304347826094</v>
      </c>
      <c r="P739" s="31">
        <v>74.158043478260865</v>
      </c>
      <c r="Q739" s="31">
        <v>72.656195652173906</v>
      </c>
      <c r="R739" s="31">
        <v>1.5018478260869568</v>
      </c>
      <c r="S739" s="31">
        <v>151.42771739130436</v>
      </c>
      <c r="T739" s="31">
        <v>141.94804347826087</v>
      </c>
      <c r="U739" s="31">
        <v>9.4796739130434808</v>
      </c>
      <c r="V739" s="31">
        <v>0</v>
      </c>
      <c r="W739" s="31">
        <v>0</v>
      </c>
      <c r="X739" s="31">
        <v>0</v>
      </c>
      <c r="Y739" s="31">
        <v>0</v>
      </c>
      <c r="Z739" s="31">
        <v>0</v>
      </c>
      <c r="AA739" s="31">
        <v>0</v>
      </c>
      <c r="AB739" s="31">
        <v>0</v>
      </c>
      <c r="AC739" s="31">
        <v>0</v>
      </c>
      <c r="AD739" s="31">
        <v>0</v>
      </c>
      <c r="AE739" s="31">
        <v>0</v>
      </c>
      <c r="AF739" t="s">
        <v>786</v>
      </c>
      <c r="AG739" s="32">
        <v>5</v>
      </c>
      <c r="AH739"/>
    </row>
    <row r="740" spans="1:34" x14ac:dyDescent="0.25">
      <c r="A740" t="s">
        <v>2337</v>
      </c>
      <c r="B740" t="s">
        <v>1045</v>
      </c>
      <c r="C740" t="s">
        <v>1988</v>
      </c>
      <c r="D740" t="s">
        <v>2249</v>
      </c>
      <c r="E740" s="31">
        <v>35.673913043478258</v>
      </c>
      <c r="F740" s="31">
        <v>3.1305301645338206</v>
      </c>
      <c r="G740" s="31">
        <v>3.0021785496648383</v>
      </c>
      <c r="H740" s="31">
        <v>0.25403717245581964</v>
      </c>
      <c r="I740" s="31">
        <v>0.21328458257160271</v>
      </c>
      <c r="J740" s="31">
        <v>111.67826086956521</v>
      </c>
      <c r="K740" s="31">
        <v>107.09945652173911</v>
      </c>
      <c r="L740" s="31">
        <v>9.0625</v>
      </c>
      <c r="M740" s="31">
        <v>7.6086956521739131</v>
      </c>
      <c r="N740" s="31">
        <v>0</v>
      </c>
      <c r="O740" s="31">
        <v>1.4538043478260869</v>
      </c>
      <c r="P740" s="31">
        <v>40.097717391304336</v>
      </c>
      <c r="Q740" s="31">
        <v>36.972717391304336</v>
      </c>
      <c r="R740" s="31">
        <v>3.125</v>
      </c>
      <c r="S740" s="31">
        <v>62.518043478260857</v>
      </c>
      <c r="T740" s="31">
        <v>57.398478260869553</v>
      </c>
      <c r="U740" s="31">
        <v>5.1195652173913047</v>
      </c>
      <c r="V740" s="31">
        <v>0</v>
      </c>
      <c r="W740" s="31">
        <v>0</v>
      </c>
      <c r="X740" s="31">
        <v>0</v>
      </c>
      <c r="Y740" s="31">
        <v>0</v>
      </c>
      <c r="Z740" s="31">
        <v>0</v>
      </c>
      <c r="AA740" s="31">
        <v>0</v>
      </c>
      <c r="AB740" s="31">
        <v>0</v>
      </c>
      <c r="AC740" s="31">
        <v>0</v>
      </c>
      <c r="AD740" s="31">
        <v>0</v>
      </c>
      <c r="AE740" s="31">
        <v>0</v>
      </c>
      <c r="AF740" t="s">
        <v>103</v>
      </c>
      <c r="AG740" s="32">
        <v>5</v>
      </c>
      <c r="AH740"/>
    </row>
    <row r="741" spans="1:34" x14ac:dyDescent="0.25">
      <c r="A741" t="s">
        <v>2337</v>
      </c>
      <c r="B741" t="s">
        <v>1666</v>
      </c>
      <c r="C741" t="s">
        <v>2183</v>
      </c>
      <c r="D741" t="s">
        <v>2282</v>
      </c>
      <c r="E741" s="31">
        <v>37.760869565217391</v>
      </c>
      <c r="F741" s="31">
        <v>4.1609902130109377</v>
      </c>
      <c r="G741" s="31">
        <v>3.7563413932066783</v>
      </c>
      <c r="H741" s="31">
        <v>0.92475820379965468</v>
      </c>
      <c r="I741" s="31">
        <v>0.68181059297639612</v>
      </c>
      <c r="J741" s="31">
        <v>157.12260869565216</v>
      </c>
      <c r="K741" s="31">
        <v>141.84271739130435</v>
      </c>
      <c r="L741" s="31">
        <v>34.919673913043482</v>
      </c>
      <c r="M741" s="31">
        <v>25.74576086956522</v>
      </c>
      <c r="N741" s="31">
        <v>4.7391304347826084</v>
      </c>
      <c r="O741" s="31">
        <v>4.4347826086956523</v>
      </c>
      <c r="P741" s="31">
        <v>55.437717391304353</v>
      </c>
      <c r="Q741" s="31">
        <v>49.331739130434791</v>
      </c>
      <c r="R741" s="31">
        <v>6.1059782608695654</v>
      </c>
      <c r="S741" s="31">
        <v>66.765217391304347</v>
      </c>
      <c r="T741" s="31">
        <v>66.765217391304347</v>
      </c>
      <c r="U741" s="31">
        <v>0</v>
      </c>
      <c r="V741" s="31">
        <v>0</v>
      </c>
      <c r="W741" s="31">
        <v>8.1521739130434784E-2</v>
      </c>
      <c r="X741" s="31">
        <v>0</v>
      </c>
      <c r="Y741" s="31">
        <v>0</v>
      </c>
      <c r="Z741" s="31">
        <v>0</v>
      </c>
      <c r="AA741" s="31">
        <v>0</v>
      </c>
      <c r="AB741" s="31">
        <v>0</v>
      </c>
      <c r="AC741" s="31">
        <v>8.1521739130434784E-2</v>
      </c>
      <c r="AD741" s="31">
        <v>0</v>
      </c>
      <c r="AE741" s="31">
        <v>0</v>
      </c>
      <c r="AF741" t="s">
        <v>737</v>
      </c>
      <c r="AG741" s="32">
        <v>5</v>
      </c>
      <c r="AH741"/>
    </row>
    <row r="742" spans="1:34" x14ac:dyDescent="0.25">
      <c r="A742" t="s">
        <v>2337</v>
      </c>
      <c r="B742" t="s">
        <v>1025</v>
      </c>
      <c r="C742" t="s">
        <v>1958</v>
      </c>
      <c r="D742" t="s">
        <v>2282</v>
      </c>
      <c r="E742" s="31">
        <v>56.945652173913047</v>
      </c>
      <c r="F742" s="31">
        <v>4.2706165298721128</v>
      </c>
      <c r="G742" s="31">
        <v>4.0275357892727612</v>
      </c>
      <c r="H742" s="31">
        <v>0.70161290322580627</v>
      </c>
      <c r="I742" s="31">
        <v>0.54261309410192782</v>
      </c>
      <c r="J742" s="31">
        <v>243.19304347826088</v>
      </c>
      <c r="K742" s="31">
        <v>229.35065217391303</v>
      </c>
      <c r="L742" s="31">
        <v>39.953804347826079</v>
      </c>
      <c r="M742" s="31">
        <v>30.899456521739129</v>
      </c>
      <c r="N742" s="31">
        <v>5</v>
      </c>
      <c r="O742" s="31">
        <v>4.0543478260869561</v>
      </c>
      <c r="P742" s="31">
        <v>67.695652173913047</v>
      </c>
      <c r="Q742" s="31">
        <v>62.907608695652172</v>
      </c>
      <c r="R742" s="31">
        <v>4.7880434782608692</v>
      </c>
      <c r="S742" s="31">
        <v>135.54358695652175</v>
      </c>
      <c r="T742" s="31">
        <v>135.54358695652175</v>
      </c>
      <c r="U742" s="31">
        <v>0</v>
      </c>
      <c r="V742" s="31">
        <v>0</v>
      </c>
      <c r="W742" s="31">
        <v>92.510978260869564</v>
      </c>
      <c r="X742" s="31">
        <v>3.8722826086956523</v>
      </c>
      <c r="Y742" s="31">
        <v>0</v>
      </c>
      <c r="Z742" s="31">
        <v>0</v>
      </c>
      <c r="AA742" s="31">
        <v>14.850543478260869</v>
      </c>
      <c r="AB742" s="31">
        <v>0</v>
      </c>
      <c r="AC742" s="31">
        <v>73.788152173913048</v>
      </c>
      <c r="AD742" s="31">
        <v>0</v>
      </c>
      <c r="AE742" s="31">
        <v>0</v>
      </c>
      <c r="AF742" t="s">
        <v>82</v>
      </c>
      <c r="AG742" s="32">
        <v>5</v>
      </c>
      <c r="AH742"/>
    </row>
    <row r="743" spans="1:34" x14ac:dyDescent="0.25">
      <c r="A743" t="s">
        <v>2337</v>
      </c>
      <c r="B743" t="s">
        <v>1828</v>
      </c>
      <c r="C743" t="s">
        <v>2196</v>
      </c>
      <c r="D743" t="s">
        <v>2274</v>
      </c>
      <c r="E743" s="31">
        <v>27.880434782608695</v>
      </c>
      <c r="F743" s="31">
        <v>4.8307992202729046</v>
      </c>
      <c r="G743" s="31">
        <v>4.2684210526315791</v>
      </c>
      <c r="H743" s="31">
        <v>0.98762183235867451</v>
      </c>
      <c r="I743" s="31">
        <v>0.8205653021442495</v>
      </c>
      <c r="J743" s="31">
        <v>134.68478260869566</v>
      </c>
      <c r="K743" s="31">
        <v>119.0054347826087</v>
      </c>
      <c r="L743" s="31">
        <v>27.535326086956523</v>
      </c>
      <c r="M743" s="31">
        <v>22.877717391304348</v>
      </c>
      <c r="N743" s="31">
        <v>0</v>
      </c>
      <c r="O743" s="31">
        <v>4.6576086956521738</v>
      </c>
      <c r="P743" s="31">
        <v>36.527173913043477</v>
      </c>
      <c r="Q743" s="31">
        <v>25.505434782608695</v>
      </c>
      <c r="R743" s="31">
        <v>11.021739130434783</v>
      </c>
      <c r="S743" s="31">
        <v>70.622282608695656</v>
      </c>
      <c r="T743" s="31">
        <v>70.622282608695656</v>
      </c>
      <c r="U743" s="31">
        <v>0</v>
      </c>
      <c r="V743" s="31">
        <v>0</v>
      </c>
      <c r="W743" s="31">
        <v>27.641304347826086</v>
      </c>
      <c r="X743" s="31">
        <v>1.0869565217391304E-2</v>
      </c>
      <c r="Y743" s="31">
        <v>0</v>
      </c>
      <c r="Z743" s="31">
        <v>0</v>
      </c>
      <c r="AA743" s="31">
        <v>0</v>
      </c>
      <c r="AB743" s="31">
        <v>0</v>
      </c>
      <c r="AC743" s="31">
        <v>27.630434782608695</v>
      </c>
      <c r="AD743" s="31">
        <v>0</v>
      </c>
      <c r="AE743" s="31">
        <v>0</v>
      </c>
      <c r="AF743" t="s">
        <v>900</v>
      </c>
      <c r="AG743" s="32">
        <v>5</v>
      </c>
      <c r="AH743"/>
    </row>
    <row r="744" spans="1:34" x14ac:dyDescent="0.25">
      <c r="A744" t="s">
        <v>2337</v>
      </c>
      <c r="B744" t="s">
        <v>1202</v>
      </c>
      <c r="C744" t="s">
        <v>2013</v>
      </c>
      <c r="D744" t="s">
        <v>2274</v>
      </c>
      <c r="E744" s="31">
        <v>38.597826086956523</v>
      </c>
      <c r="F744" s="31">
        <v>3.5475302731624891</v>
      </c>
      <c r="G744" s="31">
        <v>3.1893213179386088</v>
      </c>
      <c r="H744" s="31">
        <v>0.60737257110673037</v>
      </c>
      <c r="I744" s="31">
        <v>0.4839566319346662</v>
      </c>
      <c r="J744" s="31">
        <v>136.92695652173913</v>
      </c>
      <c r="K744" s="31">
        <v>123.10086956521739</v>
      </c>
      <c r="L744" s="31">
        <v>23.443260869565215</v>
      </c>
      <c r="M744" s="31">
        <v>18.679673913043477</v>
      </c>
      <c r="N744" s="31">
        <v>0</v>
      </c>
      <c r="O744" s="31">
        <v>4.7635869565217392</v>
      </c>
      <c r="P744" s="31">
        <v>41.138586956521742</v>
      </c>
      <c r="Q744" s="31">
        <v>32.076086956521742</v>
      </c>
      <c r="R744" s="31">
        <v>9.0625</v>
      </c>
      <c r="S744" s="31">
        <v>72.345108695652172</v>
      </c>
      <c r="T744" s="31">
        <v>72.345108695652172</v>
      </c>
      <c r="U744" s="31">
        <v>0</v>
      </c>
      <c r="V744" s="31">
        <v>0</v>
      </c>
      <c r="W744" s="31">
        <v>35.619565217391305</v>
      </c>
      <c r="X744" s="31">
        <v>6.8478260869565215</v>
      </c>
      <c r="Y744" s="31">
        <v>0</v>
      </c>
      <c r="Z744" s="31">
        <v>0</v>
      </c>
      <c r="AA744" s="31">
        <v>16.038043478260871</v>
      </c>
      <c r="AB744" s="31">
        <v>0</v>
      </c>
      <c r="AC744" s="31">
        <v>12.733695652173912</v>
      </c>
      <c r="AD744" s="31">
        <v>0</v>
      </c>
      <c r="AE744" s="31">
        <v>0</v>
      </c>
      <c r="AF744" t="s">
        <v>263</v>
      </c>
      <c r="AG744" s="32">
        <v>5</v>
      </c>
      <c r="AH744"/>
    </row>
    <row r="745" spans="1:34" x14ac:dyDescent="0.25">
      <c r="A745" t="s">
        <v>2337</v>
      </c>
      <c r="B745" t="s">
        <v>1701</v>
      </c>
      <c r="C745" t="s">
        <v>2193</v>
      </c>
      <c r="D745" t="s">
        <v>2216</v>
      </c>
      <c r="E745" s="31">
        <v>57.717391304347828</v>
      </c>
      <c r="F745" s="31">
        <v>3.0751092278719403</v>
      </c>
      <c r="G745" s="31">
        <v>2.9525743879472697</v>
      </c>
      <c r="H745" s="31">
        <v>0.37390772128060273</v>
      </c>
      <c r="I745" s="31">
        <v>0.25137288135593233</v>
      </c>
      <c r="J745" s="31">
        <v>177.48728260869569</v>
      </c>
      <c r="K745" s="31">
        <v>170.41489130434786</v>
      </c>
      <c r="L745" s="31">
        <v>21.580978260869571</v>
      </c>
      <c r="M745" s="31">
        <v>14.508586956521746</v>
      </c>
      <c r="N745" s="31">
        <v>2.5506521739130434</v>
      </c>
      <c r="O745" s="31">
        <v>4.5217391304347823</v>
      </c>
      <c r="P745" s="31">
        <v>51.242500000000014</v>
      </c>
      <c r="Q745" s="31">
        <v>51.242500000000014</v>
      </c>
      <c r="R745" s="31">
        <v>0</v>
      </c>
      <c r="S745" s="31">
        <v>104.66380434782609</v>
      </c>
      <c r="T745" s="31">
        <v>104.66380434782609</v>
      </c>
      <c r="U745" s="31">
        <v>0</v>
      </c>
      <c r="V745" s="31">
        <v>0</v>
      </c>
      <c r="W745" s="31">
        <v>24.193478260869568</v>
      </c>
      <c r="X745" s="31">
        <v>0.81173913043478263</v>
      </c>
      <c r="Y745" s="31">
        <v>0</v>
      </c>
      <c r="Z745" s="31">
        <v>0</v>
      </c>
      <c r="AA745" s="31">
        <v>9.459021739130435</v>
      </c>
      <c r="AB745" s="31">
        <v>0</v>
      </c>
      <c r="AC745" s="31">
        <v>13.922717391304349</v>
      </c>
      <c r="AD745" s="31">
        <v>0</v>
      </c>
      <c r="AE745" s="31">
        <v>0</v>
      </c>
      <c r="AF745" t="s">
        <v>772</v>
      </c>
      <c r="AG745" s="32">
        <v>5</v>
      </c>
      <c r="AH745"/>
    </row>
    <row r="746" spans="1:34" x14ac:dyDescent="0.25">
      <c r="A746" t="s">
        <v>2337</v>
      </c>
      <c r="B746" t="s">
        <v>1504</v>
      </c>
      <c r="C746" t="s">
        <v>1952</v>
      </c>
      <c r="D746" t="s">
        <v>2223</v>
      </c>
      <c r="E746" s="31">
        <v>40.380434782608695</v>
      </c>
      <c r="F746" s="31">
        <v>3.5102960969044417</v>
      </c>
      <c r="G746" s="31">
        <v>3.1695827725437411</v>
      </c>
      <c r="H746" s="31">
        <v>0.46870794078061911</v>
      </c>
      <c r="I746" s="31">
        <v>0.32967698519515476</v>
      </c>
      <c r="J746" s="31">
        <v>141.74728260869566</v>
      </c>
      <c r="K746" s="31">
        <v>127.9891304347826</v>
      </c>
      <c r="L746" s="31">
        <v>18.926630434782609</v>
      </c>
      <c r="M746" s="31">
        <v>13.3125</v>
      </c>
      <c r="N746" s="31">
        <v>0</v>
      </c>
      <c r="O746" s="31">
        <v>5.6141304347826084</v>
      </c>
      <c r="P746" s="31">
        <v>48.842391304347828</v>
      </c>
      <c r="Q746" s="31">
        <v>40.698369565217391</v>
      </c>
      <c r="R746" s="31">
        <v>8.1440217391304355</v>
      </c>
      <c r="S746" s="31">
        <v>73.978260869565219</v>
      </c>
      <c r="T746" s="31">
        <v>53.453804347826086</v>
      </c>
      <c r="U746" s="31">
        <v>20.524456521739129</v>
      </c>
      <c r="V746" s="31">
        <v>0</v>
      </c>
      <c r="W746" s="31">
        <v>0</v>
      </c>
      <c r="X746" s="31">
        <v>0</v>
      </c>
      <c r="Y746" s="31">
        <v>0</v>
      </c>
      <c r="Z746" s="31">
        <v>0</v>
      </c>
      <c r="AA746" s="31">
        <v>0</v>
      </c>
      <c r="AB746" s="31">
        <v>0</v>
      </c>
      <c r="AC746" s="31">
        <v>0</v>
      </c>
      <c r="AD746" s="31">
        <v>0</v>
      </c>
      <c r="AE746" s="31">
        <v>0</v>
      </c>
      <c r="AF746" t="s">
        <v>571</v>
      </c>
      <c r="AG746" s="32">
        <v>5</v>
      </c>
      <c r="AH746"/>
    </row>
    <row r="747" spans="1:34" x14ac:dyDescent="0.25">
      <c r="A747" t="s">
        <v>2337</v>
      </c>
      <c r="B747" t="s">
        <v>1844</v>
      </c>
      <c r="C747" t="s">
        <v>2007</v>
      </c>
      <c r="D747" t="s">
        <v>2290</v>
      </c>
      <c r="E747" s="31">
        <v>87.836956521739125</v>
      </c>
      <c r="F747" s="31">
        <v>3.3923709936889002</v>
      </c>
      <c r="G747" s="31">
        <v>3.1459905952233638</v>
      </c>
      <c r="H747" s="31">
        <v>0.6239326815988121</v>
      </c>
      <c r="I747" s="31">
        <v>0.43398094295260492</v>
      </c>
      <c r="J747" s="31">
        <v>297.97554347826087</v>
      </c>
      <c r="K747" s="31">
        <v>276.33423913043481</v>
      </c>
      <c r="L747" s="31">
        <v>54.804347826086961</v>
      </c>
      <c r="M747" s="31">
        <v>38.119565217391305</v>
      </c>
      <c r="N747" s="31">
        <v>11.206521739130435</v>
      </c>
      <c r="O747" s="31">
        <v>5.4782608695652177</v>
      </c>
      <c r="P747" s="31">
        <v>61.119565217391305</v>
      </c>
      <c r="Q747" s="31">
        <v>56.163043478260867</v>
      </c>
      <c r="R747" s="31">
        <v>4.9565217391304346</v>
      </c>
      <c r="S747" s="31">
        <v>182.0516304347826</v>
      </c>
      <c r="T747" s="31">
        <v>181.79891304347825</v>
      </c>
      <c r="U747" s="31">
        <v>0.25271739130434784</v>
      </c>
      <c r="V747" s="31">
        <v>0</v>
      </c>
      <c r="W747" s="31">
        <v>0</v>
      </c>
      <c r="X747" s="31">
        <v>0</v>
      </c>
      <c r="Y747" s="31">
        <v>0</v>
      </c>
      <c r="Z747" s="31">
        <v>0</v>
      </c>
      <c r="AA747" s="31">
        <v>0</v>
      </c>
      <c r="AB747" s="31">
        <v>0</v>
      </c>
      <c r="AC747" s="31">
        <v>0</v>
      </c>
      <c r="AD747" s="31">
        <v>0</v>
      </c>
      <c r="AE747" s="31">
        <v>0</v>
      </c>
      <c r="AF747" t="s">
        <v>916</v>
      </c>
      <c r="AG747" s="32">
        <v>5</v>
      </c>
      <c r="AH747"/>
    </row>
    <row r="748" spans="1:34" x14ac:dyDescent="0.25">
      <c r="A748" t="s">
        <v>2337</v>
      </c>
      <c r="B748" t="s">
        <v>1434</v>
      </c>
      <c r="C748" t="s">
        <v>2144</v>
      </c>
      <c r="D748" t="s">
        <v>2294</v>
      </c>
      <c r="E748" s="31">
        <v>31.326086956521738</v>
      </c>
      <c r="F748" s="31">
        <v>3.0755551700208188</v>
      </c>
      <c r="G748" s="31">
        <v>2.7452290076335881</v>
      </c>
      <c r="H748" s="31">
        <v>0.48768910478834149</v>
      </c>
      <c r="I748" s="31">
        <v>0.15736294240111029</v>
      </c>
      <c r="J748" s="31">
        <v>96.345108695652172</v>
      </c>
      <c r="K748" s="31">
        <v>85.997282608695656</v>
      </c>
      <c r="L748" s="31">
        <v>15.277391304347827</v>
      </c>
      <c r="M748" s="31">
        <v>4.9295652173913025</v>
      </c>
      <c r="N748" s="31">
        <v>4.8695652173913047</v>
      </c>
      <c r="O748" s="31">
        <v>5.4782608695652177</v>
      </c>
      <c r="P748" s="31">
        <v>33.032173913043472</v>
      </c>
      <c r="Q748" s="31">
        <v>33.032173913043472</v>
      </c>
      <c r="R748" s="31">
        <v>0</v>
      </c>
      <c r="S748" s="31">
        <v>48.035543478260877</v>
      </c>
      <c r="T748" s="31">
        <v>48.035543478260877</v>
      </c>
      <c r="U748" s="31">
        <v>0</v>
      </c>
      <c r="V748" s="31">
        <v>0</v>
      </c>
      <c r="W748" s="31">
        <v>0</v>
      </c>
      <c r="X748" s="31">
        <v>0</v>
      </c>
      <c r="Y748" s="31">
        <v>0</v>
      </c>
      <c r="Z748" s="31">
        <v>0</v>
      </c>
      <c r="AA748" s="31">
        <v>0</v>
      </c>
      <c r="AB748" s="31">
        <v>0</v>
      </c>
      <c r="AC748" s="31">
        <v>0</v>
      </c>
      <c r="AD748" s="31">
        <v>0</v>
      </c>
      <c r="AE748" s="31">
        <v>0</v>
      </c>
      <c r="AF748" t="s">
        <v>500</v>
      </c>
      <c r="AG748" s="32">
        <v>5</v>
      </c>
      <c r="AH748"/>
    </row>
    <row r="749" spans="1:34" x14ac:dyDescent="0.25">
      <c r="A749" t="s">
        <v>2337</v>
      </c>
      <c r="B749" t="s">
        <v>1722</v>
      </c>
      <c r="C749" t="s">
        <v>2096</v>
      </c>
      <c r="D749" t="s">
        <v>2215</v>
      </c>
      <c r="E749" s="31">
        <v>70.445652173913047</v>
      </c>
      <c r="F749" s="31">
        <v>3.0437339916679522</v>
      </c>
      <c r="G749" s="31">
        <v>2.8131322326801418</v>
      </c>
      <c r="H749" s="31">
        <v>0.34954945224502393</v>
      </c>
      <c r="I749" s="31">
        <v>0.28104150594044131</v>
      </c>
      <c r="J749" s="31">
        <v>214.41782608695652</v>
      </c>
      <c r="K749" s="31">
        <v>198.17293478260871</v>
      </c>
      <c r="L749" s="31">
        <v>24.624239130434784</v>
      </c>
      <c r="M749" s="31">
        <v>19.798152173913046</v>
      </c>
      <c r="N749" s="31">
        <v>0</v>
      </c>
      <c r="O749" s="31">
        <v>4.8260869565217392</v>
      </c>
      <c r="P749" s="31">
        <v>60.166739130434777</v>
      </c>
      <c r="Q749" s="31">
        <v>48.747934782608688</v>
      </c>
      <c r="R749" s="31">
        <v>11.418804347826091</v>
      </c>
      <c r="S749" s="31">
        <v>129.62684782608699</v>
      </c>
      <c r="T749" s="31">
        <v>105.61706521739133</v>
      </c>
      <c r="U749" s="31">
        <v>24.009782608695652</v>
      </c>
      <c r="V749" s="31">
        <v>0</v>
      </c>
      <c r="W749" s="31">
        <v>0</v>
      </c>
      <c r="X749" s="31">
        <v>0</v>
      </c>
      <c r="Y749" s="31">
        <v>0</v>
      </c>
      <c r="Z749" s="31">
        <v>0</v>
      </c>
      <c r="AA749" s="31">
        <v>0</v>
      </c>
      <c r="AB749" s="31">
        <v>0</v>
      </c>
      <c r="AC749" s="31">
        <v>0</v>
      </c>
      <c r="AD749" s="31">
        <v>0</v>
      </c>
      <c r="AE749" s="31">
        <v>0</v>
      </c>
      <c r="AF749" t="s">
        <v>793</v>
      </c>
      <c r="AG749" s="32">
        <v>5</v>
      </c>
      <c r="AH749"/>
    </row>
    <row r="750" spans="1:34" x14ac:dyDescent="0.25">
      <c r="A750" t="s">
        <v>2337</v>
      </c>
      <c r="B750" t="s">
        <v>1283</v>
      </c>
      <c r="C750" t="s">
        <v>1922</v>
      </c>
      <c r="D750" t="s">
        <v>2295</v>
      </c>
      <c r="E750" s="31">
        <v>56.630434782608695</v>
      </c>
      <c r="F750" s="31">
        <v>3.3330652591170824</v>
      </c>
      <c r="G750" s="31">
        <v>2.9500479846449137</v>
      </c>
      <c r="H750" s="31">
        <v>0.74890403071017264</v>
      </c>
      <c r="I750" s="31">
        <v>0.54161036468330126</v>
      </c>
      <c r="J750" s="31">
        <v>188.75293478260869</v>
      </c>
      <c r="K750" s="31">
        <v>167.0625</v>
      </c>
      <c r="L750" s="31">
        <v>42.410760869565209</v>
      </c>
      <c r="M750" s="31">
        <v>30.671630434782603</v>
      </c>
      <c r="N750" s="31">
        <v>9.7391304347826093</v>
      </c>
      <c r="O750" s="31">
        <v>2</v>
      </c>
      <c r="P750" s="31">
        <v>47.61347826086957</v>
      </c>
      <c r="Q750" s="31">
        <v>37.662173913043482</v>
      </c>
      <c r="R750" s="31">
        <v>9.9513043478260865</v>
      </c>
      <c r="S750" s="31">
        <v>98.728695652173897</v>
      </c>
      <c r="T750" s="31">
        <v>98.696086956521725</v>
      </c>
      <c r="U750" s="31">
        <v>3.2608695652173912E-2</v>
      </c>
      <c r="V750" s="31">
        <v>0</v>
      </c>
      <c r="W750" s="31">
        <v>7.0652173913043473E-2</v>
      </c>
      <c r="X750" s="31">
        <v>0</v>
      </c>
      <c r="Y750" s="31">
        <v>0</v>
      </c>
      <c r="Z750" s="31">
        <v>0</v>
      </c>
      <c r="AA750" s="31">
        <v>0</v>
      </c>
      <c r="AB750" s="31">
        <v>7.0652173913043473E-2</v>
      </c>
      <c r="AC750" s="31">
        <v>0</v>
      </c>
      <c r="AD750" s="31">
        <v>0</v>
      </c>
      <c r="AE750" s="31">
        <v>0</v>
      </c>
      <c r="AF750" t="s">
        <v>345</v>
      </c>
      <c r="AG750" s="32">
        <v>5</v>
      </c>
      <c r="AH750"/>
    </row>
    <row r="751" spans="1:34" x14ac:dyDescent="0.25">
      <c r="A751" t="s">
        <v>2337</v>
      </c>
      <c r="B751" t="s">
        <v>1410</v>
      </c>
      <c r="C751" t="s">
        <v>2139</v>
      </c>
      <c r="D751" t="s">
        <v>2301</v>
      </c>
      <c r="E751" s="31">
        <v>43.760869565217391</v>
      </c>
      <c r="F751" s="31">
        <v>3.1991430700447094</v>
      </c>
      <c r="G751" s="31">
        <v>2.9010804769001495</v>
      </c>
      <c r="H751" s="31">
        <v>0.93153999006458044</v>
      </c>
      <c r="I751" s="31">
        <v>0.63347739692002014</v>
      </c>
      <c r="J751" s="31">
        <v>139.99728260869566</v>
      </c>
      <c r="K751" s="31">
        <v>126.95380434782611</v>
      </c>
      <c r="L751" s="31">
        <v>40.765000000000008</v>
      </c>
      <c r="M751" s="31">
        <v>27.721521739130445</v>
      </c>
      <c r="N751" s="31">
        <v>8.8695652173913047</v>
      </c>
      <c r="O751" s="31">
        <v>4.1739130434782608</v>
      </c>
      <c r="P751" s="31">
        <v>35.792173913043477</v>
      </c>
      <c r="Q751" s="31">
        <v>35.792173913043477</v>
      </c>
      <c r="R751" s="31">
        <v>0</v>
      </c>
      <c r="S751" s="31">
        <v>63.440108695652192</v>
      </c>
      <c r="T751" s="31">
        <v>63.289782608695667</v>
      </c>
      <c r="U751" s="31">
        <v>0.15032608695652175</v>
      </c>
      <c r="V751" s="31">
        <v>0</v>
      </c>
      <c r="W751" s="31">
        <v>0</v>
      </c>
      <c r="X751" s="31">
        <v>0</v>
      </c>
      <c r="Y751" s="31">
        <v>0</v>
      </c>
      <c r="Z751" s="31">
        <v>0</v>
      </c>
      <c r="AA751" s="31">
        <v>0</v>
      </c>
      <c r="AB751" s="31">
        <v>0</v>
      </c>
      <c r="AC751" s="31">
        <v>0</v>
      </c>
      <c r="AD751" s="31">
        <v>0</v>
      </c>
      <c r="AE751" s="31">
        <v>0</v>
      </c>
      <c r="AF751" t="s">
        <v>475</v>
      </c>
      <c r="AG751" s="32">
        <v>5</v>
      </c>
      <c r="AH751"/>
    </row>
    <row r="752" spans="1:34" x14ac:dyDescent="0.25">
      <c r="A752" t="s">
        <v>2337</v>
      </c>
      <c r="B752" t="s">
        <v>1272</v>
      </c>
      <c r="C752" t="s">
        <v>2036</v>
      </c>
      <c r="D752" t="s">
        <v>2225</v>
      </c>
      <c r="E752" s="31">
        <v>51.25</v>
      </c>
      <c r="F752" s="31">
        <v>3.4137454931071041</v>
      </c>
      <c r="G752" s="31">
        <v>3.0302608695652165</v>
      </c>
      <c r="H752" s="31">
        <v>0.507185577942736</v>
      </c>
      <c r="I752" s="31">
        <v>0.25135524920466595</v>
      </c>
      <c r="J752" s="31">
        <v>174.95445652173908</v>
      </c>
      <c r="K752" s="31">
        <v>155.30086956521734</v>
      </c>
      <c r="L752" s="31">
        <v>25.993260869565219</v>
      </c>
      <c r="M752" s="31">
        <v>12.881956521739131</v>
      </c>
      <c r="N752" s="31">
        <v>7.3721739130434782</v>
      </c>
      <c r="O752" s="31">
        <v>5.7391304347826084</v>
      </c>
      <c r="P752" s="31">
        <v>57.244891304347782</v>
      </c>
      <c r="Q752" s="31">
        <v>50.702608695652131</v>
      </c>
      <c r="R752" s="31">
        <v>6.5422826086956523</v>
      </c>
      <c r="S752" s="31">
        <v>91.716304347826082</v>
      </c>
      <c r="T752" s="31">
        <v>89.871956521739122</v>
      </c>
      <c r="U752" s="31">
        <v>1.8443478260869568</v>
      </c>
      <c r="V752" s="31">
        <v>0</v>
      </c>
      <c r="W752" s="31">
        <v>0.10054347826086957</v>
      </c>
      <c r="X752" s="31">
        <v>3.2608695652173912E-2</v>
      </c>
      <c r="Y752" s="31">
        <v>0</v>
      </c>
      <c r="Z752" s="31">
        <v>0</v>
      </c>
      <c r="AA752" s="31">
        <v>0</v>
      </c>
      <c r="AB752" s="31">
        <v>6.7934782608695649E-2</v>
      </c>
      <c r="AC752" s="31">
        <v>0</v>
      </c>
      <c r="AD752" s="31">
        <v>0</v>
      </c>
      <c r="AE752" s="31">
        <v>0</v>
      </c>
      <c r="AF752" t="s">
        <v>334</v>
      </c>
      <c r="AG752" s="32">
        <v>5</v>
      </c>
      <c r="AH752"/>
    </row>
    <row r="753" spans="1:34" x14ac:dyDescent="0.25">
      <c r="A753" t="s">
        <v>2337</v>
      </c>
      <c r="B753" t="s">
        <v>1058</v>
      </c>
      <c r="C753" t="s">
        <v>2042</v>
      </c>
      <c r="D753" t="s">
        <v>2231</v>
      </c>
      <c r="E753" s="31">
        <v>56.815217391304351</v>
      </c>
      <c r="F753" s="31">
        <v>3.0745494547541607</v>
      </c>
      <c r="G753" s="31">
        <v>2.7647962502391423</v>
      </c>
      <c r="H753" s="31">
        <v>0.67263248517313956</v>
      </c>
      <c r="I753" s="31">
        <v>0.47519609718767947</v>
      </c>
      <c r="J753" s="31">
        <v>174.6811956521739</v>
      </c>
      <c r="K753" s="31">
        <v>157.08249999999998</v>
      </c>
      <c r="L753" s="31">
        <v>38.215760869565223</v>
      </c>
      <c r="M753" s="31">
        <v>26.998369565217399</v>
      </c>
      <c r="N753" s="31">
        <v>5.4782608695652177</v>
      </c>
      <c r="O753" s="31">
        <v>5.7391304347826084</v>
      </c>
      <c r="P753" s="31">
        <v>49.247826086956515</v>
      </c>
      <c r="Q753" s="31">
        <v>42.866521739130427</v>
      </c>
      <c r="R753" s="31">
        <v>6.3813043478260862</v>
      </c>
      <c r="S753" s="31">
        <v>87.217608695652146</v>
      </c>
      <c r="T753" s="31">
        <v>82.467282608695626</v>
      </c>
      <c r="U753" s="31">
        <v>4.7503260869565205</v>
      </c>
      <c r="V753" s="31">
        <v>0</v>
      </c>
      <c r="W753" s="31">
        <v>14.974347826086959</v>
      </c>
      <c r="X753" s="31">
        <v>0</v>
      </c>
      <c r="Y753" s="31">
        <v>0</v>
      </c>
      <c r="Z753" s="31">
        <v>0</v>
      </c>
      <c r="AA753" s="31">
        <v>2.5300000000000007</v>
      </c>
      <c r="AB753" s="31">
        <v>0</v>
      </c>
      <c r="AC753" s="31">
        <v>12.444347826086958</v>
      </c>
      <c r="AD753" s="31">
        <v>0</v>
      </c>
      <c r="AE753" s="31">
        <v>0</v>
      </c>
      <c r="AF753" t="s">
        <v>116</v>
      </c>
      <c r="AG753" s="32">
        <v>5</v>
      </c>
      <c r="AH753"/>
    </row>
    <row r="754" spans="1:34" x14ac:dyDescent="0.25">
      <c r="A754" t="s">
        <v>2337</v>
      </c>
      <c r="B754" t="s">
        <v>1740</v>
      </c>
      <c r="C754" t="s">
        <v>1915</v>
      </c>
      <c r="D754" t="s">
        <v>2267</v>
      </c>
      <c r="E754" s="31">
        <v>47.5</v>
      </c>
      <c r="F754" s="31">
        <v>2.6680778032036612</v>
      </c>
      <c r="G754" s="31">
        <v>2.4667048054919909</v>
      </c>
      <c r="H754" s="31">
        <v>0.36310068649885585</v>
      </c>
      <c r="I754" s="31">
        <v>0.2441075514874142</v>
      </c>
      <c r="J754" s="31">
        <v>126.73369565217391</v>
      </c>
      <c r="K754" s="31">
        <v>117.16847826086956</v>
      </c>
      <c r="L754" s="31">
        <v>17.247282608695652</v>
      </c>
      <c r="M754" s="31">
        <v>11.595108695652174</v>
      </c>
      <c r="N754" s="31">
        <v>0</v>
      </c>
      <c r="O754" s="31">
        <v>5.6521739130434785</v>
      </c>
      <c r="P754" s="31">
        <v>31.388586956521742</v>
      </c>
      <c r="Q754" s="31">
        <v>27.475543478260871</v>
      </c>
      <c r="R754" s="31">
        <v>3.9130434782608696</v>
      </c>
      <c r="S754" s="31">
        <v>78.097826086956516</v>
      </c>
      <c r="T754" s="31">
        <v>78.097826086956516</v>
      </c>
      <c r="U754" s="31">
        <v>0</v>
      </c>
      <c r="V754" s="31">
        <v>0</v>
      </c>
      <c r="W754" s="31">
        <v>0</v>
      </c>
      <c r="X754" s="31">
        <v>0</v>
      </c>
      <c r="Y754" s="31">
        <v>0</v>
      </c>
      <c r="Z754" s="31">
        <v>0</v>
      </c>
      <c r="AA754" s="31">
        <v>0</v>
      </c>
      <c r="AB754" s="31">
        <v>0</v>
      </c>
      <c r="AC754" s="31">
        <v>0</v>
      </c>
      <c r="AD754" s="31">
        <v>0</v>
      </c>
      <c r="AE754" s="31">
        <v>0</v>
      </c>
      <c r="AF754" t="s">
        <v>812</v>
      </c>
      <c r="AG754" s="32">
        <v>5</v>
      </c>
      <c r="AH754"/>
    </row>
    <row r="755" spans="1:34" x14ac:dyDescent="0.25">
      <c r="A755" t="s">
        <v>2337</v>
      </c>
      <c r="B755" t="s">
        <v>1379</v>
      </c>
      <c r="C755" t="s">
        <v>2133</v>
      </c>
      <c r="D755" t="s">
        <v>2266</v>
      </c>
      <c r="E755" s="31">
        <v>100.03260869565217</v>
      </c>
      <c r="F755" s="31">
        <v>3.628864500706293</v>
      </c>
      <c r="G755" s="31">
        <v>3.3024492013473878</v>
      </c>
      <c r="H755" s="31">
        <v>0.57828534173639046</v>
      </c>
      <c r="I755" s="31">
        <v>0.25187004237748573</v>
      </c>
      <c r="J755" s="31">
        <v>363.00478260869579</v>
      </c>
      <c r="K755" s="31">
        <v>330.35260869565229</v>
      </c>
      <c r="L755" s="31">
        <v>57.847391304347838</v>
      </c>
      <c r="M755" s="31">
        <v>25.195217391304357</v>
      </c>
      <c r="N755" s="31">
        <v>28.331521739130434</v>
      </c>
      <c r="O755" s="31">
        <v>4.3206521739130439</v>
      </c>
      <c r="P755" s="31">
        <v>94.974347826086969</v>
      </c>
      <c r="Q755" s="31">
        <v>94.974347826086969</v>
      </c>
      <c r="R755" s="31">
        <v>0</v>
      </c>
      <c r="S755" s="31">
        <v>210.183043478261</v>
      </c>
      <c r="T755" s="31">
        <v>210.183043478261</v>
      </c>
      <c r="U755" s="31">
        <v>0</v>
      </c>
      <c r="V755" s="31">
        <v>0</v>
      </c>
      <c r="W755" s="31">
        <v>1.0271739130434783</v>
      </c>
      <c r="X755" s="31">
        <v>0</v>
      </c>
      <c r="Y755" s="31">
        <v>0</v>
      </c>
      <c r="Z755" s="31">
        <v>0</v>
      </c>
      <c r="AA755" s="31">
        <v>1.0271739130434783</v>
      </c>
      <c r="AB755" s="31">
        <v>0</v>
      </c>
      <c r="AC755" s="31">
        <v>0</v>
      </c>
      <c r="AD755" s="31">
        <v>0</v>
      </c>
      <c r="AE755" s="31">
        <v>0</v>
      </c>
      <c r="AF755" t="s">
        <v>443</v>
      </c>
      <c r="AG755" s="32">
        <v>5</v>
      </c>
      <c r="AH755"/>
    </row>
    <row r="756" spans="1:34" x14ac:dyDescent="0.25">
      <c r="A756" t="s">
        <v>2337</v>
      </c>
      <c r="B756" t="s">
        <v>1157</v>
      </c>
      <c r="C756" t="s">
        <v>2049</v>
      </c>
      <c r="D756" t="s">
        <v>2286</v>
      </c>
      <c r="E756" s="31">
        <v>45.978260869565219</v>
      </c>
      <c r="F756" s="31">
        <v>3.2171063829787228</v>
      </c>
      <c r="G756" s="31">
        <v>2.8769172576832149</v>
      </c>
      <c r="H756" s="31">
        <v>0.67333096926713942</v>
      </c>
      <c r="I756" s="31">
        <v>0.33314184397163116</v>
      </c>
      <c r="J756" s="31">
        <v>147.91695652173911</v>
      </c>
      <c r="K756" s="31">
        <v>132.27565217391304</v>
      </c>
      <c r="L756" s="31">
        <v>30.958586956521739</v>
      </c>
      <c r="M756" s="31">
        <v>15.317282608695651</v>
      </c>
      <c r="N756" s="31">
        <v>12.543478260869565</v>
      </c>
      <c r="O756" s="31">
        <v>3.097826086956522</v>
      </c>
      <c r="P756" s="31">
        <v>44.054021739130441</v>
      </c>
      <c r="Q756" s="31">
        <v>44.054021739130441</v>
      </c>
      <c r="R756" s="31">
        <v>0</v>
      </c>
      <c r="S756" s="31">
        <v>72.904347826086948</v>
      </c>
      <c r="T756" s="31">
        <v>72.904347826086948</v>
      </c>
      <c r="U756" s="31">
        <v>0</v>
      </c>
      <c r="V756" s="31">
        <v>0</v>
      </c>
      <c r="W756" s="31">
        <v>2.6793478260869565</v>
      </c>
      <c r="X756" s="31">
        <v>0</v>
      </c>
      <c r="Y756" s="31">
        <v>2.6793478260869565</v>
      </c>
      <c r="Z756" s="31">
        <v>0</v>
      </c>
      <c r="AA756" s="31">
        <v>0</v>
      </c>
      <c r="AB756" s="31">
        <v>0</v>
      </c>
      <c r="AC756" s="31">
        <v>0</v>
      </c>
      <c r="AD756" s="31">
        <v>0</v>
      </c>
      <c r="AE756" s="31">
        <v>0</v>
      </c>
      <c r="AF756" t="s">
        <v>218</v>
      </c>
      <c r="AG756" s="32">
        <v>5</v>
      </c>
      <c r="AH756"/>
    </row>
    <row r="757" spans="1:34" x14ac:dyDescent="0.25">
      <c r="A757" t="s">
        <v>2337</v>
      </c>
      <c r="B757" t="s">
        <v>1200</v>
      </c>
      <c r="C757" t="s">
        <v>2086</v>
      </c>
      <c r="D757" t="s">
        <v>2219</v>
      </c>
      <c r="E757" s="31">
        <v>63.967391304347828</v>
      </c>
      <c r="F757" s="31">
        <v>2.8440832625318593</v>
      </c>
      <c r="G757" s="31">
        <v>2.5805318606627003</v>
      </c>
      <c r="H757" s="31">
        <v>0.4364299065420561</v>
      </c>
      <c r="I757" s="31">
        <v>0.25061852166525067</v>
      </c>
      <c r="J757" s="31">
        <v>181.92858695652166</v>
      </c>
      <c r="K757" s="31">
        <v>165.06989130434775</v>
      </c>
      <c r="L757" s="31">
        <v>27.917282608695654</v>
      </c>
      <c r="M757" s="31">
        <v>16.031413043478263</v>
      </c>
      <c r="N757" s="31">
        <v>5.9891304347826084</v>
      </c>
      <c r="O757" s="31">
        <v>5.8967391304347823</v>
      </c>
      <c r="P757" s="31">
        <v>46.502282608695637</v>
      </c>
      <c r="Q757" s="31">
        <v>41.529456521739114</v>
      </c>
      <c r="R757" s="31">
        <v>4.9728260869565215</v>
      </c>
      <c r="S757" s="31">
        <v>107.50902173913038</v>
      </c>
      <c r="T757" s="31">
        <v>107.50902173913038</v>
      </c>
      <c r="U757" s="31">
        <v>0</v>
      </c>
      <c r="V757" s="31">
        <v>0</v>
      </c>
      <c r="W757" s="31">
        <v>3.6766304347826089</v>
      </c>
      <c r="X757" s="31">
        <v>1.4157608695652173</v>
      </c>
      <c r="Y757" s="31">
        <v>0</v>
      </c>
      <c r="Z757" s="31">
        <v>0</v>
      </c>
      <c r="AA757" s="31">
        <v>1.8266304347826088</v>
      </c>
      <c r="AB757" s="31">
        <v>0</v>
      </c>
      <c r="AC757" s="31">
        <v>0.43423913043478263</v>
      </c>
      <c r="AD757" s="31">
        <v>0</v>
      </c>
      <c r="AE757" s="31">
        <v>0</v>
      </c>
      <c r="AF757" t="s">
        <v>261</v>
      </c>
      <c r="AG757" s="32">
        <v>5</v>
      </c>
      <c r="AH757"/>
    </row>
    <row r="758" spans="1:34" x14ac:dyDescent="0.25">
      <c r="A758" t="s">
        <v>2337</v>
      </c>
      <c r="B758" t="s">
        <v>1234</v>
      </c>
      <c r="C758" t="s">
        <v>2074</v>
      </c>
      <c r="D758" t="s">
        <v>2284</v>
      </c>
      <c r="E758" s="31">
        <v>56.326086956521742</v>
      </c>
      <c r="F758" s="31">
        <v>3.158778463913547</v>
      </c>
      <c r="G758" s="31">
        <v>2.8154747201852568</v>
      </c>
      <c r="H758" s="31">
        <v>0.37967773060594362</v>
      </c>
      <c r="I758" s="31">
        <v>3.6373986877653426E-2</v>
      </c>
      <c r="J758" s="31">
        <v>177.92163043478263</v>
      </c>
      <c r="K758" s="31">
        <v>158.5846739130435</v>
      </c>
      <c r="L758" s="31">
        <v>21.385760869565217</v>
      </c>
      <c r="M758" s="31">
        <v>2.0488043478260876</v>
      </c>
      <c r="N758" s="31">
        <v>13.902173913043478</v>
      </c>
      <c r="O758" s="31">
        <v>5.4347826086956523</v>
      </c>
      <c r="P758" s="31">
        <v>71.418804347826068</v>
      </c>
      <c r="Q758" s="31">
        <v>71.418804347826068</v>
      </c>
      <c r="R758" s="31">
        <v>0</v>
      </c>
      <c r="S758" s="31">
        <v>85.117065217391328</v>
      </c>
      <c r="T758" s="31">
        <v>85.117065217391328</v>
      </c>
      <c r="U758" s="31">
        <v>0</v>
      </c>
      <c r="V758" s="31">
        <v>0</v>
      </c>
      <c r="W758" s="31">
        <v>30.42673913043479</v>
      </c>
      <c r="X758" s="31">
        <v>0.25815217391304346</v>
      </c>
      <c r="Y758" s="31">
        <v>2.097826086956522</v>
      </c>
      <c r="Z758" s="31">
        <v>0</v>
      </c>
      <c r="AA758" s="31">
        <v>7.6436956521739132</v>
      </c>
      <c r="AB758" s="31">
        <v>0</v>
      </c>
      <c r="AC758" s="31">
        <v>20.427065217391309</v>
      </c>
      <c r="AD758" s="31">
        <v>0</v>
      </c>
      <c r="AE758" s="31">
        <v>0</v>
      </c>
      <c r="AF758" t="s">
        <v>295</v>
      </c>
      <c r="AG758" s="32">
        <v>5</v>
      </c>
      <c r="AH758"/>
    </row>
    <row r="759" spans="1:34" x14ac:dyDescent="0.25">
      <c r="A759" t="s">
        <v>2337</v>
      </c>
      <c r="B759" t="s">
        <v>1509</v>
      </c>
      <c r="C759" t="s">
        <v>1951</v>
      </c>
      <c r="D759" t="s">
        <v>2261</v>
      </c>
      <c r="E759" s="31">
        <v>55.717391304347828</v>
      </c>
      <c r="F759" s="31">
        <v>3.0770054623488101</v>
      </c>
      <c r="G759" s="31">
        <v>2.6362134217713624</v>
      </c>
      <c r="H759" s="31">
        <v>0.71346078813889979</v>
      </c>
      <c r="I759" s="31">
        <v>0.35899336714787361</v>
      </c>
      <c r="J759" s="31">
        <v>171.44271739130437</v>
      </c>
      <c r="K759" s="31">
        <v>146.88293478260874</v>
      </c>
      <c r="L759" s="31">
        <v>39.752173913043485</v>
      </c>
      <c r="M759" s="31">
        <v>20.002173913043482</v>
      </c>
      <c r="N759" s="31">
        <v>14.043478260869565</v>
      </c>
      <c r="O759" s="31">
        <v>5.7065217391304346</v>
      </c>
      <c r="P759" s="31">
        <v>52.716630434782601</v>
      </c>
      <c r="Q759" s="31">
        <v>47.906847826086953</v>
      </c>
      <c r="R759" s="31">
        <v>4.8097826086956523</v>
      </c>
      <c r="S759" s="31">
        <v>78.973913043478291</v>
      </c>
      <c r="T759" s="31">
        <v>78.973913043478291</v>
      </c>
      <c r="U759" s="31">
        <v>0</v>
      </c>
      <c r="V759" s="31">
        <v>0</v>
      </c>
      <c r="W759" s="31">
        <v>44.874782608695654</v>
      </c>
      <c r="X759" s="31">
        <v>1.3505434782608696</v>
      </c>
      <c r="Y759" s="31">
        <v>0.24456521739130435</v>
      </c>
      <c r="Z759" s="31">
        <v>0</v>
      </c>
      <c r="AA759" s="31">
        <v>22.752500000000001</v>
      </c>
      <c r="AB759" s="31">
        <v>0</v>
      </c>
      <c r="AC759" s="31">
        <v>20.527173913043477</v>
      </c>
      <c r="AD759" s="31">
        <v>0</v>
      </c>
      <c r="AE759" s="31">
        <v>0</v>
      </c>
      <c r="AF759" t="s">
        <v>576</v>
      </c>
      <c r="AG759" s="32">
        <v>5</v>
      </c>
      <c r="AH759"/>
    </row>
    <row r="760" spans="1:34" x14ac:dyDescent="0.25">
      <c r="A760" t="s">
        <v>2337</v>
      </c>
      <c r="B760" t="s">
        <v>1035</v>
      </c>
      <c r="C760" t="s">
        <v>2035</v>
      </c>
      <c r="D760" t="s">
        <v>2247</v>
      </c>
      <c r="E760" s="31">
        <v>83.728260869565219</v>
      </c>
      <c r="F760" s="31">
        <v>2.8098247436063875</v>
      </c>
      <c r="G760" s="31">
        <v>2.6864078930286901</v>
      </c>
      <c r="H760" s="31">
        <v>0.45578735557574968</v>
      </c>
      <c r="I760" s="31">
        <v>0.3945125275866545</v>
      </c>
      <c r="J760" s="31">
        <v>235.26173913043482</v>
      </c>
      <c r="K760" s="31">
        <v>224.92826086956524</v>
      </c>
      <c r="L760" s="31">
        <v>38.162282608695648</v>
      </c>
      <c r="M760" s="31">
        <v>33.031847826086953</v>
      </c>
      <c r="N760" s="31">
        <v>0</v>
      </c>
      <c r="O760" s="31">
        <v>5.1304347826086953</v>
      </c>
      <c r="P760" s="31">
        <v>87.643478260869543</v>
      </c>
      <c r="Q760" s="31">
        <v>82.440434782608676</v>
      </c>
      <c r="R760" s="31">
        <v>5.2030434782608719</v>
      </c>
      <c r="S760" s="31">
        <v>109.45597826086961</v>
      </c>
      <c r="T760" s="31">
        <v>109.29293478260874</v>
      </c>
      <c r="U760" s="31">
        <v>0.16304347826086957</v>
      </c>
      <c r="V760" s="31">
        <v>0</v>
      </c>
      <c r="W760" s="31">
        <v>18.135978260869564</v>
      </c>
      <c r="X760" s="31">
        <v>1.860108695652174</v>
      </c>
      <c r="Y760" s="31">
        <v>0</v>
      </c>
      <c r="Z760" s="31">
        <v>0</v>
      </c>
      <c r="AA760" s="31">
        <v>10.162065217391302</v>
      </c>
      <c r="AB760" s="31">
        <v>0</v>
      </c>
      <c r="AC760" s="31">
        <v>6.1138043478260888</v>
      </c>
      <c r="AD760" s="31">
        <v>0</v>
      </c>
      <c r="AE760" s="31">
        <v>0</v>
      </c>
      <c r="AF760" t="s">
        <v>93</v>
      </c>
      <c r="AG760" s="32">
        <v>5</v>
      </c>
      <c r="AH760"/>
    </row>
    <row r="761" spans="1:34" x14ac:dyDescent="0.25">
      <c r="A761" t="s">
        <v>2337</v>
      </c>
      <c r="B761" t="s">
        <v>1411</v>
      </c>
      <c r="C761" t="s">
        <v>2099</v>
      </c>
      <c r="D761" t="s">
        <v>2239</v>
      </c>
      <c r="E761" s="31">
        <v>83.010869565217391</v>
      </c>
      <c r="F761" s="31">
        <v>3.3448710226528742</v>
      </c>
      <c r="G761" s="31">
        <v>3.0220675657980882</v>
      </c>
      <c r="H761" s="31">
        <v>0.51191567369385882</v>
      </c>
      <c r="I761" s="31">
        <v>0.29586224957444024</v>
      </c>
      <c r="J761" s="31">
        <v>277.66065217391304</v>
      </c>
      <c r="K761" s="31">
        <v>250.86445652173913</v>
      </c>
      <c r="L761" s="31">
        <v>42.494565217391305</v>
      </c>
      <c r="M761" s="31">
        <v>24.559782608695652</v>
      </c>
      <c r="N761" s="31">
        <v>13.043478260869565</v>
      </c>
      <c r="O761" s="31">
        <v>4.8913043478260869</v>
      </c>
      <c r="P761" s="31">
        <v>86.798913043478265</v>
      </c>
      <c r="Q761" s="31">
        <v>77.9375</v>
      </c>
      <c r="R761" s="31">
        <v>8.8614130434782616</v>
      </c>
      <c r="S761" s="31">
        <v>148.36717391304347</v>
      </c>
      <c r="T761" s="31">
        <v>146.09815217391304</v>
      </c>
      <c r="U761" s="31">
        <v>2.2690217391304346</v>
      </c>
      <c r="V761" s="31">
        <v>0</v>
      </c>
      <c r="W761" s="31">
        <v>0</v>
      </c>
      <c r="X761" s="31">
        <v>0</v>
      </c>
      <c r="Y761" s="31">
        <v>0</v>
      </c>
      <c r="Z761" s="31">
        <v>0</v>
      </c>
      <c r="AA761" s="31">
        <v>0</v>
      </c>
      <c r="AB761" s="31">
        <v>0</v>
      </c>
      <c r="AC761" s="31">
        <v>0</v>
      </c>
      <c r="AD761" s="31">
        <v>0</v>
      </c>
      <c r="AE761" s="31">
        <v>0</v>
      </c>
      <c r="AF761" t="s">
        <v>476</v>
      </c>
      <c r="AG761" s="32">
        <v>5</v>
      </c>
      <c r="AH761"/>
    </row>
    <row r="762" spans="1:34" x14ac:dyDescent="0.25">
      <c r="A762" t="s">
        <v>2337</v>
      </c>
      <c r="B762" t="s">
        <v>974</v>
      </c>
      <c r="C762" t="s">
        <v>2007</v>
      </c>
      <c r="D762" t="s">
        <v>2243</v>
      </c>
      <c r="E762" s="31">
        <v>75.282608695652172</v>
      </c>
      <c r="F762" s="31">
        <v>3.4582731735489465</v>
      </c>
      <c r="G762" s="31">
        <v>3.0573563384348832</v>
      </c>
      <c r="H762" s="31">
        <v>0.33320098180768121</v>
      </c>
      <c r="I762" s="31">
        <v>0</v>
      </c>
      <c r="J762" s="31">
        <v>260.34782608695656</v>
      </c>
      <c r="K762" s="31">
        <v>230.16576086956522</v>
      </c>
      <c r="L762" s="31">
        <v>25.084239130434781</v>
      </c>
      <c r="M762" s="31">
        <v>0</v>
      </c>
      <c r="N762" s="31">
        <v>19.948369565217391</v>
      </c>
      <c r="O762" s="31">
        <v>5.1358695652173916</v>
      </c>
      <c r="P762" s="31">
        <v>84.858695652173907</v>
      </c>
      <c r="Q762" s="31">
        <v>79.760869565217391</v>
      </c>
      <c r="R762" s="31">
        <v>5.0978260869565215</v>
      </c>
      <c r="S762" s="31">
        <v>150.40489130434781</v>
      </c>
      <c r="T762" s="31">
        <v>148.17119565217391</v>
      </c>
      <c r="U762" s="31">
        <v>2.2336956521739131</v>
      </c>
      <c r="V762" s="31">
        <v>0</v>
      </c>
      <c r="W762" s="31">
        <v>3.375</v>
      </c>
      <c r="X762" s="31">
        <v>0</v>
      </c>
      <c r="Y762" s="31">
        <v>0</v>
      </c>
      <c r="Z762" s="31">
        <v>0</v>
      </c>
      <c r="AA762" s="31">
        <v>3.375</v>
      </c>
      <c r="AB762" s="31">
        <v>0</v>
      </c>
      <c r="AC762" s="31">
        <v>0</v>
      </c>
      <c r="AD762" s="31">
        <v>0</v>
      </c>
      <c r="AE762" s="31">
        <v>0</v>
      </c>
      <c r="AF762" t="s">
        <v>31</v>
      </c>
      <c r="AG762" s="32">
        <v>5</v>
      </c>
      <c r="AH762"/>
    </row>
    <row r="763" spans="1:34" x14ac:dyDescent="0.25">
      <c r="A763" t="s">
        <v>2337</v>
      </c>
      <c r="B763" t="s">
        <v>1638</v>
      </c>
      <c r="C763" t="s">
        <v>2179</v>
      </c>
      <c r="D763" t="s">
        <v>2267</v>
      </c>
      <c r="E763" s="31">
        <v>69.032608695652172</v>
      </c>
      <c r="F763" s="31">
        <v>2.7856636750118091</v>
      </c>
      <c r="G763" s="31">
        <v>2.5733742717682255</v>
      </c>
      <c r="H763" s="31">
        <v>0.10931349393796251</v>
      </c>
      <c r="I763" s="31">
        <v>7.4752007557864902E-2</v>
      </c>
      <c r="J763" s="31">
        <v>192.3016304347826</v>
      </c>
      <c r="K763" s="31">
        <v>177.64673913043478</v>
      </c>
      <c r="L763" s="31">
        <v>7.5461956521739122</v>
      </c>
      <c r="M763" s="31">
        <v>5.1603260869565215</v>
      </c>
      <c r="N763" s="31">
        <v>0.34782608695652173</v>
      </c>
      <c r="O763" s="31">
        <v>2.0380434782608696</v>
      </c>
      <c r="P763" s="31">
        <v>51.535326086956523</v>
      </c>
      <c r="Q763" s="31">
        <v>39.266304347826086</v>
      </c>
      <c r="R763" s="31">
        <v>12.269021739130435</v>
      </c>
      <c r="S763" s="31">
        <v>133.22010869565216</v>
      </c>
      <c r="T763" s="31">
        <v>120.17934782608695</v>
      </c>
      <c r="U763" s="31">
        <v>13.040760869565217</v>
      </c>
      <c r="V763" s="31">
        <v>0</v>
      </c>
      <c r="W763" s="31">
        <v>4.383152173913043</v>
      </c>
      <c r="X763" s="31">
        <v>2.8994565217391304</v>
      </c>
      <c r="Y763" s="31">
        <v>0</v>
      </c>
      <c r="Z763" s="31">
        <v>0</v>
      </c>
      <c r="AA763" s="31">
        <v>1.4836956521739131</v>
      </c>
      <c r="AB763" s="31">
        <v>0</v>
      </c>
      <c r="AC763" s="31">
        <v>0</v>
      </c>
      <c r="AD763" s="31">
        <v>0</v>
      </c>
      <c r="AE763" s="31">
        <v>0</v>
      </c>
      <c r="AF763" t="s">
        <v>708</v>
      </c>
      <c r="AG763" s="32">
        <v>5</v>
      </c>
      <c r="AH763"/>
    </row>
    <row r="764" spans="1:34" x14ac:dyDescent="0.25">
      <c r="A764" t="s">
        <v>2337</v>
      </c>
      <c r="B764" t="s">
        <v>1100</v>
      </c>
      <c r="C764" t="s">
        <v>1884</v>
      </c>
      <c r="D764" t="s">
        <v>2234</v>
      </c>
      <c r="E764" s="31">
        <v>68.728260869565219</v>
      </c>
      <c r="F764" s="31">
        <v>3.0395381938953028</v>
      </c>
      <c r="G764" s="31">
        <v>2.8675391428119563</v>
      </c>
      <c r="H764" s="31">
        <v>0.33999367388897678</v>
      </c>
      <c r="I764" s="31">
        <v>0.23845959196583902</v>
      </c>
      <c r="J764" s="31">
        <v>208.90217391304347</v>
      </c>
      <c r="K764" s="31">
        <v>197.08097826086956</v>
      </c>
      <c r="L764" s="31">
        <v>23.36717391304348</v>
      </c>
      <c r="M764" s="31">
        <v>16.388913043478261</v>
      </c>
      <c r="N764" s="31">
        <v>1.326086956521739</v>
      </c>
      <c r="O764" s="31">
        <v>5.6521739130434785</v>
      </c>
      <c r="P764" s="31">
        <v>74.981739130434775</v>
      </c>
      <c r="Q764" s="31">
        <v>70.138804347826081</v>
      </c>
      <c r="R764" s="31">
        <v>4.8429347826086948</v>
      </c>
      <c r="S764" s="31">
        <v>110.55326086956521</v>
      </c>
      <c r="T764" s="31">
        <v>110.55326086956521</v>
      </c>
      <c r="U764" s="31">
        <v>0</v>
      </c>
      <c r="V764" s="31">
        <v>0</v>
      </c>
      <c r="W764" s="31">
        <v>3.0477173913043476</v>
      </c>
      <c r="X764" s="31">
        <v>0</v>
      </c>
      <c r="Y764" s="31">
        <v>0</v>
      </c>
      <c r="Z764" s="31">
        <v>0</v>
      </c>
      <c r="AA764" s="31">
        <v>0.63293478260869573</v>
      </c>
      <c r="AB764" s="31">
        <v>0</v>
      </c>
      <c r="AC764" s="31">
        <v>2.4147826086956519</v>
      </c>
      <c r="AD764" s="31">
        <v>0</v>
      </c>
      <c r="AE764" s="31">
        <v>0</v>
      </c>
      <c r="AF764" t="s">
        <v>160</v>
      </c>
      <c r="AG764" s="32">
        <v>5</v>
      </c>
      <c r="AH764"/>
    </row>
    <row r="765" spans="1:34" x14ac:dyDescent="0.25">
      <c r="A765" t="s">
        <v>2337</v>
      </c>
      <c r="B765" t="s">
        <v>1521</v>
      </c>
      <c r="C765" t="s">
        <v>2112</v>
      </c>
      <c r="D765" t="s">
        <v>2267</v>
      </c>
      <c r="E765" s="31">
        <v>43.195652173913047</v>
      </c>
      <c r="F765" s="31">
        <v>2.9620659285354805</v>
      </c>
      <c r="G765" s="31">
        <v>2.3009562154001006</v>
      </c>
      <c r="H765" s="31">
        <v>0.71997232008052336</v>
      </c>
      <c r="I765" s="31">
        <v>0.38158530447911421</v>
      </c>
      <c r="J765" s="31">
        <v>127.94836956521739</v>
      </c>
      <c r="K765" s="31">
        <v>99.391304347826093</v>
      </c>
      <c r="L765" s="31">
        <v>31.099673913043478</v>
      </c>
      <c r="M765" s="31">
        <v>16.482826086956521</v>
      </c>
      <c r="N765" s="31">
        <v>9.1385869565217384</v>
      </c>
      <c r="O765" s="31">
        <v>5.4782608695652177</v>
      </c>
      <c r="P765" s="31">
        <v>34.444673913043474</v>
      </c>
      <c r="Q765" s="31">
        <v>20.504456521739129</v>
      </c>
      <c r="R765" s="31">
        <v>13.940217391304348</v>
      </c>
      <c r="S765" s="31">
        <v>62.404021739130435</v>
      </c>
      <c r="T765" s="31">
        <v>61.542608695652177</v>
      </c>
      <c r="U765" s="31">
        <v>0</v>
      </c>
      <c r="V765" s="31">
        <v>0.86141304347826086</v>
      </c>
      <c r="W765" s="31">
        <v>18.904891304347828</v>
      </c>
      <c r="X765" s="31">
        <v>7.3632608695652184</v>
      </c>
      <c r="Y765" s="31">
        <v>0</v>
      </c>
      <c r="Z765" s="31">
        <v>0</v>
      </c>
      <c r="AA765" s="31">
        <v>4.7001086956521734</v>
      </c>
      <c r="AB765" s="31">
        <v>0</v>
      </c>
      <c r="AC765" s="31">
        <v>6.8415217391304353</v>
      </c>
      <c r="AD765" s="31">
        <v>0</v>
      </c>
      <c r="AE765" s="31">
        <v>0</v>
      </c>
      <c r="AF765" t="s">
        <v>588</v>
      </c>
      <c r="AG765" s="32">
        <v>5</v>
      </c>
      <c r="AH765"/>
    </row>
    <row r="766" spans="1:34" x14ac:dyDescent="0.25">
      <c r="A766" t="s">
        <v>2337</v>
      </c>
      <c r="B766" t="s">
        <v>1694</v>
      </c>
      <c r="C766" t="s">
        <v>2029</v>
      </c>
      <c r="D766" t="s">
        <v>2252</v>
      </c>
      <c r="E766" s="31">
        <v>23.108695652173914</v>
      </c>
      <c r="F766" s="31">
        <v>2.3290169332079018</v>
      </c>
      <c r="G766" s="31">
        <v>2.1220555032925676</v>
      </c>
      <c r="H766" s="31">
        <v>0.93075729068673529</v>
      </c>
      <c r="I766" s="31">
        <v>0.72379586077140134</v>
      </c>
      <c r="J766" s="31">
        <v>53.820543478260866</v>
      </c>
      <c r="K766" s="31">
        <v>49.037934782608687</v>
      </c>
      <c r="L766" s="31">
        <v>21.508586956521732</v>
      </c>
      <c r="M766" s="31">
        <v>16.725978260869557</v>
      </c>
      <c r="N766" s="31">
        <v>0</v>
      </c>
      <c r="O766" s="31">
        <v>4.7826086956521738</v>
      </c>
      <c r="P766" s="31">
        <v>8.3622826086956508</v>
      </c>
      <c r="Q766" s="31">
        <v>8.3622826086956508</v>
      </c>
      <c r="R766" s="31">
        <v>0</v>
      </c>
      <c r="S766" s="31">
        <v>23.94967391304348</v>
      </c>
      <c r="T766" s="31">
        <v>23.760978260869567</v>
      </c>
      <c r="U766" s="31">
        <v>0.18869565217391304</v>
      </c>
      <c r="V766" s="31">
        <v>0</v>
      </c>
      <c r="W766" s="31">
        <v>0</v>
      </c>
      <c r="X766" s="31">
        <v>0</v>
      </c>
      <c r="Y766" s="31">
        <v>0</v>
      </c>
      <c r="Z766" s="31">
        <v>0</v>
      </c>
      <c r="AA766" s="31">
        <v>0</v>
      </c>
      <c r="AB766" s="31">
        <v>0</v>
      </c>
      <c r="AC766" s="31">
        <v>0</v>
      </c>
      <c r="AD766" s="31">
        <v>0</v>
      </c>
      <c r="AE766" s="31">
        <v>0</v>
      </c>
      <c r="AF766" t="s">
        <v>765</v>
      </c>
      <c r="AG766" s="32">
        <v>5</v>
      </c>
      <c r="AH766"/>
    </row>
    <row r="767" spans="1:34" x14ac:dyDescent="0.25">
      <c r="A767" t="s">
        <v>2337</v>
      </c>
      <c r="B767" t="s">
        <v>966</v>
      </c>
      <c r="C767" t="s">
        <v>2011</v>
      </c>
      <c r="D767" t="s">
        <v>2273</v>
      </c>
      <c r="E767" s="31">
        <v>57.358695652173914</v>
      </c>
      <c r="F767" s="31">
        <v>3.7654765965510721</v>
      </c>
      <c r="G767" s="31">
        <v>3.4574057229486463</v>
      </c>
      <c r="H767" s="31">
        <v>0.76016297138525668</v>
      </c>
      <c r="I767" s="31">
        <v>0.56875307940117481</v>
      </c>
      <c r="J767" s="31">
        <v>215.98282608695661</v>
      </c>
      <c r="K767" s="31">
        <v>198.31228260869574</v>
      </c>
      <c r="L767" s="31">
        <v>43.601956521739126</v>
      </c>
      <c r="M767" s="31">
        <v>32.622934782608688</v>
      </c>
      <c r="N767" s="31">
        <v>5.6956521739130439</v>
      </c>
      <c r="O767" s="31">
        <v>5.2833695652173915</v>
      </c>
      <c r="P767" s="31">
        <v>76.521195652173958</v>
      </c>
      <c r="Q767" s="31">
        <v>69.829673913043521</v>
      </c>
      <c r="R767" s="31">
        <v>6.6915217391304349</v>
      </c>
      <c r="S767" s="31">
        <v>95.859673913043537</v>
      </c>
      <c r="T767" s="31">
        <v>95.730869565217446</v>
      </c>
      <c r="U767" s="31">
        <v>0.12880434782608696</v>
      </c>
      <c r="V767" s="31">
        <v>0</v>
      </c>
      <c r="W767" s="31">
        <v>16.294999999999995</v>
      </c>
      <c r="X767" s="31">
        <v>0</v>
      </c>
      <c r="Y767" s="31">
        <v>0</v>
      </c>
      <c r="Z767" s="31">
        <v>0</v>
      </c>
      <c r="AA767" s="31">
        <v>9.1003260869565192</v>
      </c>
      <c r="AB767" s="31">
        <v>0.78532608695652173</v>
      </c>
      <c r="AC767" s="31">
        <v>6.4093478260869547</v>
      </c>
      <c r="AD767" s="31">
        <v>0</v>
      </c>
      <c r="AE767" s="31">
        <v>0</v>
      </c>
      <c r="AF767" t="s">
        <v>23</v>
      </c>
      <c r="AG767" s="32">
        <v>5</v>
      </c>
      <c r="AH767"/>
    </row>
    <row r="768" spans="1:34" x14ac:dyDescent="0.25">
      <c r="A768" t="s">
        <v>2337</v>
      </c>
      <c r="B768" t="s">
        <v>1221</v>
      </c>
      <c r="C768" t="s">
        <v>1910</v>
      </c>
      <c r="D768" t="s">
        <v>2250</v>
      </c>
      <c r="E768" s="31">
        <v>34.119565217391305</v>
      </c>
      <c r="F768" s="31">
        <v>3.1464542848040771</v>
      </c>
      <c r="G768" s="31">
        <v>2.8304300732717422</v>
      </c>
      <c r="H768" s="31">
        <v>0.62220452373367308</v>
      </c>
      <c r="I768" s="31">
        <v>0.45399808856323659</v>
      </c>
      <c r="J768" s="31">
        <v>107.35565217391303</v>
      </c>
      <c r="K768" s="31">
        <v>96.573043478260857</v>
      </c>
      <c r="L768" s="31">
        <v>21.229347826086954</v>
      </c>
      <c r="M768" s="31">
        <v>15.490217391304345</v>
      </c>
      <c r="N768" s="31">
        <v>0</v>
      </c>
      <c r="O768" s="31">
        <v>5.7391304347826084</v>
      </c>
      <c r="P768" s="31">
        <v>29.404347826086955</v>
      </c>
      <c r="Q768" s="31">
        <v>24.360869565217389</v>
      </c>
      <c r="R768" s="31">
        <v>5.0434782608695654</v>
      </c>
      <c r="S768" s="31">
        <v>56.721956521739124</v>
      </c>
      <c r="T768" s="31">
        <v>56.721956521739124</v>
      </c>
      <c r="U768" s="31">
        <v>0</v>
      </c>
      <c r="V768" s="31">
        <v>0</v>
      </c>
      <c r="W768" s="31">
        <v>0</v>
      </c>
      <c r="X768" s="31">
        <v>0</v>
      </c>
      <c r="Y768" s="31">
        <v>0</v>
      </c>
      <c r="Z768" s="31">
        <v>0</v>
      </c>
      <c r="AA768" s="31">
        <v>0</v>
      </c>
      <c r="AB768" s="31">
        <v>0</v>
      </c>
      <c r="AC768" s="31">
        <v>0</v>
      </c>
      <c r="AD768" s="31">
        <v>0</v>
      </c>
      <c r="AE768" s="31">
        <v>0</v>
      </c>
      <c r="AF768" t="s">
        <v>282</v>
      </c>
      <c r="AG768" s="32">
        <v>5</v>
      </c>
      <c r="AH768"/>
    </row>
    <row r="769" spans="1:34" x14ac:dyDescent="0.25">
      <c r="A769" t="s">
        <v>2337</v>
      </c>
      <c r="B769" t="s">
        <v>1512</v>
      </c>
      <c r="C769" t="s">
        <v>1981</v>
      </c>
      <c r="D769" t="s">
        <v>2261</v>
      </c>
      <c r="E769" s="31">
        <v>83.402173913043484</v>
      </c>
      <c r="F769" s="31">
        <v>3.052869803206046</v>
      </c>
      <c r="G769" s="31">
        <v>2.788631565228723</v>
      </c>
      <c r="H769" s="31">
        <v>0.43573830314088352</v>
      </c>
      <c r="I769" s="31">
        <v>0.23822755115339492</v>
      </c>
      <c r="J769" s="31">
        <v>254.6159782608695</v>
      </c>
      <c r="K769" s="31">
        <v>232.57793478260862</v>
      </c>
      <c r="L769" s="31">
        <v>36.341521739130428</v>
      </c>
      <c r="M769" s="31">
        <v>19.868695652173905</v>
      </c>
      <c r="N769" s="31">
        <v>10.994565217391305</v>
      </c>
      <c r="O769" s="31">
        <v>5.4782608695652177</v>
      </c>
      <c r="P769" s="31">
        <v>71.570652173913018</v>
      </c>
      <c r="Q769" s="31">
        <v>66.005434782608674</v>
      </c>
      <c r="R769" s="31">
        <v>5.5652173913043477</v>
      </c>
      <c r="S769" s="31">
        <v>146.70380434782604</v>
      </c>
      <c r="T769" s="31">
        <v>146.70380434782604</v>
      </c>
      <c r="U769" s="31">
        <v>0</v>
      </c>
      <c r="V769" s="31">
        <v>0</v>
      </c>
      <c r="W769" s="31">
        <v>30.632608695652173</v>
      </c>
      <c r="X769" s="31">
        <v>0</v>
      </c>
      <c r="Y769" s="31">
        <v>0</v>
      </c>
      <c r="Z769" s="31">
        <v>0</v>
      </c>
      <c r="AA769" s="31">
        <v>0.91576086956521741</v>
      </c>
      <c r="AB769" s="31">
        <v>0</v>
      </c>
      <c r="AC769" s="31">
        <v>29.716847826086955</v>
      </c>
      <c r="AD769" s="31">
        <v>0</v>
      </c>
      <c r="AE769" s="31">
        <v>0</v>
      </c>
      <c r="AF769" t="s">
        <v>579</v>
      </c>
      <c r="AG769" s="32">
        <v>5</v>
      </c>
      <c r="AH769"/>
    </row>
    <row r="770" spans="1:34" x14ac:dyDescent="0.25">
      <c r="A770" t="s">
        <v>2337</v>
      </c>
      <c r="B770" t="s">
        <v>1563</v>
      </c>
      <c r="C770" t="s">
        <v>1884</v>
      </c>
      <c r="D770" t="s">
        <v>2234</v>
      </c>
      <c r="E770" s="31">
        <v>107.25</v>
      </c>
      <c r="F770" s="31">
        <v>4.251394547481504</v>
      </c>
      <c r="G770" s="31">
        <v>3.829356440660789</v>
      </c>
      <c r="H770" s="31">
        <v>0.73905442383703257</v>
      </c>
      <c r="I770" s="31">
        <v>0.36429512516469043</v>
      </c>
      <c r="J770" s="31">
        <v>455.96206521739134</v>
      </c>
      <c r="K770" s="31">
        <v>410.69847826086959</v>
      </c>
      <c r="L770" s="31">
        <v>79.263586956521749</v>
      </c>
      <c r="M770" s="31">
        <v>39.070652173913047</v>
      </c>
      <c r="N770" s="31">
        <v>34.714673913043477</v>
      </c>
      <c r="O770" s="31">
        <v>5.4782608695652177</v>
      </c>
      <c r="P770" s="31">
        <v>160.37239130434781</v>
      </c>
      <c r="Q770" s="31">
        <v>155.30173913043478</v>
      </c>
      <c r="R770" s="31">
        <v>5.0706521739130439</v>
      </c>
      <c r="S770" s="31">
        <v>216.32608695652175</v>
      </c>
      <c r="T770" s="31">
        <v>216.32608695652175</v>
      </c>
      <c r="U770" s="31">
        <v>0</v>
      </c>
      <c r="V770" s="31">
        <v>0</v>
      </c>
      <c r="W770" s="31">
        <v>43.353260869565219</v>
      </c>
      <c r="X770" s="31">
        <v>1.6277173913043479</v>
      </c>
      <c r="Y770" s="31">
        <v>0</v>
      </c>
      <c r="Z770" s="31">
        <v>0</v>
      </c>
      <c r="AA770" s="31">
        <v>18.097826086956523</v>
      </c>
      <c r="AB770" s="31">
        <v>0</v>
      </c>
      <c r="AC770" s="31">
        <v>23.627717391304348</v>
      </c>
      <c r="AD770" s="31">
        <v>0</v>
      </c>
      <c r="AE770" s="31">
        <v>0</v>
      </c>
      <c r="AF770" t="s">
        <v>631</v>
      </c>
      <c r="AG770" s="32">
        <v>5</v>
      </c>
      <c r="AH770"/>
    </row>
    <row r="771" spans="1:34" x14ac:dyDescent="0.25">
      <c r="A771" t="s">
        <v>2337</v>
      </c>
      <c r="B771" t="s">
        <v>1548</v>
      </c>
      <c r="C771" t="s">
        <v>1884</v>
      </c>
      <c r="D771" t="s">
        <v>2234</v>
      </c>
      <c r="E771" s="31">
        <v>60.902173913043477</v>
      </c>
      <c r="F771" s="31">
        <v>2.9647171158308048</v>
      </c>
      <c r="G771" s="31">
        <v>2.7104783151882916</v>
      </c>
      <c r="H771" s="31">
        <v>0.25133856862395149</v>
      </c>
      <c r="I771" s="31">
        <v>8.0001784758165273E-2</v>
      </c>
      <c r="J771" s="31">
        <v>180.55771739130432</v>
      </c>
      <c r="K771" s="31">
        <v>165.07402173913042</v>
      </c>
      <c r="L771" s="31">
        <v>15.307065217391305</v>
      </c>
      <c r="M771" s="31">
        <v>4.8722826086956523</v>
      </c>
      <c r="N771" s="31">
        <v>5.5652173913043477</v>
      </c>
      <c r="O771" s="31">
        <v>4.8695652173913047</v>
      </c>
      <c r="P771" s="31">
        <v>65.128043478260864</v>
      </c>
      <c r="Q771" s="31">
        <v>60.079130434782606</v>
      </c>
      <c r="R771" s="31">
        <v>5.0489130434782608</v>
      </c>
      <c r="S771" s="31">
        <v>100.12260869565218</v>
      </c>
      <c r="T771" s="31">
        <v>70.63619565217391</v>
      </c>
      <c r="U771" s="31">
        <v>29.486413043478262</v>
      </c>
      <c r="V771" s="31">
        <v>0</v>
      </c>
      <c r="W771" s="31">
        <v>36.804999999999993</v>
      </c>
      <c r="X771" s="31">
        <v>0</v>
      </c>
      <c r="Y771" s="31">
        <v>0</v>
      </c>
      <c r="Z771" s="31">
        <v>0</v>
      </c>
      <c r="AA771" s="31">
        <v>13.913369565217391</v>
      </c>
      <c r="AB771" s="31">
        <v>0</v>
      </c>
      <c r="AC771" s="31">
        <v>22.891630434782606</v>
      </c>
      <c r="AD771" s="31">
        <v>0</v>
      </c>
      <c r="AE771" s="31">
        <v>0</v>
      </c>
      <c r="AF771" t="s">
        <v>616</v>
      </c>
      <c r="AG771" s="32">
        <v>5</v>
      </c>
      <c r="AH771"/>
    </row>
    <row r="772" spans="1:34" x14ac:dyDescent="0.25">
      <c r="A772" t="s">
        <v>2337</v>
      </c>
      <c r="B772" t="s">
        <v>1412</v>
      </c>
      <c r="C772" t="s">
        <v>2140</v>
      </c>
      <c r="D772" t="s">
        <v>2257</v>
      </c>
      <c r="E772" s="31">
        <v>90.684782608695656</v>
      </c>
      <c r="F772" s="31">
        <v>3.5945295457269562</v>
      </c>
      <c r="G772" s="31">
        <v>3.2417727436174033</v>
      </c>
      <c r="H772" s="31">
        <v>0.8578544887930003</v>
      </c>
      <c r="I772" s="31">
        <v>0.57701426345439299</v>
      </c>
      <c r="J772" s="31">
        <v>325.96913043478258</v>
      </c>
      <c r="K772" s="31">
        <v>293.97945652173911</v>
      </c>
      <c r="L772" s="31">
        <v>77.794347826086977</v>
      </c>
      <c r="M772" s="31">
        <v>52.326413043478276</v>
      </c>
      <c r="N772" s="31">
        <v>19.983152173913044</v>
      </c>
      <c r="O772" s="31">
        <v>5.4847826086956522</v>
      </c>
      <c r="P772" s="31">
        <v>63.484021739130441</v>
      </c>
      <c r="Q772" s="31">
        <v>56.962282608695659</v>
      </c>
      <c r="R772" s="31">
        <v>6.5217391304347823</v>
      </c>
      <c r="S772" s="31">
        <v>184.69076086956517</v>
      </c>
      <c r="T772" s="31">
        <v>181.98413043478257</v>
      </c>
      <c r="U772" s="31">
        <v>2.7066304347826082</v>
      </c>
      <c r="V772" s="31">
        <v>0</v>
      </c>
      <c r="W772" s="31">
        <v>0.67065217391304355</v>
      </c>
      <c r="X772" s="31">
        <v>0.4097826086956522</v>
      </c>
      <c r="Y772" s="31">
        <v>0.2608695652173913</v>
      </c>
      <c r="Z772" s="31">
        <v>0</v>
      </c>
      <c r="AA772" s="31">
        <v>0</v>
      </c>
      <c r="AB772" s="31">
        <v>0</v>
      </c>
      <c r="AC772" s="31">
        <v>0</v>
      </c>
      <c r="AD772" s="31">
        <v>0</v>
      </c>
      <c r="AE772" s="31">
        <v>0</v>
      </c>
      <c r="AF772" t="s">
        <v>477</v>
      </c>
      <c r="AG772" s="32">
        <v>5</v>
      </c>
      <c r="AH772"/>
    </row>
    <row r="773" spans="1:34" x14ac:dyDescent="0.25">
      <c r="A773" t="s">
        <v>2337</v>
      </c>
      <c r="B773" t="s">
        <v>1839</v>
      </c>
      <c r="C773" t="s">
        <v>2018</v>
      </c>
      <c r="D773" t="s">
        <v>2258</v>
      </c>
      <c r="E773" s="31">
        <v>52.010869565217391</v>
      </c>
      <c r="F773" s="31">
        <v>2.918317659352144</v>
      </c>
      <c r="G773" s="31">
        <v>2.6525872518286326</v>
      </c>
      <c r="H773" s="31">
        <v>0.57012330198537109</v>
      </c>
      <c r="I773" s="31">
        <v>0.36699477533960306</v>
      </c>
      <c r="J773" s="31">
        <v>151.78423913043488</v>
      </c>
      <c r="K773" s="31">
        <v>137.96336956521748</v>
      </c>
      <c r="L773" s="31">
        <v>29.65260869565218</v>
      </c>
      <c r="M773" s="31">
        <v>19.087717391304356</v>
      </c>
      <c r="N773" s="31">
        <v>10.394565217391303</v>
      </c>
      <c r="O773" s="31">
        <v>0.17032608695652174</v>
      </c>
      <c r="P773" s="31">
        <v>40.519673913043484</v>
      </c>
      <c r="Q773" s="31">
        <v>37.263695652173915</v>
      </c>
      <c r="R773" s="31">
        <v>3.2559782608695653</v>
      </c>
      <c r="S773" s="31">
        <v>81.611956521739202</v>
      </c>
      <c r="T773" s="31">
        <v>63.881739130434852</v>
      </c>
      <c r="U773" s="31">
        <v>3.7954347826086945</v>
      </c>
      <c r="V773" s="31">
        <v>13.934782608695659</v>
      </c>
      <c r="W773" s="31">
        <v>0</v>
      </c>
      <c r="X773" s="31">
        <v>0</v>
      </c>
      <c r="Y773" s="31">
        <v>0</v>
      </c>
      <c r="Z773" s="31">
        <v>0</v>
      </c>
      <c r="AA773" s="31">
        <v>0</v>
      </c>
      <c r="AB773" s="31">
        <v>0</v>
      </c>
      <c r="AC773" s="31">
        <v>0</v>
      </c>
      <c r="AD773" s="31">
        <v>0</v>
      </c>
      <c r="AE773" s="31">
        <v>0</v>
      </c>
      <c r="AF773" t="s">
        <v>911</v>
      </c>
      <c r="AG773" s="32">
        <v>5</v>
      </c>
      <c r="AH773"/>
    </row>
    <row r="774" spans="1:34" x14ac:dyDescent="0.25">
      <c r="A774" t="s">
        <v>2337</v>
      </c>
      <c r="B774" t="s">
        <v>1634</v>
      </c>
      <c r="C774" t="s">
        <v>2018</v>
      </c>
      <c r="D774" t="s">
        <v>2258</v>
      </c>
      <c r="E774" s="31">
        <v>41.358695652173914</v>
      </c>
      <c r="F774" s="31">
        <v>3.2929934296977668</v>
      </c>
      <c r="G774" s="31">
        <v>2.890872536136663</v>
      </c>
      <c r="H774" s="31">
        <v>0.83435742444152428</v>
      </c>
      <c r="I774" s="31">
        <v>0.43223653088042047</v>
      </c>
      <c r="J774" s="31">
        <v>136.19391304347829</v>
      </c>
      <c r="K774" s="31">
        <v>119.56271739130437</v>
      </c>
      <c r="L774" s="31">
        <v>34.507934782608693</v>
      </c>
      <c r="M774" s="31">
        <v>17.876739130434782</v>
      </c>
      <c r="N774" s="31">
        <v>11.710760869565217</v>
      </c>
      <c r="O774" s="31">
        <v>4.9204347826086954</v>
      </c>
      <c r="P774" s="31">
        <v>38.167826086956531</v>
      </c>
      <c r="Q774" s="31">
        <v>38.167826086956531</v>
      </c>
      <c r="R774" s="31">
        <v>0</v>
      </c>
      <c r="S774" s="31">
        <v>63.518152173913073</v>
      </c>
      <c r="T774" s="31">
        <v>63.518152173913073</v>
      </c>
      <c r="U774" s="31">
        <v>0</v>
      </c>
      <c r="V774" s="31">
        <v>0</v>
      </c>
      <c r="W774" s="31">
        <v>0</v>
      </c>
      <c r="X774" s="31">
        <v>0</v>
      </c>
      <c r="Y774" s="31">
        <v>0</v>
      </c>
      <c r="Z774" s="31">
        <v>0</v>
      </c>
      <c r="AA774" s="31">
        <v>0</v>
      </c>
      <c r="AB774" s="31">
        <v>0</v>
      </c>
      <c r="AC774" s="31">
        <v>0</v>
      </c>
      <c r="AD774" s="31">
        <v>0</v>
      </c>
      <c r="AE774" s="31">
        <v>0</v>
      </c>
      <c r="AF774" t="s">
        <v>704</v>
      </c>
      <c r="AG774" s="32">
        <v>5</v>
      </c>
      <c r="AH774"/>
    </row>
    <row r="775" spans="1:34" x14ac:dyDescent="0.25">
      <c r="A775" t="s">
        <v>2337</v>
      </c>
      <c r="B775" t="s">
        <v>1413</v>
      </c>
      <c r="C775" t="s">
        <v>1915</v>
      </c>
      <c r="D775" t="s">
        <v>2267</v>
      </c>
      <c r="E775" s="31">
        <v>194.75</v>
      </c>
      <c r="F775" s="31">
        <v>0.71101467879667357</v>
      </c>
      <c r="G775" s="31">
        <v>0.65570407992409441</v>
      </c>
      <c r="H775" s="31">
        <v>0.1872941898755372</v>
      </c>
      <c r="I775" s="31">
        <v>0.13198359100295809</v>
      </c>
      <c r="J775" s="31">
        <v>138.47010869565219</v>
      </c>
      <c r="K775" s="31">
        <v>127.69836956521739</v>
      </c>
      <c r="L775" s="31">
        <v>36.475543478260867</v>
      </c>
      <c r="M775" s="31">
        <v>25.703804347826086</v>
      </c>
      <c r="N775" s="31">
        <v>10.771739130434783</v>
      </c>
      <c r="O775" s="31">
        <v>0</v>
      </c>
      <c r="P775" s="31">
        <v>27.589673913043477</v>
      </c>
      <c r="Q775" s="31">
        <v>27.589673913043477</v>
      </c>
      <c r="R775" s="31">
        <v>0</v>
      </c>
      <c r="S775" s="31">
        <v>74.404891304347828</v>
      </c>
      <c r="T775" s="31">
        <v>74.404891304347828</v>
      </c>
      <c r="U775" s="31">
        <v>0</v>
      </c>
      <c r="V775" s="31">
        <v>0</v>
      </c>
      <c r="W775" s="31">
        <v>11.611413043478262</v>
      </c>
      <c r="X775" s="31">
        <v>2.5842391304347827</v>
      </c>
      <c r="Y775" s="31">
        <v>9.0271739130434785</v>
      </c>
      <c r="Z775" s="31">
        <v>0</v>
      </c>
      <c r="AA775" s="31">
        <v>0</v>
      </c>
      <c r="AB775" s="31">
        <v>0</v>
      </c>
      <c r="AC775" s="31">
        <v>0</v>
      </c>
      <c r="AD775" s="31">
        <v>0</v>
      </c>
      <c r="AE775" s="31">
        <v>0</v>
      </c>
      <c r="AF775" t="s">
        <v>478</v>
      </c>
      <c r="AG775" s="32">
        <v>5</v>
      </c>
      <c r="AH775"/>
    </row>
    <row r="776" spans="1:34" x14ac:dyDescent="0.25">
      <c r="A776" t="s">
        <v>2337</v>
      </c>
      <c r="B776" t="s">
        <v>1197</v>
      </c>
      <c r="C776" t="s">
        <v>2085</v>
      </c>
      <c r="D776" t="s">
        <v>2265</v>
      </c>
      <c r="E776" s="31">
        <v>45.532608695652172</v>
      </c>
      <c r="F776" s="31">
        <v>3.5581379804249229</v>
      </c>
      <c r="G776" s="31">
        <v>3.034289806636429</v>
      </c>
      <c r="H776" s="31">
        <v>0.76500358080687503</v>
      </c>
      <c r="I776" s="31">
        <v>0.2411554070183814</v>
      </c>
      <c r="J776" s="31">
        <v>162.0113043478261</v>
      </c>
      <c r="K776" s="31">
        <v>138.15913043478261</v>
      </c>
      <c r="L776" s="31">
        <v>34.832608695652169</v>
      </c>
      <c r="M776" s="31">
        <v>10.980434782608691</v>
      </c>
      <c r="N776" s="31">
        <v>18.721739130434784</v>
      </c>
      <c r="O776" s="31">
        <v>5.1304347826086953</v>
      </c>
      <c r="P776" s="31">
        <v>17.501630434782605</v>
      </c>
      <c r="Q776" s="31">
        <v>17.501630434782605</v>
      </c>
      <c r="R776" s="31">
        <v>0</v>
      </c>
      <c r="S776" s="31">
        <v>109.67706521739132</v>
      </c>
      <c r="T776" s="31">
        <v>104.44445652173914</v>
      </c>
      <c r="U776" s="31">
        <v>5.2326086956521758</v>
      </c>
      <c r="V776" s="31">
        <v>0</v>
      </c>
      <c r="W776" s="31">
        <v>28.29663043478261</v>
      </c>
      <c r="X776" s="31">
        <v>0</v>
      </c>
      <c r="Y776" s="31">
        <v>1.798913043478261</v>
      </c>
      <c r="Z776" s="31">
        <v>0</v>
      </c>
      <c r="AA776" s="31">
        <v>0</v>
      </c>
      <c r="AB776" s="31">
        <v>0</v>
      </c>
      <c r="AC776" s="31">
        <v>26.497717391304349</v>
      </c>
      <c r="AD776" s="31">
        <v>0</v>
      </c>
      <c r="AE776" s="31">
        <v>0</v>
      </c>
      <c r="AF776" t="s">
        <v>258</v>
      </c>
      <c r="AG776" s="32">
        <v>5</v>
      </c>
      <c r="AH776"/>
    </row>
    <row r="777" spans="1:34" x14ac:dyDescent="0.25">
      <c r="A777" t="s">
        <v>2337</v>
      </c>
      <c r="B777" t="s">
        <v>1036</v>
      </c>
      <c r="C777" t="s">
        <v>2036</v>
      </c>
      <c r="D777" t="s">
        <v>2225</v>
      </c>
      <c r="E777" s="31">
        <v>48.804347826086953</v>
      </c>
      <c r="F777" s="31">
        <v>3.4199331848552341</v>
      </c>
      <c r="G777" s="31">
        <v>3.118619153674834</v>
      </c>
      <c r="H777" s="31">
        <v>0.4697995545657016</v>
      </c>
      <c r="I777" s="31">
        <v>0.16848552338530068</v>
      </c>
      <c r="J777" s="31">
        <v>166.90760869565219</v>
      </c>
      <c r="K777" s="31">
        <v>152.20217391304351</v>
      </c>
      <c r="L777" s="31">
        <v>22.928260869565218</v>
      </c>
      <c r="M777" s="31">
        <v>8.2228260869565215</v>
      </c>
      <c r="N777" s="31">
        <v>9.5750000000000011</v>
      </c>
      <c r="O777" s="31">
        <v>5.1304347826086953</v>
      </c>
      <c r="P777" s="31">
        <v>40.192391304347844</v>
      </c>
      <c r="Q777" s="31">
        <v>40.192391304347844</v>
      </c>
      <c r="R777" s="31">
        <v>0</v>
      </c>
      <c r="S777" s="31">
        <v>103.78695652173913</v>
      </c>
      <c r="T777" s="31">
        <v>103.78695652173913</v>
      </c>
      <c r="U777" s="31">
        <v>0</v>
      </c>
      <c r="V777" s="31">
        <v>0</v>
      </c>
      <c r="W777" s="31">
        <v>7.8505434782608701</v>
      </c>
      <c r="X777" s="31">
        <v>0</v>
      </c>
      <c r="Y777" s="31">
        <v>0.45108695652173914</v>
      </c>
      <c r="Z777" s="31">
        <v>0</v>
      </c>
      <c r="AA777" s="31">
        <v>0</v>
      </c>
      <c r="AB777" s="31">
        <v>0</v>
      </c>
      <c r="AC777" s="31">
        <v>7.3994565217391308</v>
      </c>
      <c r="AD777" s="31">
        <v>0</v>
      </c>
      <c r="AE777" s="31">
        <v>0</v>
      </c>
      <c r="AF777" t="s">
        <v>94</v>
      </c>
      <c r="AG777" s="32">
        <v>5</v>
      </c>
      <c r="AH777"/>
    </row>
    <row r="778" spans="1:34" x14ac:dyDescent="0.25">
      <c r="A778" t="s">
        <v>2337</v>
      </c>
      <c r="B778" t="s">
        <v>1788</v>
      </c>
      <c r="C778" t="s">
        <v>2074</v>
      </c>
      <c r="D778" t="s">
        <v>2284</v>
      </c>
      <c r="E778" s="31">
        <v>56.413043478260867</v>
      </c>
      <c r="F778" s="31">
        <v>3.5967668593448949</v>
      </c>
      <c r="G778" s="31">
        <v>3.3928689788053958</v>
      </c>
      <c r="H778" s="31">
        <v>0.60214258188824665</v>
      </c>
      <c r="I778" s="31">
        <v>0.45913102119460508</v>
      </c>
      <c r="J778" s="31">
        <v>202.90456521739134</v>
      </c>
      <c r="K778" s="31">
        <v>191.40206521739134</v>
      </c>
      <c r="L778" s="31">
        <v>33.968695652173913</v>
      </c>
      <c r="M778" s="31">
        <v>25.900978260869568</v>
      </c>
      <c r="N778" s="31">
        <v>5.5459782608695658</v>
      </c>
      <c r="O778" s="31">
        <v>2.5217391304347827</v>
      </c>
      <c r="P778" s="31">
        <v>62.60728260869567</v>
      </c>
      <c r="Q778" s="31">
        <v>59.172500000000021</v>
      </c>
      <c r="R778" s="31">
        <v>3.4347826086956523</v>
      </c>
      <c r="S778" s="31">
        <v>106.32858695652176</v>
      </c>
      <c r="T778" s="31">
        <v>105.67641304347828</v>
      </c>
      <c r="U778" s="31">
        <v>0.65217391304347816</v>
      </c>
      <c r="V778" s="31">
        <v>0</v>
      </c>
      <c r="W778" s="31">
        <v>6.0888043478260867</v>
      </c>
      <c r="X778" s="31">
        <v>0.71673913043478255</v>
      </c>
      <c r="Y778" s="31">
        <v>5.3720652173913042</v>
      </c>
      <c r="Z778" s="31">
        <v>0</v>
      </c>
      <c r="AA778" s="31">
        <v>0</v>
      </c>
      <c r="AB778" s="31">
        <v>0</v>
      </c>
      <c r="AC778" s="31">
        <v>0</v>
      </c>
      <c r="AD778" s="31">
        <v>0</v>
      </c>
      <c r="AE778" s="31">
        <v>0</v>
      </c>
      <c r="AF778" t="s">
        <v>860</v>
      </c>
      <c r="AG778" s="32">
        <v>5</v>
      </c>
      <c r="AH778"/>
    </row>
    <row r="779" spans="1:34" x14ac:dyDescent="0.25">
      <c r="A779" t="s">
        <v>2337</v>
      </c>
      <c r="B779" t="s">
        <v>1551</v>
      </c>
      <c r="C779" t="s">
        <v>2046</v>
      </c>
      <c r="D779" t="s">
        <v>2265</v>
      </c>
      <c r="E779" s="31">
        <v>77.163043478260875</v>
      </c>
      <c r="F779" s="31">
        <v>3.2077222143963935</v>
      </c>
      <c r="G779" s="31">
        <v>3.0074827440484575</v>
      </c>
      <c r="H779" s="31">
        <v>0.34173827299619663</v>
      </c>
      <c r="I779" s="31">
        <v>0.20277503873785038</v>
      </c>
      <c r="J779" s="31">
        <v>247.51760869565217</v>
      </c>
      <c r="K779" s="31">
        <v>232.06652173913045</v>
      </c>
      <c r="L779" s="31">
        <v>26.369565217391305</v>
      </c>
      <c r="M779" s="31">
        <v>15.646739130434783</v>
      </c>
      <c r="N779" s="31">
        <v>5.4293478260869561</v>
      </c>
      <c r="O779" s="31">
        <v>5.2934782608695654</v>
      </c>
      <c r="P779" s="31">
        <v>68.798913043478265</v>
      </c>
      <c r="Q779" s="31">
        <v>64.070652173913047</v>
      </c>
      <c r="R779" s="31">
        <v>4.7282608695652177</v>
      </c>
      <c r="S779" s="31">
        <v>152.34913043478261</v>
      </c>
      <c r="T779" s="31">
        <v>149.01760869565217</v>
      </c>
      <c r="U779" s="31">
        <v>3.3315217391304346</v>
      </c>
      <c r="V779" s="31">
        <v>0</v>
      </c>
      <c r="W779" s="31">
        <v>18.49641304347826</v>
      </c>
      <c r="X779" s="31">
        <v>0</v>
      </c>
      <c r="Y779" s="31">
        <v>0</v>
      </c>
      <c r="Z779" s="31">
        <v>0</v>
      </c>
      <c r="AA779" s="31">
        <v>3.4293478260869565</v>
      </c>
      <c r="AB779" s="31">
        <v>0</v>
      </c>
      <c r="AC779" s="31">
        <v>15.067065217391304</v>
      </c>
      <c r="AD779" s="31">
        <v>0</v>
      </c>
      <c r="AE779" s="31">
        <v>0</v>
      </c>
      <c r="AF779" t="s">
        <v>619</v>
      </c>
      <c r="AG779" s="32">
        <v>5</v>
      </c>
      <c r="AH779"/>
    </row>
    <row r="780" spans="1:34" x14ac:dyDescent="0.25">
      <c r="A780" t="s">
        <v>2337</v>
      </c>
      <c r="B780" t="s">
        <v>1296</v>
      </c>
      <c r="C780" t="s">
        <v>1938</v>
      </c>
      <c r="D780" t="s">
        <v>2216</v>
      </c>
      <c r="E780" s="31">
        <v>136.89130434782609</v>
      </c>
      <c r="F780" s="31">
        <v>3.1544838812132761</v>
      </c>
      <c r="G780" s="31">
        <v>2.8698840717802128</v>
      </c>
      <c r="H780" s="31">
        <v>0.48727965697951392</v>
      </c>
      <c r="I780" s="31">
        <v>0.26106082261394303</v>
      </c>
      <c r="J780" s="31">
        <v>431.82141304347829</v>
      </c>
      <c r="K780" s="31">
        <v>392.86217391304348</v>
      </c>
      <c r="L780" s="31">
        <v>66.704347826086945</v>
      </c>
      <c r="M780" s="31">
        <v>35.736956521739117</v>
      </c>
      <c r="N780" s="31">
        <v>26.010869565217391</v>
      </c>
      <c r="O780" s="31">
        <v>4.9565217391304346</v>
      </c>
      <c r="P780" s="31">
        <v>121.38804347826087</v>
      </c>
      <c r="Q780" s="31">
        <v>113.39619565217392</v>
      </c>
      <c r="R780" s="31">
        <v>7.9918478260869561</v>
      </c>
      <c r="S780" s="31">
        <v>243.72902173913045</v>
      </c>
      <c r="T780" s="31">
        <v>214.88663043478263</v>
      </c>
      <c r="U780" s="31">
        <v>28.842391304347824</v>
      </c>
      <c r="V780" s="31">
        <v>0</v>
      </c>
      <c r="W780" s="31">
        <v>30.595108695652172</v>
      </c>
      <c r="X780" s="31">
        <v>0.39130434782608697</v>
      </c>
      <c r="Y780" s="31">
        <v>0</v>
      </c>
      <c r="Z780" s="31">
        <v>0</v>
      </c>
      <c r="AA780" s="31">
        <v>12.864130434782609</v>
      </c>
      <c r="AB780" s="31">
        <v>0</v>
      </c>
      <c r="AC780" s="31">
        <v>17.339673913043477</v>
      </c>
      <c r="AD780" s="31">
        <v>0</v>
      </c>
      <c r="AE780" s="31">
        <v>0</v>
      </c>
      <c r="AF780" t="s">
        <v>358</v>
      </c>
      <c r="AG780" s="32">
        <v>5</v>
      </c>
      <c r="AH780"/>
    </row>
    <row r="781" spans="1:34" x14ac:dyDescent="0.25">
      <c r="A781" t="s">
        <v>2337</v>
      </c>
      <c r="B781" t="s">
        <v>1684</v>
      </c>
      <c r="C781" t="s">
        <v>1882</v>
      </c>
      <c r="D781" t="s">
        <v>2269</v>
      </c>
      <c r="E781" s="31">
        <v>26.728260869565219</v>
      </c>
      <c r="F781" s="31">
        <v>3.9575559170394468</v>
      </c>
      <c r="G781" s="31">
        <v>3.7483245221634807</v>
      </c>
      <c r="H781" s="31">
        <v>0.72150874339162252</v>
      </c>
      <c r="I781" s="31">
        <v>0.51227734851565676</v>
      </c>
      <c r="J781" s="31">
        <v>105.77858695652174</v>
      </c>
      <c r="K781" s="31">
        <v>100.18619565217391</v>
      </c>
      <c r="L781" s="31">
        <v>19.284673913043477</v>
      </c>
      <c r="M781" s="31">
        <v>13.692282608695653</v>
      </c>
      <c r="N781" s="31">
        <v>0</v>
      </c>
      <c r="O781" s="31">
        <v>5.5923913043478262</v>
      </c>
      <c r="P781" s="31">
        <v>42.425434782608683</v>
      </c>
      <c r="Q781" s="31">
        <v>42.425434782608683</v>
      </c>
      <c r="R781" s="31">
        <v>0</v>
      </c>
      <c r="S781" s="31">
        <v>44.068478260869568</v>
      </c>
      <c r="T781" s="31">
        <v>44.068478260869568</v>
      </c>
      <c r="U781" s="31">
        <v>0</v>
      </c>
      <c r="V781" s="31">
        <v>0</v>
      </c>
      <c r="W781" s="31">
        <v>56.21108695652174</v>
      </c>
      <c r="X781" s="31">
        <v>3.9966304347826083</v>
      </c>
      <c r="Y781" s="31">
        <v>0</v>
      </c>
      <c r="Z781" s="31">
        <v>0</v>
      </c>
      <c r="AA781" s="31">
        <v>22.353804347826088</v>
      </c>
      <c r="AB781" s="31">
        <v>0</v>
      </c>
      <c r="AC781" s="31">
        <v>29.860652173913042</v>
      </c>
      <c r="AD781" s="31">
        <v>0</v>
      </c>
      <c r="AE781" s="31">
        <v>0</v>
      </c>
      <c r="AF781" t="s">
        <v>755</v>
      </c>
      <c r="AG781" s="32">
        <v>5</v>
      </c>
      <c r="AH781"/>
    </row>
    <row r="782" spans="1:34" x14ac:dyDescent="0.25">
      <c r="A782" t="s">
        <v>2337</v>
      </c>
      <c r="B782" t="s">
        <v>1310</v>
      </c>
      <c r="C782" t="s">
        <v>2007</v>
      </c>
      <c r="D782" t="s">
        <v>2243</v>
      </c>
      <c r="E782" s="31">
        <v>49.510869565217391</v>
      </c>
      <c r="F782" s="31">
        <v>4.7959363336992311</v>
      </c>
      <c r="G782" s="31">
        <v>4.4406410537870462</v>
      </c>
      <c r="H782" s="31">
        <v>0.90501646542261283</v>
      </c>
      <c r="I782" s="31">
        <v>0.6294796926454449</v>
      </c>
      <c r="J782" s="31">
        <v>237.45097826086953</v>
      </c>
      <c r="K782" s="31">
        <v>219.85999999999996</v>
      </c>
      <c r="L782" s="31">
        <v>44.808152173913058</v>
      </c>
      <c r="M782" s="31">
        <v>31.166086956521756</v>
      </c>
      <c r="N782" s="31">
        <v>8.7724999999999991</v>
      </c>
      <c r="O782" s="31">
        <v>4.8695652173913047</v>
      </c>
      <c r="P782" s="31">
        <v>61.653478260869562</v>
      </c>
      <c r="Q782" s="31">
        <v>57.704565217391298</v>
      </c>
      <c r="R782" s="31">
        <v>3.9489130434782611</v>
      </c>
      <c r="S782" s="31">
        <v>130.98934782608691</v>
      </c>
      <c r="T782" s="31">
        <v>130.98934782608691</v>
      </c>
      <c r="U782" s="31">
        <v>0</v>
      </c>
      <c r="V782" s="31">
        <v>0</v>
      </c>
      <c r="W782" s="31">
        <v>39.467391304347828</v>
      </c>
      <c r="X782" s="31">
        <v>0</v>
      </c>
      <c r="Y782" s="31">
        <v>0</v>
      </c>
      <c r="Z782" s="31">
        <v>0</v>
      </c>
      <c r="AA782" s="31">
        <v>4.375</v>
      </c>
      <c r="AB782" s="31">
        <v>0</v>
      </c>
      <c r="AC782" s="31">
        <v>35.092391304347828</v>
      </c>
      <c r="AD782" s="31">
        <v>0</v>
      </c>
      <c r="AE782" s="31">
        <v>0</v>
      </c>
      <c r="AF782" t="s">
        <v>372</v>
      </c>
      <c r="AG782" s="32">
        <v>5</v>
      </c>
      <c r="AH782"/>
    </row>
    <row r="783" spans="1:34" x14ac:dyDescent="0.25">
      <c r="A783" t="s">
        <v>2337</v>
      </c>
      <c r="B783" t="s">
        <v>1730</v>
      </c>
      <c r="C783" t="s">
        <v>1889</v>
      </c>
      <c r="D783" t="s">
        <v>2276</v>
      </c>
      <c r="E783" s="31">
        <v>45.141304347826086</v>
      </c>
      <c r="F783" s="31">
        <v>6.031907055140862</v>
      </c>
      <c r="G783" s="31">
        <v>5.5402263424030815</v>
      </c>
      <c r="H783" s="31">
        <v>1.2442836503732242</v>
      </c>
      <c r="I783" s="31">
        <v>0.75260293763544417</v>
      </c>
      <c r="J783" s="31">
        <v>272.28815217391303</v>
      </c>
      <c r="K783" s="31">
        <v>250.09304347826085</v>
      </c>
      <c r="L783" s="31">
        <v>56.168586956521736</v>
      </c>
      <c r="M783" s="31">
        <v>33.973478260869562</v>
      </c>
      <c r="N783" s="31">
        <v>17.290760869565219</v>
      </c>
      <c r="O783" s="31">
        <v>4.9043478260869566</v>
      </c>
      <c r="P783" s="31">
        <v>69.46076086956522</v>
      </c>
      <c r="Q783" s="31">
        <v>69.46076086956522</v>
      </c>
      <c r="R783" s="31">
        <v>0</v>
      </c>
      <c r="S783" s="31">
        <v>146.65880434782608</v>
      </c>
      <c r="T783" s="31">
        <v>77.356521739130415</v>
      </c>
      <c r="U783" s="31">
        <v>69.302282608695663</v>
      </c>
      <c r="V783" s="31">
        <v>0</v>
      </c>
      <c r="W783" s="31">
        <v>9.1067391304347822</v>
      </c>
      <c r="X783" s="31">
        <v>1.897608695652174</v>
      </c>
      <c r="Y783" s="31">
        <v>0</v>
      </c>
      <c r="Z783" s="31">
        <v>0</v>
      </c>
      <c r="AA783" s="31">
        <v>3.4510869565217392</v>
      </c>
      <c r="AB783" s="31">
        <v>0</v>
      </c>
      <c r="AC783" s="31">
        <v>3.7580434782608689</v>
      </c>
      <c r="AD783" s="31">
        <v>0</v>
      </c>
      <c r="AE783" s="31">
        <v>0</v>
      </c>
      <c r="AF783" t="s">
        <v>802</v>
      </c>
      <c r="AG783" s="32">
        <v>5</v>
      </c>
      <c r="AH783"/>
    </row>
    <row r="784" spans="1:34" x14ac:dyDescent="0.25">
      <c r="A784" t="s">
        <v>2337</v>
      </c>
      <c r="B784" t="s">
        <v>1297</v>
      </c>
      <c r="C784" t="s">
        <v>1865</v>
      </c>
      <c r="D784" t="s">
        <v>2274</v>
      </c>
      <c r="E784" s="31">
        <v>76.434782608695656</v>
      </c>
      <c r="F784" s="31">
        <v>3.0068970420932875</v>
      </c>
      <c r="G784" s="31">
        <v>2.6237556882821385</v>
      </c>
      <c r="H784" s="31">
        <v>0.40361916951080773</v>
      </c>
      <c r="I784" s="31">
        <v>0.13811860068259385</v>
      </c>
      <c r="J784" s="31">
        <v>229.83152173913041</v>
      </c>
      <c r="K784" s="31">
        <v>200.54619565217391</v>
      </c>
      <c r="L784" s="31">
        <v>30.850543478260871</v>
      </c>
      <c r="M784" s="31">
        <v>10.557065217391305</v>
      </c>
      <c r="N784" s="31">
        <v>20.293478260869566</v>
      </c>
      <c r="O784" s="31">
        <v>0</v>
      </c>
      <c r="P784" s="31">
        <v>45.247282608695656</v>
      </c>
      <c r="Q784" s="31">
        <v>36.255434782608695</v>
      </c>
      <c r="R784" s="31">
        <v>8.991847826086957</v>
      </c>
      <c r="S784" s="31">
        <v>153.73369565217391</v>
      </c>
      <c r="T784" s="31">
        <v>153.36956521739131</v>
      </c>
      <c r="U784" s="31">
        <v>0.3641304347826087</v>
      </c>
      <c r="V784" s="31">
        <v>0</v>
      </c>
      <c r="W784" s="31">
        <v>0</v>
      </c>
      <c r="X784" s="31">
        <v>0</v>
      </c>
      <c r="Y784" s="31">
        <v>0</v>
      </c>
      <c r="Z784" s="31">
        <v>0</v>
      </c>
      <c r="AA784" s="31">
        <v>0</v>
      </c>
      <c r="AB784" s="31">
        <v>0</v>
      </c>
      <c r="AC784" s="31">
        <v>0</v>
      </c>
      <c r="AD784" s="31">
        <v>0</v>
      </c>
      <c r="AE784" s="31">
        <v>0</v>
      </c>
      <c r="AF784" t="s">
        <v>359</v>
      </c>
      <c r="AG784" s="32">
        <v>5</v>
      </c>
      <c r="AH784"/>
    </row>
    <row r="785" spans="1:34" x14ac:dyDescent="0.25">
      <c r="A785" t="s">
        <v>2337</v>
      </c>
      <c r="B785" t="s">
        <v>1651</v>
      </c>
      <c r="C785" t="s">
        <v>2026</v>
      </c>
      <c r="D785" t="s">
        <v>2215</v>
      </c>
      <c r="E785" s="31">
        <v>45.760869565217391</v>
      </c>
      <c r="F785" s="31">
        <v>3.1939667458432299</v>
      </c>
      <c r="G785" s="31">
        <v>3.0595083135391921</v>
      </c>
      <c r="H785" s="31">
        <v>0.46882185273159127</v>
      </c>
      <c r="I785" s="31">
        <v>0.33436342042755335</v>
      </c>
      <c r="J785" s="31">
        <v>146.15869565217389</v>
      </c>
      <c r="K785" s="31">
        <v>140.00576086956519</v>
      </c>
      <c r="L785" s="31">
        <v>21.453695652173906</v>
      </c>
      <c r="M785" s="31">
        <v>15.300760869565213</v>
      </c>
      <c r="N785" s="31">
        <v>4.3703260869565215</v>
      </c>
      <c r="O785" s="31">
        <v>1.7826086956521738</v>
      </c>
      <c r="P785" s="31">
        <v>20.540217391304346</v>
      </c>
      <c r="Q785" s="31">
        <v>20.540217391304346</v>
      </c>
      <c r="R785" s="31">
        <v>0</v>
      </c>
      <c r="S785" s="31">
        <v>104.16478260869563</v>
      </c>
      <c r="T785" s="31">
        <v>104.16478260869563</v>
      </c>
      <c r="U785" s="31">
        <v>0</v>
      </c>
      <c r="V785" s="31">
        <v>0</v>
      </c>
      <c r="W785" s="31">
        <v>10.95913043478261</v>
      </c>
      <c r="X785" s="31">
        <v>0</v>
      </c>
      <c r="Y785" s="31">
        <v>0.64521739130434785</v>
      </c>
      <c r="Z785" s="31">
        <v>0</v>
      </c>
      <c r="AA785" s="31">
        <v>9.6563043478260884</v>
      </c>
      <c r="AB785" s="31">
        <v>0</v>
      </c>
      <c r="AC785" s="31">
        <v>0.65760869565217395</v>
      </c>
      <c r="AD785" s="31">
        <v>0</v>
      </c>
      <c r="AE785" s="31">
        <v>0</v>
      </c>
      <c r="AF785" t="s">
        <v>722</v>
      </c>
      <c r="AG785" s="32">
        <v>5</v>
      </c>
      <c r="AH785"/>
    </row>
    <row r="786" spans="1:34" x14ac:dyDescent="0.25">
      <c r="A786" t="s">
        <v>2337</v>
      </c>
      <c r="B786" t="s">
        <v>1768</v>
      </c>
      <c r="C786" t="s">
        <v>1944</v>
      </c>
      <c r="D786" t="s">
        <v>2216</v>
      </c>
      <c r="E786" s="31">
        <v>126.27173913043478</v>
      </c>
      <c r="F786" s="31">
        <v>3.5640793664457262</v>
      </c>
      <c r="G786" s="31">
        <v>3.1513652405956791</v>
      </c>
      <c r="H786" s="31">
        <v>0.77130584488249965</v>
      </c>
      <c r="I786" s="31">
        <v>0.43732461048463467</v>
      </c>
      <c r="J786" s="31">
        <v>450.04250000000002</v>
      </c>
      <c r="K786" s="31">
        <v>397.92836956521745</v>
      </c>
      <c r="L786" s="31">
        <v>97.394130434782596</v>
      </c>
      <c r="M786" s="31">
        <v>55.221739130434791</v>
      </c>
      <c r="N786" s="31">
        <v>36.000978260869559</v>
      </c>
      <c r="O786" s="31">
        <v>6.1714130434782604</v>
      </c>
      <c r="P786" s="31">
        <v>101.39032608695652</v>
      </c>
      <c r="Q786" s="31">
        <v>91.448586956521737</v>
      </c>
      <c r="R786" s="31">
        <v>9.9417391304347831</v>
      </c>
      <c r="S786" s="31">
        <v>251.25804347826087</v>
      </c>
      <c r="T786" s="31">
        <v>246.71184782608697</v>
      </c>
      <c r="U786" s="31">
        <v>4.5461956521739131</v>
      </c>
      <c r="V786" s="31">
        <v>0</v>
      </c>
      <c r="W786" s="31">
        <v>0</v>
      </c>
      <c r="X786" s="31">
        <v>0</v>
      </c>
      <c r="Y786" s="31">
        <v>0</v>
      </c>
      <c r="Z786" s="31">
        <v>0</v>
      </c>
      <c r="AA786" s="31">
        <v>0</v>
      </c>
      <c r="AB786" s="31">
        <v>0</v>
      </c>
      <c r="AC786" s="31">
        <v>0</v>
      </c>
      <c r="AD786" s="31">
        <v>0</v>
      </c>
      <c r="AE786" s="31">
        <v>0</v>
      </c>
      <c r="AF786" t="s">
        <v>840</v>
      </c>
      <c r="AG786" s="32">
        <v>5</v>
      </c>
      <c r="AH786"/>
    </row>
    <row r="787" spans="1:34" x14ac:dyDescent="0.25">
      <c r="A787" t="s">
        <v>2337</v>
      </c>
      <c r="B787" t="s">
        <v>989</v>
      </c>
      <c r="C787" t="s">
        <v>2019</v>
      </c>
      <c r="D787" t="s">
        <v>2267</v>
      </c>
      <c r="E787" s="31">
        <v>80.260869565217391</v>
      </c>
      <c r="F787" s="31">
        <v>2.7577342903575293</v>
      </c>
      <c r="G787" s="31">
        <v>2.4497711267605631</v>
      </c>
      <c r="H787" s="31">
        <v>0.23623510292524375</v>
      </c>
      <c r="I787" s="31">
        <v>0.13303900325027085</v>
      </c>
      <c r="J787" s="31">
        <v>221.33815217391299</v>
      </c>
      <c r="K787" s="31">
        <v>196.62076086956517</v>
      </c>
      <c r="L787" s="31">
        <v>18.960434782608694</v>
      </c>
      <c r="M787" s="31">
        <v>10.677826086956522</v>
      </c>
      <c r="N787" s="31">
        <v>8.2826086956521738</v>
      </c>
      <c r="O787" s="31">
        <v>0</v>
      </c>
      <c r="P787" s="31">
        <v>66.679891304347805</v>
      </c>
      <c r="Q787" s="31">
        <v>50.245108695652156</v>
      </c>
      <c r="R787" s="31">
        <v>16.434782608695652</v>
      </c>
      <c r="S787" s="31">
        <v>135.6978260869565</v>
      </c>
      <c r="T787" s="31">
        <v>135.6978260869565</v>
      </c>
      <c r="U787" s="31">
        <v>0</v>
      </c>
      <c r="V787" s="31">
        <v>0</v>
      </c>
      <c r="W787" s="31">
        <v>30.072608695652175</v>
      </c>
      <c r="X787" s="31">
        <v>1.3706521739130435</v>
      </c>
      <c r="Y787" s="31">
        <v>0</v>
      </c>
      <c r="Z787" s="31">
        <v>0</v>
      </c>
      <c r="AA787" s="31">
        <v>13.264130434782611</v>
      </c>
      <c r="AB787" s="31">
        <v>0</v>
      </c>
      <c r="AC787" s="31">
        <v>15.43782608695652</v>
      </c>
      <c r="AD787" s="31">
        <v>0</v>
      </c>
      <c r="AE787" s="31">
        <v>0</v>
      </c>
      <c r="AF787" t="s">
        <v>46</v>
      </c>
      <c r="AG787" s="32">
        <v>5</v>
      </c>
      <c r="AH787"/>
    </row>
    <row r="788" spans="1:34" x14ac:dyDescent="0.25">
      <c r="A788" t="s">
        <v>2337</v>
      </c>
      <c r="B788" t="s">
        <v>1225</v>
      </c>
      <c r="C788" t="s">
        <v>1919</v>
      </c>
      <c r="D788" t="s">
        <v>2259</v>
      </c>
      <c r="E788" s="31">
        <v>73.521739130434781</v>
      </c>
      <c r="F788" s="31">
        <v>3.3536073329390885</v>
      </c>
      <c r="G788" s="31">
        <v>3.1145106445890005</v>
      </c>
      <c r="H788" s="31">
        <v>0.80446481371969247</v>
      </c>
      <c r="I788" s="31">
        <v>0.62162182140745126</v>
      </c>
      <c r="J788" s="31">
        <v>246.56304347826082</v>
      </c>
      <c r="K788" s="31">
        <v>228.98423913043476</v>
      </c>
      <c r="L788" s="31">
        <v>59.145652173913042</v>
      </c>
      <c r="M788" s="31">
        <v>45.702717391304347</v>
      </c>
      <c r="N788" s="31">
        <v>10.057065217391305</v>
      </c>
      <c r="O788" s="31">
        <v>3.3858695652173911</v>
      </c>
      <c r="P788" s="31">
        <v>25</v>
      </c>
      <c r="Q788" s="31">
        <v>20.864130434782609</v>
      </c>
      <c r="R788" s="31">
        <v>4.1358695652173916</v>
      </c>
      <c r="S788" s="31">
        <v>162.4173913043478</v>
      </c>
      <c r="T788" s="31">
        <v>131.20271739130433</v>
      </c>
      <c r="U788" s="31">
        <v>31.214673913043477</v>
      </c>
      <c r="V788" s="31">
        <v>0</v>
      </c>
      <c r="W788" s="31">
        <v>11.168478260869565</v>
      </c>
      <c r="X788" s="31">
        <v>3.8206521739130435</v>
      </c>
      <c r="Y788" s="31">
        <v>0</v>
      </c>
      <c r="Z788" s="31">
        <v>0</v>
      </c>
      <c r="AA788" s="31">
        <v>6.1521739130434785</v>
      </c>
      <c r="AB788" s="31">
        <v>0</v>
      </c>
      <c r="AC788" s="31">
        <v>1.1956521739130435</v>
      </c>
      <c r="AD788" s="31">
        <v>0</v>
      </c>
      <c r="AE788" s="31">
        <v>0</v>
      </c>
      <c r="AF788" t="s">
        <v>286</v>
      </c>
      <c r="AG788" s="32">
        <v>5</v>
      </c>
      <c r="AH788"/>
    </row>
    <row r="789" spans="1:34" x14ac:dyDescent="0.25">
      <c r="A789" t="s">
        <v>2337</v>
      </c>
      <c r="B789" t="s">
        <v>1153</v>
      </c>
      <c r="C789" t="s">
        <v>1902</v>
      </c>
      <c r="D789" t="s">
        <v>2217</v>
      </c>
      <c r="E789" s="31">
        <v>101.41304347826087</v>
      </c>
      <c r="F789" s="31">
        <v>2.9060128617363343</v>
      </c>
      <c r="G789" s="31">
        <v>2.7746623794212217</v>
      </c>
      <c r="H789" s="31">
        <v>0.21886387995712753</v>
      </c>
      <c r="I789" s="31">
        <v>0.20037513397642012</v>
      </c>
      <c r="J789" s="31">
        <v>294.7076086956522</v>
      </c>
      <c r="K789" s="31">
        <v>281.38695652173914</v>
      </c>
      <c r="L789" s="31">
        <v>22.195652173913043</v>
      </c>
      <c r="M789" s="31">
        <v>20.320652173913043</v>
      </c>
      <c r="N789" s="31">
        <v>1.875</v>
      </c>
      <c r="O789" s="31">
        <v>0</v>
      </c>
      <c r="P789" s="31">
        <v>111.39239130434784</v>
      </c>
      <c r="Q789" s="31">
        <v>99.946739130434793</v>
      </c>
      <c r="R789" s="31">
        <v>11.445652173913043</v>
      </c>
      <c r="S789" s="31">
        <v>161.11956521739131</v>
      </c>
      <c r="T789" s="31">
        <v>161.11956521739131</v>
      </c>
      <c r="U789" s="31">
        <v>0</v>
      </c>
      <c r="V789" s="31">
        <v>0</v>
      </c>
      <c r="W789" s="31">
        <v>4.7076086956521728</v>
      </c>
      <c r="X789" s="31">
        <v>0.45652173913043476</v>
      </c>
      <c r="Y789" s="31">
        <v>0</v>
      </c>
      <c r="Z789" s="31">
        <v>0</v>
      </c>
      <c r="AA789" s="31">
        <v>4.1695652173913036</v>
      </c>
      <c r="AB789" s="31">
        <v>0</v>
      </c>
      <c r="AC789" s="31">
        <v>8.1521739130434784E-2</v>
      </c>
      <c r="AD789" s="31">
        <v>0</v>
      </c>
      <c r="AE789" s="31">
        <v>0</v>
      </c>
      <c r="AF789" t="s">
        <v>214</v>
      </c>
      <c r="AG789" s="32">
        <v>5</v>
      </c>
      <c r="AH789"/>
    </row>
    <row r="790" spans="1:34" x14ac:dyDescent="0.25">
      <c r="A790" t="s">
        <v>2337</v>
      </c>
      <c r="B790" t="s">
        <v>1658</v>
      </c>
      <c r="C790" t="s">
        <v>2157</v>
      </c>
      <c r="D790" t="s">
        <v>2260</v>
      </c>
      <c r="E790" s="31">
        <v>39.706521739130437</v>
      </c>
      <c r="F790" s="31">
        <v>3.3171092252942791</v>
      </c>
      <c r="G790" s="31">
        <v>2.9817793594306052</v>
      </c>
      <c r="H790" s="31">
        <v>1.1890528332877086</v>
      </c>
      <c r="I790" s="31">
        <v>0.85372296742403486</v>
      </c>
      <c r="J790" s="31">
        <v>131.71086956521742</v>
      </c>
      <c r="K790" s="31">
        <v>118.39608695652176</v>
      </c>
      <c r="L790" s="31">
        <v>47.213152173913038</v>
      </c>
      <c r="M790" s="31">
        <v>33.898369565217386</v>
      </c>
      <c r="N790" s="31">
        <v>7.5756521739130429</v>
      </c>
      <c r="O790" s="31">
        <v>5.7391304347826084</v>
      </c>
      <c r="P790" s="31">
        <v>11.567934782608695</v>
      </c>
      <c r="Q790" s="31">
        <v>11.567934782608695</v>
      </c>
      <c r="R790" s="31">
        <v>0</v>
      </c>
      <c r="S790" s="31">
        <v>72.929782608695675</v>
      </c>
      <c r="T790" s="31">
        <v>72.929782608695675</v>
      </c>
      <c r="U790" s="31">
        <v>0</v>
      </c>
      <c r="V790" s="31">
        <v>0</v>
      </c>
      <c r="W790" s="31">
        <v>0</v>
      </c>
      <c r="X790" s="31">
        <v>0</v>
      </c>
      <c r="Y790" s="31">
        <v>0</v>
      </c>
      <c r="Z790" s="31">
        <v>0</v>
      </c>
      <c r="AA790" s="31">
        <v>0</v>
      </c>
      <c r="AB790" s="31">
        <v>0</v>
      </c>
      <c r="AC790" s="31">
        <v>0</v>
      </c>
      <c r="AD790" s="31">
        <v>0</v>
      </c>
      <c r="AE790" s="31">
        <v>0</v>
      </c>
      <c r="AF790" t="s">
        <v>729</v>
      </c>
      <c r="AG790" s="32">
        <v>5</v>
      </c>
      <c r="AH790"/>
    </row>
    <row r="791" spans="1:34" x14ac:dyDescent="0.25">
      <c r="A791" t="s">
        <v>2337</v>
      </c>
      <c r="B791" t="s">
        <v>1690</v>
      </c>
      <c r="C791" t="s">
        <v>2190</v>
      </c>
      <c r="D791" t="s">
        <v>2290</v>
      </c>
      <c r="E791" s="31">
        <v>45.369565217391305</v>
      </c>
      <c r="F791" s="31">
        <v>3.5853138476281745</v>
      </c>
      <c r="G791" s="31">
        <v>3.2809894585529471</v>
      </c>
      <c r="H791" s="31">
        <v>0.53112601820795402</v>
      </c>
      <c r="I791" s="31">
        <v>0.34754911356013418</v>
      </c>
      <c r="J791" s="31">
        <v>162.66413043478261</v>
      </c>
      <c r="K791" s="31">
        <v>148.85706521739132</v>
      </c>
      <c r="L791" s="31">
        <v>24.096956521739131</v>
      </c>
      <c r="M791" s="31">
        <v>15.768152173913045</v>
      </c>
      <c r="N791" s="31">
        <v>3.1114130434782608</v>
      </c>
      <c r="O791" s="31">
        <v>5.2173913043478262</v>
      </c>
      <c r="P791" s="31">
        <v>52.5083695652174</v>
      </c>
      <c r="Q791" s="31">
        <v>47.030108695652181</v>
      </c>
      <c r="R791" s="31">
        <v>5.4782608695652177</v>
      </c>
      <c r="S791" s="31">
        <v>86.058804347826097</v>
      </c>
      <c r="T791" s="31">
        <v>85.667500000000004</v>
      </c>
      <c r="U791" s="31">
        <v>0.39130434782608697</v>
      </c>
      <c r="V791" s="31">
        <v>0</v>
      </c>
      <c r="W791" s="31">
        <v>7.3135869565217391</v>
      </c>
      <c r="X791" s="31">
        <v>0.39043478260869569</v>
      </c>
      <c r="Y791" s="31">
        <v>0</v>
      </c>
      <c r="Z791" s="31">
        <v>0</v>
      </c>
      <c r="AA791" s="31">
        <v>3.7828260869565216</v>
      </c>
      <c r="AB791" s="31">
        <v>0</v>
      </c>
      <c r="AC791" s="31">
        <v>3.1403260869565215</v>
      </c>
      <c r="AD791" s="31">
        <v>0</v>
      </c>
      <c r="AE791" s="31">
        <v>0</v>
      </c>
      <c r="AF791" t="s">
        <v>761</v>
      </c>
      <c r="AG791" s="32">
        <v>5</v>
      </c>
      <c r="AH791"/>
    </row>
    <row r="792" spans="1:34" x14ac:dyDescent="0.25">
      <c r="A792" t="s">
        <v>2337</v>
      </c>
      <c r="B792" t="s">
        <v>1163</v>
      </c>
      <c r="C792" t="s">
        <v>936</v>
      </c>
      <c r="D792" t="s">
        <v>2267</v>
      </c>
      <c r="E792" s="31">
        <v>79.989130434782609</v>
      </c>
      <c r="F792" s="31">
        <v>3.1842831906509033</v>
      </c>
      <c r="G792" s="31">
        <v>2.8853295284685414</v>
      </c>
      <c r="H792" s="31">
        <v>0.36812066856909909</v>
      </c>
      <c r="I792" s="31">
        <v>0.20288082619921186</v>
      </c>
      <c r="J792" s="31">
        <v>254.70804347826083</v>
      </c>
      <c r="K792" s="31">
        <v>230.79499999999996</v>
      </c>
      <c r="L792" s="31">
        <v>29.445652173913047</v>
      </c>
      <c r="M792" s="31">
        <v>16.228260869565219</v>
      </c>
      <c r="N792" s="31">
        <v>7.4782608695652177</v>
      </c>
      <c r="O792" s="31">
        <v>5.7391304347826084</v>
      </c>
      <c r="P792" s="31">
        <v>86.033369565217384</v>
      </c>
      <c r="Q792" s="31">
        <v>75.337717391304338</v>
      </c>
      <c r="R792" s="31">
        <v>10.695652173913043</v>
      </c>
      <c r="S792" s="31">
        <v>139.22902173913042</v>
      </c>
      <c r="T792" s="31">
        <v>139.22902173913042</v>
      </c>
      <c r="U792" s="31">
        <v>0</v>
      </c>
      <c r="V792" s="31">
        <v>0</v>
      </c>
      <c r="W792" s="31">
        <v>9.6782608695652179</v>
      </c>
      <c r="X792" s="31">
        <v>0</v>
      </c>
      <c r="Y792" s="31">
        <v>0</v>
      </c>
      <c r="Z792" s="31">
        <v>0</v>
      </c>
      <c r="AA792" s="31">
        <v>7.1347826086956534</v>
      </c>
      <c r="AB792" s="31">
        <v>0</v>
      </c>
      <c r="AC792" s="31">
        <v>2.5434782608695654</v>
      </c>
      <c r="AD792" s="31">
        <v>0</v>
      </c>
      <c r="AE792" s="31">
        <v>0</v>
      </c>
      <c r="AF792" t="s">
        <v>224</v>
      </c>
      <c r="AG792" s="32">
        <v>5</v>
      </c>
      <c r="AH792"/>
    </row>
    <row r="793" spans="1:34" x14ac:dyDescent="0.25">
      <c r="A793" t="s">
        <v>2337</v>
      </c>
      <c r="B793" t="s">
        <v>1652</v>
      </c>
      <c r="C793" t="s">
        <v>1914</v>
      </c>
      <c r="D793" t="s">
        <v>2261</v>
      </c>
      <c r="E793" s="31">
        <v>44.847826086956523</v>
      </c>
      <c r="F793" s="31">
        <v>4.8913984488608824</v>
      </c>
      <c r="G793" s="31">
        <v>4.5531168201648082</v>
      </c>
      <c r="H793" s="31">
        <v>0.46237275811924383</v>
      </c>
      <c r="I793" s="31">
        <v>0.22394571013087733</v>
      </c>
      <c r="J793" s="31">
        <v>219.36858695652174</v>
      </c>
      <c r="K793" s="31">
        <v>204.19739130434783</v>
      </c>
      <c r="L793" s="31">
        <v>20.736413043478262</v>
      </c>
      <c r="M793" s="31">
        <v>10.043478260869565</v>
      </c>
      <c r="N793" s="31">
        <v>5.5081521739130439</v>
      </c>
      <c r="O793" s="31">
        <v>5.1847826086956523</v>
      </c>
      <c r="P793" s="31">
        <v>57.725543478260867</v>
      </c>
      <c r="Q793" s="31">
        <v>53.247282608695649</v>
      </c>
      <c r="R793" s="31">
        <v>4.4782608695652177</v>
      </c>
      <c r="S793" s="31">
        <v>140.90663043478261</v>
      </c>
      <c r="T793" s="31">
        <v>140.90663043478261</v>
      </c>
      <c r="U793" s="31">
        <v>0</v>
      </c>
      <c r="V793" s="31">
        <v>0</v>
      </c>
      <c r="W793" s="31">
        <v>34.985434782608692</v>
      </c>
      <c r="X793" s="31">
        <v>0.45108695652173914</v>
      </c>
      <c r="Y793" s="31">
        <v>0.82608695652173914</v>
      </c>
      <c r="Z793" s="31">
        <v>0.17391304347826086</v>
      </c>
      <c r="AA793" s="31">
        <v>17.217391304347824</v>
      </c>
      <c r="AB793" s="31">
        <v>0</v>
      </c>
      <c r="AC793" s="31">
        <v>16.316956521739133</v>
      </c>
      <c r="AD793" s="31">
        <v>0</v>
      </c>
      <c r="AE793" s="31">
        <v>0</v>
      </c>
      <c r="AF793" t="s">
        <v>723</v>
      </c>
      <c r="AG793" s="32">
        <v>5</v>
      </c>
      <c r="AH793"/>
    </row>
    <row r="794" spans="1:34" x14ac:dyDescent="0.25">
      <c r="A794" t="s">
        <v>2337</v>
      </c>
      <c r="B794" t="s">
        <v>1529</v>
      </c>
      <c r="C794" t="s">
        <v>2123</v>
      </c>
      <c r="D794" t="s">
        <v>2236</v>
      </c>
      <c r="E794" s="31">
        <v>49.521739130434781</v>
      </c>
      <c r="F794" s="31">
        <v>4.0391505706760311</v>
      </c>
      <c r="G794" s="31">
        <v>3.8151053555750658</v>
      </c>
      <c r="H794" s="31">
        <v>0.78050482879719052</v>
      </c>
      <c r="I794" s="31">
        <v>0.67235074626865665</v>
      </c>
      <c r="J794" s="31">
        <v>200.0257608695652</v>
      </c>
      <c r="K794" s="31">
        <v>188.93065217391305</v>
      </c>
      <c r="L794" s="31">
        <v>38.65195652173913</v>
      </c>
      <c r="M794" s="31">
        <v>33.29597826086956</v>
      </c>
      <c r="N794" s="31">
        <v>3.8260869565217392</v>
      </c>
      <c r="O794" s="31">
        <v>1.5298913043478262</v>
      </c>
      <c r="P794" s="31">
        <v>50.343260869565206</v>
      </c>
      <c r="Q794" s="31">
        <v>44.604130434782597</v>
      </c>
      <c r="R794" s="31">
        <v>5.7391304347826084</v>
      </c>
      <c r="S794" s="31">
        <v>111.03054347826088</v>
      </c>
      <c r="T794" s="31">
        <v>111.03054347826088</v>
      </c>
      <c r="U794" s="31">
        <v>0</v>
      </c>
      <c r="V794" s="31">
        <v>0</v>
      </c>
      <c r="W794" s="31">
        <v>38.589673913043477</v>
      </c>
      <c r="X794" s="31">
        <v>0.88315217391304346</v>
      </c>
      <c r="Y794" s="31">
        <v>0</v>
      </c>
      <c r="Z794" s="31">
        <v>0</v>
      </c>
      <c r="AA794" s="31">
        <v>8.9945652173913047</v>
      </c>
      <c r="AB794" s="31">
        <v>0</v>
      </c>
      <c r="AC794" s="31">
        <v>28.711956521739129</v>
      </c>
      <c r="AD794" s="31">
        <v>0</v>
      </c>
      <c r="AE794" s="31">
        <v>0</v>
      </c>
      <c r="AF794" t="s">
        <v>596</v>
      </c>
      <c r="AG794" s="32">
        <v>5</v>
      </c>
      <c r="AH794"/>
    </row>
    <row r="795" spans="1:34" x14ac:dyDescent="0.25">
      <c r="A795" t="s">
        <v>2337</v>
      </c>
      <c r="B795" t="s">
        <v>1321</v>
      </c>
      <c r="C795" t="s">
        <v>2123</v>
      </c>
      <c r="D795" t="s">
        <v>2236</v>
      </c>
      <c r="E795" s="31">
        <v>68.369565217391298</v>
      </c>
      <c r="F795" s="31">
        <v>2.8122941176470588</v>
      </c>
      <c r="G795" s="31">
        <v>2.5387058823529416</v>
      </c>
      <c r="H795" s="31">
        <v>0.49379650238473766</v>
      </c>
      <c r="I795" s="31">
        <v>0.22760095389507151</v>
      </c>
      <c r="J795" s="31">
        <v>192.27532608695651</v>
      </c>
      <c r="K795" s="31">
        <v>173.57021739130437</v>
      </c>
      <c r="L795" s="31">
        <v>33.760652173913037</v>
      </c>
      <c r="M795" s="31">
        <v>15.560978260869561</v>
      </c>
      <c r="N795" s="31">
        <v>10.644673913043478</v>
      </c>
      <c r="O795" s="31">
        <v>7.5550000000000006</v>
      </c>
      <c r="P795" s="31">
        <v>59.852717391304346</v>
      </c>
      <c r="Q795" s="31">
        <v>59.34728260869565</v>
      </c>
      <c r="R795" s="31">
        <v>0.50543478260869568</v>
      </c>
      <c r="S795" s="31">
        <v>98.661956521739143</v>
      </c>
      <c r="T795" s="31">
        <v>98.226086956521755</v>
      </c>
      <c r="U795" s="31">
        <v>0.43586956521739134</v>
      </c>
      <c r="V795" s="31">
        <v>0</v>
      </c>
      <c r="W795" s="31">
        <v>20.162934782608694</v>
      </c>
      <c r="X795" s="31">
        <v>0.52043478260869569</v>
      </c>
      <c r="Y795" s="31">
        <v>0</v>
      </c>
      <c r="Z795" s="31">
        <v>0</v>
      </c>
      <c r="AA795" s="31">
        <v>7.1164130434782624</v>
      </c>
      <c r="AB795" s="31">
        <v>0</v>
      </c>
      <c r="AC795" s="31">
        <v>12.526086956521738</v>
      </c>
      <c r="AD795" s="31">
        <v>0</v>
      </c>
      <c r="AE795" s="31">
        <v>0</v>
      </c>
      <c r="AF795" t="s">
        <v>383</v>
      </c>
      <c r="AG795" s="32">
        <v>5</v>
      </c>
      <c r="AH795"/>
    </row>
    <row r="796" spans="1:34" x14ac:dyDescent="0.25">
      <c r="A796" t="s">
        <v>2337</v>
      </c>
      <c r="B796" t="s">
        <v>1481</v>
      </c>
      <c r="C796" t="s">
        <v>2101</v>
      </c>
      <c r="D796" t="s">
        <v>2216</v>
      </c>
      <c r="E796" s="31">
        <v>72.304347826086953</v>
      </c>
      <c r="F796" s="31">
        <v>3.4386470234515931</v>
      </c>
      <c r="G796" s="31">
        <v>2.9693490679494889</v>
      </c>
      <c r="H796" s="31">
        <v>0.92391611545399888</v>
      </c>
      <c r="I796" s="31">
        <v>0.48219031870114254</v>
      </c>
      <c r="J796" s="31">
        <v>248.62913043478258</v>
      </c>
      <c r="K796" s="31">
        <v>214.69684782608695</v>
      </c>
      <c r="L796" s="31">
        <v>66.803152173913048</v>
      </c>
      <c r="M796" s="31">
        <v>34.864456521739129</v>
      </c>
      <c r="N796" s="31">
        <v>25.562391304347823</v>
      </c>
      <c r="O796" s="31">
        <v>6.3763043478260899</v>
      </c>
      <c r="P796" s="31">
        <v>57.202282608695633</v>
      </c>
      <c r="Q796" s="31">
        <v>55.208695652173894</v>
      </c>
      <c r="R796" s="31">
        <v>1.9935869565217388</v>
      </c>
      <c r="S796" s="31">
        <v>124.62369565217391</v>
      </c>
      <c r="T796" s="31">
        <v>124.48728260869565</v>
      </c>
      <c r="U796" s="31">
        <v>0.13641304347826089</v>
      </c>
      <c r="V796" s="31">
        <v>0</v>
      </c>
      <c r="W796" s="31">
        <v>0</v>
      </c>
      <c r="X796" s="31">
        <v>0</v>
      </c>
      <c r="Y796" s="31">
        <v>0</v>
      </c>
      <c r="Z796" s="31">
        <v>0</v>
      </c>
      <c r="AA796" s="31">
        <v>0</v>
      </c>
      <c r="AB796" s="31">
        <v>0</v>
      </c>
      <c r="AC796" s="31">
        <v>0</v>
      </c>
      <c r="AD796" s="31">
        <v>0</v>
      </c>
      <c r="AE796" s="31">
        <v>0</v>
      </c>
      <c r="AF796" t="s">
        <v>548</v>
      </c>
      <c r="AG796" s="32">
        <v>5</v>
      </c>
      <c r="AH796"/>
    </row>
    <row r="797" spans="1:34" x14ac:dyDescent="0.25">
      <c r="A797" t="s">
        <v>2337</v>
      </c>
      <c r="B797" t="s">
        <v>1497</v>
      </c>
      <c r="C797" t="s">
        <v>2097</v>
      </c>
      <c r="D797" t="s">
        <v>2241</v>
      </c>
      <c r="E797" s="31">
        <v>103.52173913043478</v>
      </c>
      <c r="F797" s="31">
        <v>2.9505197396052085</v>
      </c>
      <c r="G797" s="31">
        <v>2.6440833683326335</v>
      </c>
      <c r="H797" s="31">
        <v>0.38030239395212095</v>
      </c>
      <c r="I797" s="31">
        <v>0.21128202435951282</v>
      </c>
      <c r="J797" s="31">
        <v>305.44293478260875</v>
      </c>
      <c r="K797" s="31">
        <v>273.72010869565219</v>
      </c>
      <c r="L797" s="31">
        <v>39.369565217391305</v>
      </c>
      <c r="M797" s="31">
        <v>21.872282608695652</v>
      </c>
      <c r="N797" s="31">
        <v>12.584239130434783</v>
      </c>
      <c r="O797" s="31">
        <v>4.9130434782608692</v>
      </c>
      <c r="P797" s="31">
        <v>95.75</v>
      </c>
      <c r="Q797" s="31">
        <v>81.524456521739125</v>
      </c>
      <c r="R797" s="31">
        <v>14.225543478260869</v>
      </c>
      <c r="S797" s="31">
        <v>170.32336956521738</v>
      </c>
      <c r="T797" s="31">
        <v>157.20923913043478</v>
      </c>
      <c r="U797" s="31">
        <v>13.114130434782609</v>
      </c>
      <c r="V797" s="31">
        <v>0</v>
      </c>
      <c r="W797" s="31">
        <v>0</v>
      </c>
      <c r="X797" s="31">
        <v>0</v>
      </c>
      <c r="Y797" s="31">
        <v>0</v>
      </c>
      <c r="Z797" s="31">
        <v>0</v>
      </c>
      <c r="AA797" s="31">
        <v>0</v>
      </c>
      <c r="AB797" s="31">
        <v>0</v>
      </c>
      <c r="AC797" s="31">
        <v>0</v>
      </c>
      <c r="AD797" s="31">
        <v>0</v>
      </c>
      <c r="AE797" s="31">
        <v>0</v>
      </c>
      <c r="AF797" t="s">
        <v>564</v>
      </c>
      <c r="AG797" s="32">
        <v>5</v>
      </c>
      <c r="AH797"/>
    </row>
    <row r="798" spans="1:34" x14ac:dyDescent="0.25">
      <c r="A798" t="s">
        <v>2337</v>
      </c>
      <c r="B798" t="s">
        <v>1588</v>
      </c>
      <c r="C798" t="s">
        <v>2007</v>
      </c>
      <c r="D798" t="s">
        <v>2243</v>
      </c>
      <c r="E798" s="31">
        <v>70.25</v>
      </c>
      <c r="F798" s="31">
        <v>3.3450131517870956</v>
      </c>
      <c r="G798" s="31">
        <v>3.0995389138171126</v>
      </c>
      <c r="H798" s="31">
        <v>0.37837227293826392</v>
      </c>
      <c r="I798" s="31">
        <v>0.27207488782299238</v>
      </c>
      <c r="J798" s="31">
        <v>234.98717391304348</v>
      </c>
      <c r="K798" s="31">
        <v>217.74260869565217</v>
      </c>
      <c r="L798" s="31">
        <v>26.580652173913041</v>
      </c>
      <c r="M798" s="31">
        <v>19.113260869565217</v>
      </c>
      <c r="N798" s="31">
        <v>2.7826086956521738</v>
      </c>
      <c r="O798" s="31">
        <v>4.6847826086956523</v>
      </c>
      <c r="P798" s="31">
        <v>65.653804347826096</v>
      </c>
      <c r="Q798" s="31">
        <v>55.876630434782612</v>
      </c>
      <c r="R798" s="31">
        <v>9.7771739130434785</v>
      </c>
      <c r="S798" s="31">
        <v>142.75271739130434</v>
      </c>
      <c r="T798" s="31">
        <v>142.75271739130434</v>
      </c>
      <c r="U798" s="31">
        <v>0</v>
      </c>
      <c r="V798" s="31">
        <v>0</v>
      </c>
      <c r="W798" s="31">
        <v>1.7480434782608696</v>
      </c>
      <c r="X798" s="31">
        <v>0.36326086956521741</v>
      </c>
      <c r="Y798" s="31">
        <v>0</v>
      </c>
      <c r="Z798" s="31">
        <v>0</v>
      </c>
      <c r="AA798" s="31">
        <v>1.3847826086956523</v>
      </c>
      <c r="AB798" s="31">
        <v>0</v>
      </c>
      <c r="AC798" s="31">
        <v>0</v>
      </c>
      <c r="AD798" s="31">
        <v>0</v>
      </c>
      <c r="AE798" s="31">
        <v>0</v>
      </c>
      <c r="AF798" t="s">
        <v>656</v>
      </c>
      <c r="AG798" s="32">
        <v>5</v>
      </c>
      <c r="AH798"/>
    </row>
    <row r="799" spans="1:34" x14ac:dyDescent="0.25">
      <c r="A799" t="s">
        <v>2337</v>
      </c>
      <c r="B799" t="s">
        <v>1241</v>
      </c>
      <c r="C799" t="s">
        <v>2098</v>
      </c>
      <c r="D799" t="s">
        <v>2269</v>
      </c>
      <c r="E799" s="31">
        <v>94.054347826086953</v>
      </c>
      <c r="F799" s="31">
        <v>2.590715358835086</v>
      </c>
      <c r="G799" s="31">
        <v>2.4160938402866057</v>
      </c>
      <c r="H799" s="31">
        <v>0.23828498786548022</v>
      </c>
      <c r="I799" s="31">
        <v>0.1295365769097423</v>
      </c>
      <c r="J799" s="31">
        <v>243.66804347826084</v>
      </c>
      <c r="K799" s="31">
        <v>227.24413043478259</v>
      </c>
      <c r="L799" s="31">
        <v>22.411739130434785</v>
      </c>
      <c r="M799" s="31">
        <v>12.183478260869567</v>
      </c>
      <c r="N799" s="31">
        <v>4.75</v>
      </c>
      <c r="O799" s="31">
        <v>5.4782608695652177</v>
      </c>
      <c r="P799" s="31">
        <v>80.354239130434763</v>
      </c>
      <c r="Q799" s="31">
        <v>74.158586956521717</v>
      </c>
      <c r="R799" s="31">
        <v>6.1956521739130439</v>
      </c>
      <c r="S799" s="31">
        <v>140.90206521739131</v>
      </c>
      <c r="T799" s="31">
        <v>123.00826086956522</v>
      </c>
      <c r="U799" s="31">
        <v>17.893804347826084</v>
      </c>
      <c r="V799" s="31">
        <v>0</v>
      </c>
      <c r="W799" s="31">
        <v>7.7822826086956534</v>
      </c>
      <c r="X799" s="31">
        <v>4.3260869565217394E-2</v>
      </c>
      <c r="Y799" s="31">
        <v>0</v>
      </c>
      <c r="Z799" s="31">
        <v>0</v>
      </c>
      <c r="AA799" s="31">
        <v>3.8797826086956526</v>
      </c>
      <c r="AB799" s="31">
        <v>0</v>
      </c>
      <c r="AC799" s="31">
        <v>3.8592391304347835</v>
      </c>
      <c r="AD799" s="31">
        <v>0</v>
      </c>
      <c r="AE799" s="31">
        <v>0</v>
      </c>
      <c r="AF799" t="s">
        <v>302</v>
      </c>
      <c r="AG799" s="32">
        <v>5</v>
      </c>
      <c r="AH799"/>
    </row>
    <row r="800" spans="1:34" x14ac:dyDescent="0.25">
      <c r="A800" t="s">
        <v>2337</v>
      </c>
      <c r="B800" t="s">
        <v>1709</v>
      </c>
      <c r="C800" t="s">
        <v>1993</v>
      </c>
      <c r="D800" t="s">
        <v>2261</v>
      </c>
      <c r="E800" s="31">
        <v>55.467391304347828</v>
      </c>
      <c r="F800" s="31">
        <v>2.9464217127180086</v>
      </c>
      <c r="G800" s="31">
        <v>2.8625494806976288</v>
      </c>
      <c r="H800" s="31">
        <v>0.45345874975504602</v>
      </c>
      <c r="I800" s="31">
        <v>0.36958651773466589</v>
      </c>
      <c r="J800" s="31">
        <v>163.43032608695651</v>
      </c>
      <c r="K800" s="31">
        <v>158.77815217391304</v>
      </c>
      <c r="L800" s="31">
        <v>25.152173913043477</v>
      </c>
      <c r="M800" s="31">
        <v>20.5</v>
      </c>
      <c r="N800" s="31">
        <v>0</v>
      </c>
      <c r="O800" s="31">
        <v>4.6521739130434785</v>
      </c>
      <c r="P800" s="31">
        <v>20.208695652173905</v>
      </c>
      <c r="Q800" s="31">
        <v>20.208695652173905</v>
      </c>
      <c r="R800" s="31">
        <v>0</v>
      </c>
      <c r="S800" s="31">
        <v>118.06945652173913</v>
      </c>
      <c r="T800" s="31">
        <v>118.06945652173913</v>
      </c>
      <c r="U800" s="31">
        <v>0</v>
      </c>
      <c r="V800" s="31">
        <v>0</v>
      </c>
      <c r="W800" s="31">
        <v>0</v>
      </c>
      <c r="X800" s="31">
        <v>0</v>
      </c>
      <c r="Y800" s="31">
        <v>0</v>
      </c>
      <c r="Z800" s="31">
        <v>0</v>
      </c>
      <c r="AA800" s="31">
        <v>0</v>
      </c>
      <c r="AB800" s="31">
        <v>0</v>
      </c>
      <c r="AC800" s="31">
        <v>0</v>
      </c>
      <c r="AD800" s="31">
        <v>0</v>
      </c>
      <c r="AE800" s="31">
        <v>0</v>
      </c>
      <c r="AF800" t="s">
        <v>780</v>
      </c>
      <c r="AG800" s="32">
        <v>5</v>
      </c>
      <c r="AH800"/>
    </row>
    <row r="801" spans="1:34" x14ac:dyDescent="0.25">
      <c r="A801" t="s">
        <v>2337</v>
      </c>
      <c r="B801" t="s">
        <v>1680</v>
      </c>
      <c r="C801" t="s">
        <v>2187</v>
      </c>
      <c r="D801" t="s">
        <v>2267</v>
      </c>
      <c r="E801" s="31">
        <v>25.695652173913043</v>
      </c>
      <c r="F801" s="31">
        <v>3.189390862944161</v>
      </c>
      <c r="G801" s="31">
        <v>2.9728087986463612</v>
      </c>
      <c r="H801" s="31">
        <v>1.0345177664974621</v>
      </c>
      <c r="I801" s="31">
        <v>0.81793570219966172</v>
      </c>
      <c r="J801" s="31">
        <v>81.953478260869531</v>
      </c>
      <c r="K801" s="31">
        <v>76.388260869565187</v>
      </c>
      <c r="L801" s="31">
        <v>26.582608695652176</v>
      </c>
      <c r="M801" s="31">
        <v>21.017391304347829</v>
      </c>
      <c r="N801" s="31">
        <v>0</v>
      </c>
      <c r="O801" s="31">
        <v>5.5652173913043477</v>
      </c>
      <c r="P801" s="31">
        <v>7.7332608695652167</v>
      </c>
      <c r="Q801" s="31">
        <v>7.7332608695652167</v>
      </c>
      <c r="R801" s="31">
        <v>0</v>
      </c>
      <c r="S801" s="31">
        <v>47.637608695652141</v>
      </c>
      <c r="T801" s="31">
        <v>47.637608695652141</v>
      </c>
      <c r="U801" s="31">
        <v>0</v>
      </c>
      <c r="V801" s="31">
        <v>0</v>
      </c>
      <c r="W801" s="31">
        <v>46.512065217391303</v>
      </c>
      <c r="X801" s="31">
        <v>13.636956521739124</v>
      </c>
      <c r="Y801" s="31">
        <v>0</v>
      </c>
      <c r="Z801" s="31">
        <v>0</v>
      </c>
      <c r="AA801" s="31">
        <v>5.9786956521739141</v>
      </c>
      <c r="AB801" s="31">
        <v>0</v>
      </c>
      <c r="AC801" s="31">
        <v>26.896413043478265</v>
      </c>
      <c r="AD801" s="31">
        <v>0</v>
      </c>
      <c r="AE801" s="31">
        <v>0</v>
      </c>
      <c r="AF801" t="s">
        <v>751</v>
      </c>
      <c r="AG801" s="32">
        <v>5</v>
      </c>
      <c r="AH801"/>
    </row>
    <row r="802" spans="1:34" x14ac:dyDescent="0.25">
      <c r="A802" t="s">
        <v>2337</v>
      </c>
      <c r="B802" t="s">
        <v>1832</v>
      </c>
      <c r="C802" t="s">
        <v>1902</v>
      </c>
      <c r="D802" t="s">
        <v>2217</v>
      </c>
      <c r="E802" s="31">
        <v>99.673913043478265</v>
      </c>
      <c r="F802" s="31">
        <v>3.3643358778625947</v>
      </c>
      <c r="G802" s="31">
        <v>3.3050119956379489</v>
      </c>
      <c r="H802" s="31">
        <v>0.57726935659760081</v>
      </c>
      <c r="I802" s="31">
        <v>0.51794547437295535</v>
      </c>
      <c r="J802" s="31">
        <v>335.33652173913038</v>
      </c>
      <c r="K802" s="31">
        <v>329.4234782608695</v>
      </c>
      <c r="L802" s="31">
        <v>57.538695652173914</v>
      </c>
      <c r="M802" s="31">
        <v>51.625652173913046</v>
      </c>
      <c r="N802" s="31">
        <v>0.34782608695652173</v>
      </c>
      <c r="O802" s="31">
        <v>5.5652173913043477</v>
      </c>
      <c r="P802" s="31">
        <v>81.480108695652135</v>
      </c>
      <c r="Q802" s="31">
        <v>81.480108695652135</v>
      </c>
      <c r="R802" s="31">
        <v>0</v>
      </c>
      <c r="S802" s="31">
        <v>196.31771739130434</v>
      </c>
      <c r="T802" s="31">
        <v>196.31771739130434</v>
      </c>
      <c r="U802" s="31">
        <v>0</v>
      </c>
      <c r="V802" s="31">
        <v>0</v>
      </c>
      <c r="W802" s="31">
        <v>66.821195652173913</v>
      </c>
      <c r="X802" s="31">
        <v>5.3795652173913044</v>
      </c>
      <c r="Y802" s="31">
        <v>0</v>
      </c>
      <c r="Z802" s="31">
        <v>0</v>
      </c>
      <c r="AA802" s="31">
        <v>21.699782608695653</v>
      </c>
      <c r="AB802" s="31">
        <v>0</v>
      </c>
      <c r="AC802" s="31">
        <v>39.741847826086953</v>
      </c>
      <c r="AD802" s="31">
        <v>0</v>
      </c>
      <c r="AE802" s="31">
        <v>0</v>
      </c>
      <c r="AF802" t="s">
        <v>904</v>
      </c>
      <c r="AG802" s="32">
        <v>5</v>
      </c>
      <c r="AH802"/>
    </row>
    <row r="803" spans="1:34" x14ac:dyDescent="0.25">
      <c r="A803" t="s">
        <v>2337</v>
      </c>
      <c r="B803" t="s">
        <v>1185</v>
      </c>
      <c r="C803" t="s">
        <v>1860</v>
      </c>
      <c r="D803" t="s">
        <v>2226</v>
      </c>
      <c r="E803" s="31">
        <v>71.25</v>
      </c>
      <c r="F803" s="31">
        <v>2.8644363081617081</v>
      </c>
      <c r="G803" s="31">
        <v>2.7140930587337904</v>
      </c>
      <c r="H803" s="31">
        <v>0.48142181540808537</v>
      </c>
      <c r="I803" s="31">
        <v>0.33496872616323403</v>
      </c>
      <c r="J803" s="31">
        <v>204.09108695652171</v>
      </c>
      <c r="K803" s="31">
        <v>193.37913043478255</v>
      </c>
      <c r="L803" s="31">
        <v>34.301304347826083</v>
      </c>
      <c r="M803" s="31">
        <v>23.866521739130427</v>
      </c>
      <c r="N803" s="31">
        <v>5.2173913043478262</v>
      </c>
      <c r="O803" s="31">
        <v>5.2173913043478262</v>
      </c>
      <c r="P803" s="31">
        <v>49.502717391304337</v>
      </c>
      <c r="Q803" s="31">
        <v>49.22554347826086</v>
      </c>
      <c r="R803" s="31">
        <v>0.27717391304347827</v>
      </c>
      <c r="S803" s="31">
        <v>120.28706521739129</v>
      </c>
      <c r="T803" s="31">
        <v>120.28706521739129</v>
      </c>
      <c r="U803" s="31">
        <v>0</v>
      </c>
      <c r="V803" s="31">
        <v>0</v>
      </c>
      <c r="W803" s="31">
        <v>0</v>
      </c>
      <c r="X803" s="31">
        <v>0</v>
      </c>
      <c r="Y803" s="31">
        <v>0</v>
      </c>
      <c r="Z803" s="31">
        <v>0</v>
      </c>
      <c r="AA803" s="31">
        <v>0</v>
      </c>
      <c r="AB803" s="31">
        <v>0</v>
      </c>
      <c r="AC803" s="31">
        <v>0</v>
      </c>
      <c r="AD803" s="31">
        <v>0</v>
      </c>
      <c r="AE803" s="31">
        <v>0</v>
      </c>
      <c r="AF803" t="s">
        <v>246</v>
      </c>
      <c r="AG803" s="32">
        <v>5</v>
      </c>
      <c r="AH803"/>
    </row>
    <row r="804" spans="1:34" x14ac:dyDescent="0.25">
      <c r="A804" t="s">
        <v>2337</v>
      </c>
      <c r="B804" t="s">
        <v>1131</v>
      </c>
      <c r="C804" t="s">
        <v>2063</v>
      </c>
      <c r="D804" t="s">
        <v>2289</v>
      </c>
      <c r="E804" s="31">
        <v>118.66304347826087</v>
      </c>
      <c r="F804" s="31">
        <v>2.7059503526609876</v>
      </c>
      <c r="G804" s="31">
        <v>2.6020344416964365</v>
      </c>
      <c r="H804" s="31">
        <v>0.44659796647430611</v>
      </c>
      <c r="I804" s="31">
        <v>0.34410185948520655</v>
      </c>
      <c r="J804" s="31">
        <v>321.09630434782611</v>
      </c>
      <c r="K804" s="31">
        <v>308.76532608695652</v>
      </c>
      <c r="L804" s="31">
        <v>52.994673913043478</v>
      </c>
      <c r="M804" s="31">
        <v>40.832173913043476</v>
      </c>
      <c r="N804" s="31">
        <v>6.9451086956521735</v>
      </c>
      <c r="O804" s="31">
        <v>5.2173913043478262</v>
      </c>
      <c r="P804" s="31">
        <v>98.773369565217408</v>
      </c>
      <c r="Q804" s="31">
        <v>98.604891304347845</v>
      </c>
      <c r="R804" s="31">
        <v>0.16847826086956522</v>
      </c>
      <c r="S804" s="31">
        <v>169.32826086956521</v>
      </c>
      <c r="T804" s="31">
        <v>169.32826086956521</v>
      </c>
      <c r="U804" s="31">
        <v>0</v>
      </c>
      <c r="V804" s="31">
        <v>0</v>
      </c>
      <c r="W804" s="31">
        <v>0.29217391304347828</v>
      </c>
      <c r="X804" s="31">
        <v>0</v>
      </c>
      <c r="Y804" s="31">
        <v>0</v>
      </c>
      <c r="Z804" s="31">
        <v>0</v>
      </c>
      <c r="AA804" s="31">
        <v>0.29217391304347828</v>
      </c>
      <c r="AB804" s="31">
        <v>0</v>
      </c>
      <c r="AC804" s="31">
        <v>0</v>
      </c>
      <c r="AD804" s="31">
        <v>0</v>
      </c>
      <c r="AE804" s="31">
        <v>0</v>
      </c>
      <c r="AF804" t="s">
        <v>191</v>
      </c>
      <c r="AG804" s="32">
        <v>5</v>
      </c>
      <c r="AH804"/>
    </row>
    <row r="805" spans="1:34" x14ac:dyDescent="0.25">
      <c r="A805" t="s">
        <v>2337</v>
      </c>
      <c r="B805" t="s">
        <v>1342</v>
      </c>
      <c r="C805" t="s">
        <v>2037</v>
      </c>
      <c r="D805" t="s">
        <v>2216</v>
      </c>
      <c r="E805" s="31">
        <v>43.489130434782609</v>
      </c>
      <c r="F805" s="31">
        <v>2.6802474381404653</v>
      </c>
      <c r="G805" s="31">
        <v>2.5949762559360163</v>
      </c>
      <c r="H805" s="31">
        <v>0.59348662834291399</v>
      </c>
      <c r="I805" s="31">
        <v>0.51750562359410124</v>
      </c>
      <c r="J805" s="31">
        <v>116.56163043478263</v>
      </c>
      <c r="K805" s="31">
        <v>112.85326086956523</v>
      </c>
      <c r="L805" s="31">
        <v>25.810217391304338</v>
      </c>
      <c r="M805" s="31">
        <v>22.505869565217381</v>
      </c>
      <c r="N805" s="31">
        <v>0</v>
      </c>
      <c r="O805" s="31">
        <v>3.3043478260869565</v>
      </c>
      <c r="P805" s="31">
        <v>23.348913043478259</v>
      </c>
      <c r="Q805" s="31">
        <v>22.944891304347824</v>
      </c>
      <c r="R805" s="31">
        <v>0.40402173913043482</v>
      </c>
      <c r="S805" s="31">
        <v>67.402500000000032</v>
      </c>
      <c r="T805" s="31">
        <v>67.402500000000032</v>
      </c>
      <c r="U805" s="31">
        <v>0</v>
      </c>
      <c r="V805" s="31">
        <v>0</v>
      </c>
      <c r="W805" s="31">
        <v>8.9823913043478267</v>
      </c>
      <c r="X805" s="31">
        <v>0</v>
      </c>
      <c r="Y805" s="31">
        <v>0</v>
      </c>
      <c r="Z805" s="31">
        <v>0</v>
      </c>
      <c r="AA805" s="31">
        <v>0</v>
      </c>
      <c r="AB805" s="31">
        <v>0</v>
      </c>
      <c r="AC805" s="31">
        <v>8.9823913043478267</v>
      </c>
      <c r="AD805" s="31">
        <v>0</v>
      </c>
      <c r="AE805" s="31">
        <v>0</v>
      </c>
      <c r="AF805" t="s">
        <v>405</v>
      </c>
      <c r="AG805" s="32">
        <v>5</v>
      </c>
      <c r="AH805"/>
    </row>
    <row r="806" spans="1:34" x14ac:dyDescent="0.25">
      <c r="A806" t="s">
        <v>2337</v>
      </c>
      <c r="B806" t="s">
        <v>1126</v>
      </c>
      <c r="C806" t="s">
        <v>1886</v>
      </c>
      <c r="D806" t="s">
        <v>2226</v>
      </c>
      <c r="E806" s="31">
        <v>87.782608695652172</v>
      </c>
      <c r="F806" s="31">
        <v>2.8339091134224867</v>
      </c>
      <c r="G806" s="31">
        <v>2.7502761267954439</v>
      </c>
      <c r="H806" s="31">
        <v>0.28652179296681524</v>
      </c>
      <c r="I806" s="31">
        <v>0.22279593858345717</v>
      </c>
      <c r="J806" s="31">
        <v>248.76793478260873</v>
      </c>
      <c r="K806" s="31">
        <v>241.42641304347831</v>
      </c>
      <c r="L806" s="31">
        <v>25.151630434782607</v>
      </c>
      <c r="M806" s="31">
        <v>19.557608695652174</v>
      </c>
      <c r="N806" s="31">
        <v>1.0722826086956523</v>
      </c>
      <c r="O806" s="31">
        <v>4.5217391304347823</v>
      </c>
      <c r="P806" s="31">
        <v>87.604565217391325</v>
      </c>
      <c r="Q806" s="31">
        <v>85.857065217391323</v>
      </c>
      <c r="R806" s="31">
        <v>1.7474999999999998</v>
      </c>
      <c r="S806" s="31">
        <v>136.01173913043479</v>
      </c>
      <c r="T806" s="31">
        <v>115.12641304347827</v>
      </c>
      <c r="U806" s="31">
        <v>20.885326086956528</v>
      </c>
      <c r="V806" s="31">
        <v>0</v>
      </c>
      <c r="W806" s="31">
        <v>22.89891304347826</v>
      </c>
      <c r="X806" s="31">
        <v>0</v>
      </c>
      <c r="Y806" s="31">
        <v>0</v>
      </c>
      <c r="Z806" s="31">
        <v>0</v>
      </c>
      <c r="AA806" s="31">
        <v>8.7826086956521738</v>
      </c>
      <c r="AB806" s="31">
        <v>0</v>
      </c>
      <c r="AC806" s="31">
        <v>14.116304347826087</v>
      </c>
      <c r="AD806" s="31">
        <v>0</v>
      </c>
      <c r="AE806" s="31">
        <v>0</v>
      </c>
      <c r="AF806" t="s">
        <v>186</v>
      </c>
      <c r="AG806" s="32">
        <v>5</v>
      </c>
      <c r="AH806"/>
    </row>
    <row r="807" spans="1:34" x14ac:dyDescent="0.25">
      <c r="A807" t="s">
        <v>2337</v>
      </c>
      <c r="B807" t="s">
        <v>1114</v>
      </c>
      <c r="C807" t="s">
        <v>1885</v>
      </c>
      <c r="D807" t="s">
        <v>2290</v>
      </c>
      <c r="E807" s="31">
        <v>118.01086956521739</v>
      </c>
      <c r="F807" s="31">
        <v>3.0651026987197199</v>
      </c>
      <c r="G807" s="31">
        <v>2.9252427005618493</v>
      </c>
      <c r="H807" s="31">
        <v>0.35313990973565446</v>
      </c>
      <c r="I807" s="31">
        <v>0.21567467992999914</v>
      </c>
      <c r="J807" s="31">
        <v>361.71543478260867</v>
      </c>
      <c r="K807" s="31">
        <v>345.21043478260867</v>
      </c>
      <c r="L807" s="31">
        <v>41.674347826086958</v>
      </c>
      <c r="M807" s="31">
        <v>25.451956521739138</v>
      </c>
      <c r="N807" s="31">
        <v>10.91804347826087</v>
      </c>
      <c r="O807" s="31">
        <v>5.3043478260869561</v>
      </c>
      <c r="P807" s="31">
        <v>112.60326086956523</v>
      </c>
      <c r="Q807" s="31">
        <v>112.32065217391306</v>
      </c>
      <c r="R807" s="31">
        <v>0.28260869565217389</v>
      </c>
      <c r="S807" s="31">
        <v>207.43782608695645</v>
      </c>
      <c r="T807" s="31">
        <v>205.98760869565211</v>
      </c>
      <c r="U807" s="31">
        <v>1.4502173913043479</v>
      </c>
      <c r="V807" s="31">
        <v>0</v>
      </c>
      <c r="W807" s="31">
        <v>0.51597826086956522</v>
      </c>
      <c r="X807" s="31">
        <v>0.125</v>
      </c>
      <c r="Y807" s="31">
        <v>0</v>
      </c>
      <c r="Z807" s="31">
        <v>0</v>
      </c>
      <c r="AA807" s="31">
        <v>0.39097826086956522</v>
      </c>
      <c r="AB807" s="31">
        <v>0</v>
      </c>
      <c r="AC807" s="31">
        <v>0</v>
      </c>
      <c r="AD807" s="31">
        <v>0</v>
      </c>
      <c r="AE807" s="31">
        <v>0</v>
      </c>
      <c r="AF807" t="s">
        <v>174</v>
      </c>
      <c r="AG807" s="32">
        <v>5</v>
      </c>
      <c r="AH807"/>
    </row>
    <row r="808" spans="1:34" x14ac:dyDescent="0.25">
      <c r="A808" t="s">
        <v>2337</v>
      </c>
      <c r="B808" t="s">
        <v>1073</v>
      </c>
      <c r="C808" t="s">
        <v>1902</v>
      </c>
      <c r="D808" t="s">
        <v>2217</v>
      </c>
      <c r="E808" s="31">
        <v>195.89130434782609</v>
      </c>
      <c r="F808" s="31">
        <v>0.7787182332704472</v>
      </c>
      <c r="G808" s="31">
        <v>0.74944900676950388</v>
      </c>
      <c r="H808" s="31">
        <v>0.11685606480967704</v>
      </c>
      <c r="I808" s="31">
        <v>0.10265120408389745</v>
      </c>
      <c r="J808" s="31">
        <v>152.5441304347826</v>
      </c>
      <c r="K808" s="31">
        <v>146.81054347826085</v>
      </c>
      <c r="L808" s="31">
        <v>22.891086956521736</v>
      </c>
      <c r="M808" s="31">
        <v>20.108478260869564</v>
      </c>
      <c r="N808" s="31">
        <v>1.3913043478260869</v>
      </c>
      <c r="O808" s="31">
        <v>1.3913043478260869</v>
      </c>
      <c r="P808" s="31">
        <v>53.077282608695654</v>
      </c>
      <c r="Q808" s="31">
        <v>50.126304347826085</v>
      </c>
      <c r="R808" s="31">
        <v>2.9509782608695652</v>
      </c>
      <c r="S808" s="31">
        <v>76.575760869565215</v>
      </c>
      <c r="T808" s="31">
        <v>76.575760869565215</v>
      </c>
      <c r="U808" s="31">
        <v>0</v>
      </c>
      <c r="V808" s="31">
        <v>0</v>
      </c>
      <c r="W808" s="31">
        <v>4.6956521739130439</v>
      </c>
      <c r="X808" s="31">
        <v>0</v>
      </c>
      <c r="Y808" s="31">
        <v>0</v>
      </c>
      <c r="Z808" s="31">
        <v>0</v>
      </c>
      <c r="AA808" s="31">
        <v>3.9130434782608696</v>
      </c>
      <c r="AB808" s="31">
        <v>0</v>
      </c>
      <c r="AC808" s="31">
        <v>0.78260869565217395</v>
      </c>
      <c r="AD808" s="31">
        <v>0</v>
      </c>
      <c r="AE808" s="31">
        <v>0</v>
      </c>
      <c r="AF808" t="s">
        <v>132</v>
      </c>
      <c r="AG808" s="32">
        <v>5</v>
      </c>
      <c r="AH808"/>
    </row>
    <row r="809" spans="1:34" x14ac:dyDescent="0.25">
      <c r="A809" t="s">
        <v>2337</v>
      </c>
      <c r="B809" t="s">
        <v>1048</v>
      </c>
      <c r="C809" t="s">
        <v>2039</v>
      </c>
      <c r="D809" t="s">
        <v>2246</v>
      </c>
      <c r="E809" s="31">
        <v>64.391304347826093</v>
      </c>
      <c r="F809" s="31">
        <v>3.2423446995273473</v>
      </c>
      <c r="G809" s="31">
        <v>2.8384790681971652</v>
      </c>
      <c r="H809" s="31">
        <v>0.65412727886563138</v>
      </c>
      <c r="I809" s="31">
        <v>0.25026164753544899</v>
      </c>
      <c r="J809" s="31">
        <v>208.77880434782617</v>
      </c>
      <c r="K809" s="31">
        <v>182.77336956521748</v>
      </c>
      <c r="L809" s="31">
        <v>42.120108695652178</v>
      </c>
      <c r="M809" s="31">
        <v>16.114673913043479</v>
      </c>
      <c r="N809" s="31">
        <v>20.875000000000004</v>
      </c>
      <c r="O809" s="31">
        <v>5.1304347826086953</v>
      </c>
      <c r="P809" s="31">
        <v>48.117934782608728</v>
      </c>
      <c r="Q809" s="31">
        <v>48.117934782608728</v>
      </c>
      <c r="R809" s="31">
        <v>0</v>
      </c>
      <c r="S809" s="31">
        <v>118.54076086956526</v>
      </c>
      <c r="T809" s="31">
        <v>118.54076086956526</v>
      </c>
      <c r="U809" s="31">
        <v>0</v>
      </c>
      <c r="V809" s="31">
        <v>0</v>
      </c>
      <c r="W809" s="31">
        <v>0.61413043478260865</v>
      </c>
      <c r="X809" s="31">
        <v>0</v>
      </c>
      <c r="Y809" s="31">
        <v>0.61413043478260865</v>
      </c>
      <c r="Z809" s="31">
        <v>0</v>
      </c>
      <c r="AA809" s="31">
        <v>0</v>
      </c>
      <c r="AB809" s="31">
        <v>0</v>
      </c>
      <c r="AC809" s="31">
        <v>0</v>
      </c>
      <c r="AD809" s="31">
        <v>0</v>
      </c>
      <c r="AE809" s="31">
        <v>0</v>
      </c>
      <c r="AF809" t="s">
        <v>106</v>
      </c>
      <c r="AG809" s="32">
        <v>5</v>
      </c>
      <c r="AH809"/>
    </row>
    <row r="810" spans="1:34" x14ac:dyDescent="0.25">
      <c r="A810" t="s">
        <v>2337</v>
      </c>
      <c r="B810" t="s">
        <v>1528</v>
      </c>
      <c r="C810" t="s">
        <v>2148</v>
      </c>
      <c r="D810" t="s">
        <v>2264</v>
      </c>
      <c r="E810" s="31">
        <v>90.032608695652172</v>
      </c>
      <c r="F810" s="31">
        <v>4.0336230834238798</v>
      </c>
      <c r="G810" s="31">
        <v>3.4157310153326086</v>
      </c>
      <c r="H810" s="31">
        <v>0.5683327296873113</v>
      </c>
      <c r="I810" s="31">
        <v>0</v>
      </c>
      <c r="J810" s="31">
        <v>363.15760869565213</v>
      </c>
      <c r="K810" s="31">
        <v>307.52717391304344</v>
      </c>
      <c r="L810" s="31">
        <v>51.168478260869563</v>
      </c>
      <c r="M810" s="31">
        <v>0</v>
      </c>
      <c r="N810" s="31">
        <v>46.010869565217391</v>
      </c>
      <c r="O810" s="31">
        <v>5.1576086956521738</v>
      </c>
      <c r="P810" s="31">
        <v>97.991847826086953</v>
      </c>
      <c r="Q810" s="31">
        <v>93.529891304347828</v>
      </c>
      <c r="R810" s="31">
        <v>4.4619565217391308</v>
      </c>
      <c r="S810" s="31">
        <v>213.99728260869566</v>
      </c>
      <c r="T810" s="31">
        <v>202.96195652173913</v>
      </c>
      <c r="U810" s="31">
        <v>11.035326086956522</v>
      </c>
      <c r="V810" s="31">
        <v>0</v>
      </c>
      <c r="W810" s="31">
        <v>0</v>
      </c>
      <c r="X810" s="31">
        <v>0</v>
      </c>
      <c r="Y810" s="31">
        <v>0</v>
      </c>
      <c r="Z810" s="31">
        <v>0</v>
      </c>
      <c r="AA810" s="31">
        <v>0</v>
      </c>
      <c r="AB810" s="31">
        <v>0</v>
      </c>
      <c r="AC810" s="31">
        <v>0</v>
      </c>
      <c r="AD810" s="31">
        <v>0</v>
      </c>
      <c r="AE810" s="31">
        <v>0</v>
      </c>
      <c r="AF810" t="s">
        <v>595</v>
      </c>
      <c r="AG810" s="32">
        <v>5</v>
      </c>
      <c r="AH810"/>
    </row>
    <row r="811" spans="1:34" x14ac:dyDescent="0.25">
      <c r="A811" t="s">
        <v>2337</v>
      </c>
      <c r="B811" t="s">
        <v>1399</v>
      </c>
      <c r="C811" t="s">
        <v>1882</v>
      </c>
      <c r="D811" t="s">
        <v>2269</v>
      </c>
      <c r="E811" s="31">
        <v>35.130434782608695</v>
      </c>
      <c r="F811" s="31">
        <v>4.3253898514851494</v>
      </c>
      <c r="G811" s="31">
        <v>4.0110334158415855</v>
      </c>
      <c r="H811" s="31">
        <v>0.90238861386138625</v>
      </c>
      <c r="I811" s="31">
        <v>0.58803217821782194</v>
      </c>
      <c r="J811" s="31">
        <v>151.95282608695655</v>
      </c>
      <c r="K811" s="31">
        <v>140.90934782608699</v>
      </c>
      <c r="L811" s="31">
        <v>31.701304347826092</v>
      </c>
      <c r="M811" s="31">
        <v>20.657826086956526</v>
      </c>
      <c r="N811" s="31">
        <v>5.4782608695652177</v>
      </c>
      <c r="O811" s="31">
        <v>5.5652173913043477</v>
      </c>
      <c r="P811" s="31">
        <v>37.480543478260849</v>
      </c>
      <c r="Q811" s="31">
        <v>37.480543478260849</v>
      </c>
      <c r="R811" s="31">
        <v>0</v>
      </c>
      <c r="S811" s="31">
        <v>82.770978260869612</v>
      </c>
      <c r="T811" s="31">
        <v>82.770978260869612</v>
      </c>
      <c r="U811" s="31">
        <v>0</v>
      </c>
      <c r="V811" s="31">
        <v>0</v>
      </c>
      <c r="W811" s="31">
        <v>0</v>
      </c>
      <c r="X811" s="31">
        <v>0</v>
      </c>
      <c r="Y811" s="31">
        <v>0</v>
      </c>
      <c r="Z811" s="31">
        <v>0</v>
      </c>
      <c r="AA811" s="31">
        <v>0</v>
      </c>
      <c r="AB811" s="31">
        <v>0</v>
      </c>
      <c r="AC811" s="31">
        <v>0</v>
      </c>
      <c r="AD811" s="31">
        <v>0</v>
      </c>
      <c r="AE811" s="31">
        <v>0</v>
      </c>
      <c r="AF811" t="s">
        <v>463</v>
      </c>
      <c r="AG811" s="32">
        <v>5</v>
      </c>
      <c r="AH811"/>
    </row>
    <row r="812" spans="1:34" x14ac:dyDescent="0.25">
      <c r="A812" t="s">
        <v>2337</v>
      </c>
      <c r="B812" t="s">
        <v>1117</v>
      </c>
      <c r="C812" t="s">
        <v>2061</v>
      </c>
      <c r="D812" t="s">
        <v>2228</v>
      </c>
      <c r="E812" s="31">
        <v>77.304347826086953</v>
      </c>
      <c r="F812" s="31">
        <v>3.2825646794150733</v>
      </c>
      <c r="G812" s="31">
        <v>2.954548650168729</v>
      </c>
      <c r="H812" s="31">
        <v>0.43475815523059619</v>
      </c>
      <c r="I812" s="31">
        <v>0.24339145106861643</v>
      </c>
      <c r="J812" s="31">
        <v>253.75652173913045</v>
      </c>
      <c r="K812" s="31">
        <v>228.39945652173913</v>
      </c>
      <c r="L812" s="31">
        <v>33.608695652173914</v>
      </c>
      <c r="M812" s="31">
        <v>18.815217391304348</v>
      </c>
      <c r="N812" s="31">
        <v>9.4565217391304355</v>
      </c>
      <c r="O812" s="31">
        <v>5.3369565217391308</v>
      </c>
      <c r="P812" s="31">
        <v>83.405978260869574</v>
      </c>
      <c r="Q812" s="31">
        <v>72.842391304347828</v>
      </c>
      <c r="R812" s="31">
        <v>10.563586956521739</v>
      </c>
      <c r="S812" s="31">
        <v>136.74184782608697</v>
      </c>
      <c r="T812" s="31">
        <v>136.47282608695653</v>
      </c>
      <c r="U812" s="31">
        <v>0.26902173913043476</v>
      </c>
      <c r="V812" s="31">
        <v>0</v>
      </c>
      <c r="W812" s="31">
        <v>20.967391304347824</v>
      </c>
      <c r="X812" s="31">
        <v>0</v>
      </c>
      <c r="Y812" s="31">
        <v>0</v>
      </c>
      <c r="Z812" s="31">
        <v>0</v>
      </c>
      <c r="AA812" s="31">
        <v>1.2119565217391304</v>
      </c>
      <c r="AB812" s="31">
        <v>0</v>
      </c>
      <c r="AC812" s="31">
        <v>19.755434782608695</v>
      </c>
      <c r="AD812" s="31">
        <v>0</v>
      </c>
      <c r="AE812" s="31">
        <v>0</v>
      </c>
      <c r="AF812" t="s">
        <v>177</v>
      </c>
      <c r="AG812" s="32">
        <v>5</v>
      </c>
      <c r="AH812"/>
    </row>
    <row r="813" spans="1:34" x14ac:dyDescent="0.25">
      <c r="A813" t="s">
        <v>2337</v>
      </c>
      <c r="B813" t="s">
        <v>1592</v>
      </c>
      <c r="C813" t="s">
        <v>2059</v>
      </c>
      <c r="D813" t="s">
        <v>2267</v>
      </c>
      <c r="E813" s="31">
        <v>47.75</v>
      </c>
      <c r="F813" s="31">
        <v>3.4052401547917142</v>
      </c>
      <c r="G813" s="31">
        <v>3.1949123605736403</v>
      </c>
      <c r="H813" s="31">
        <v>0.69040974277259282</v>
      </c>
      <c r="I813" s="31">
        <v>0.49988618256316869</v>
      </c>
      <c r="J813" s="31">
        <v>162.60021739130434</v>
      </c>
      <c r="K813" s="31">
        <v>152.55706521739131</v>
      </c>
      <c r="L813" s="31">
        <v>32.967065217391308</v>
      </c>
      <c r="M813" s="31">
        <v>23.869565217391305</v>
      </c>
      <c r="N813" s="31">
        <v>3.2472826086956523</v>
      </c>
      <c r="O813" s="31">
        <v>5.8502173913043478</v>
      </c>
      <c r="P813" s="31">
        <v>31.032608695652172</v>
      </c>
      <c r="Q813" s="31">
        <v>30.086956521739129</v>
      </c>
      <c r="R813" s="31">
        <v>0.94565217391304346</v>
      </c>
      <c r="S813" s="31">
        <v>98.600543478260875</v>
      </c>
      <c r="T813" s="31">
        <v>98.600543478260875</v>
      </c>
      <c r="U813" s="31">
        <v>0</v>
      </c>
      <c r="V813" s="31">
        <v>0</v>
      </c>
      <c r="W813" s="31">
        <v>80.02717391304347</v>
      </c>
      <c r="X813" s="31">
        <v>22.298913043478262</v>
      </c>
      <c r="Y813" s="31">
        <v>0</v>
      </c>
      <c r="Z813" s="31">
        <v>0</v>
      </c>
      <c r="AA813" s="31">
        <v>23.839673913043477</v>
      </c>
      <c r="AB813" s="31">
        <v>0</v>
      </c>
      <c r="AC813" s="31">
        <v>33.888586956521742</v>
      </c>
      <c r="AD813" s="31">
        <v>0</v>
      </c>
      <c r="AE813" s="31">
        <v>0</v>
      </c>
      <c r="AF813" t="s">
        <v>660</v>
      </c>
      <c r="AG813" s="32">
        <v>5</v>
      </c>
      <c r="AH813"/>
    </row>
    <row r="814" spans="1:34" x14ac:dyDescent="0.25">
      <c r="A814" t="s">
        <v>2337</v>
      </c>
      <c r="B814" t="s">
        <v>1401</v>
      </c>
      <c r="C814" t="s">
        <v>1912</v>
      </c>
      <c r="D814" t="s">
        <v>2252</v>
      </c>
      <c r="E814" s="31">
        <v>57.760869565217391</v>
      </c>
      <c r="F814" s="31">
        <v>2.6543056078283778</v>
      </c>
      <c r="G814" s="31">
        <v>2.4654836281520511</v>
      </c>
      <c r="H814" s="31">
        <v>0.62378622506586356</v>
      </c>
      <c r="I814" s="31">
        <v>0.52179149416635295</v>
      </c>
      <c r="J814" s="31">
        <v>153.315</v>
      </c>
      <c r="K814" s="31">
        <v>142.40847826086957</v>
      </c>
      <c r="L814" s="31">
        <v>36.030434782608687</v>
      </c>
      <c r="M814" s="31">
        <v>30.139130434782601</v>
      </c>
      <c r="N814" s="31">
        <v>0.84782608695652173</v>
      </c>
      <c r="O814" s="31">
        <v>5.0434782608695654</v>
      </c>
      <c r="P814" s="31">
        <v>48.327173913043481</v>
      </c>
      <c r="Q814" s="31">
        <v>43.311956521739134</v>
      </c>
      <c r="R814" s="31">
        <v>5.0152173913043478</v>
      </c>
      <c r="S814" s="31">
        <v>68.957391304347823</v>
      </c>
      <c r="T814" s="31">
        <v>68.957391304347823</v>
      </c>
      <c r="U814" s="31">
        <v>0</v>
      </c>
      <c r="V814" s="31">
        <v>0</v>
      </c>
      <c r="W814" s="31">
        <v>0</v>
      </c>
      <c r="X814" s="31">
        <v>0</v>
      </c>
      <c r="Y814" s="31">
        <v>0</v>
      </c>
      <c r="Z814" s="31">
        <v>0</v>
      </c>
      <c r="AA814" s="31">
        <v>0</v>
      </c>
      <c r="AB814" s="31">
        <v>0</v>
      </c>
      <c r="AC814" s="31">
        <v>0</v>
      </c>
      <c r="AD814" s="31">
        <v>0</v>
      </c>
      <c r="AE814" s="31">
        <v>0</v>
      </c>
      <c r="AF814" t="s">
        <v>465</v>
      </c>
      <c r="AG814" s="32">
        <v>5</v>
      </c>
      <c r="AH814"/>
    </row>
    <row r="815" spans="1:34" x14ac:dyDescent="0.25">
      <c r="A815" t="s">
        <v>2337</v>
      </c>
      <c r="B815" t="s">
        <v>1487</v>
      </c>
      <c r="C815" t="s">
        <v>2098</v>
      </c>
      <c r="D815" t="s">
        <v>2269</v>
      </c>
      <c r="E815" s="31">
        <v>64.760869565217391</v>
      </c>
      <c r="F815" s="31">
        <v>3.0511497146693518</v>
      </c>
      <c r="G815" s="31">
        <v>2.8021148036253773</v>
      </c>
      <c r="H815" s="31">
        <v>0.49391574353809997</v>
      </c>
      <c r="I815" s="31">
        <v>0.35519469620678079</v>
      </c>
      <c r="J815" s="31">
        <v>197.59510869565216</v>
      </c>
      <c r="K815" s="31">
        <v>181.46739130434781</v>
      </c>
      <c r="L815" s="31">
        <v>31.986413043478258</v>
      </c>
      <c r="M815" s="31">
        <v>23.002717391304348</v>
      </c>
      <c r="N815" s="31">
        <v>6.5353260869565215</v>
      </c>
      <c r="O815" s="31">
        <v>2.4483695652173911</v>
      </c>
      <c r="P815" s="31">
        <v>61.375</v>
      </c>
      <c r="Q815" s="31">
        <v>54.230978260869563</v>
      </c>
      <c r="R815" s="31">
        <v>7.1440217391304346</v>
      </c>
      <c r="S815" s="31">
        <v>104.23369565217391</v>
      </c>
      <c r="T815" s="31">
        <v>104.23369565217391</v>
      </c>
      <c r="U815" s="31">
        <v>0</v>
      </c>
      <c r="V815" s="31">
        <v>0</v>
      </c>
      <c r="W815" s="31">
        <v>7.5244565217391308</v>
      </c>
      <c r="X815" s="31">
        <v>0.63043478260869568</v>
      </c>
      <c r="Y815" s="31">
        <v>0</v>
      </c>
      <c r="Z815" s="31">
        <v>0</v>
      </c>
      <c r="AA815" s="31">
        <v>4.2744565217391308</v>
      </c>
      <c r="AB815" s="31">
        <v>0</v>
      </c>
      <c r="AC815" s="31">
        <v>2.6195652173913042</v>
      </c>
      <c r="AD815" s="31">
        <v>0</v>
      </c>
      <c r="AE815" s="31">
        <v>0</v>
      </c>
      <c r="AF815" t="s">
        <v>554</v>
      </c>
      <c r="AG815" s="32">
        <v>5</v>
      </c>
      <c r="AH815"/>
    </row>
    <row r="816" spans="1:34" x14ac:dyDescent="0.25">
      <c r="A816" t="s">
        <v>2337</v>
      </c>
      <c r="B816" t="s">
        <v>1597</v>
      </c>
      <c r="C816" t="s">
        <v>1907</v>
      </c>
      <c r="D816" t="s">
        <v>2217</v>
      </c>
      <c r="E816" s="31">
        <v>50.391304347826086</v>
      </c>
      <c r="F816" s="31">
        <v>4.4408930112165654</v>
      </c>
      <c r="G816" s="31">
        <v>4.2723209663503017</v>
      </c>
      <c r="H816" s="31">
        <v>0.38425150992234691</v>
      </c>
      <c r="I816" s="31">
        <v>0.29969585849870578</v>
      </c>
      <c r="J816" s="31">
        <v>223.78239130434781</v>
      </c>
      <c r="K816" s="31">
        <v>215.2878260869565</v>
      </c>
      <c r="L816" s="31">
        <v>19.362934782608697</v>
      </c>
      <c r="M816" s="31">
        <v>15.102065217391305</v>
      </c>
      <c r="N816" s="31">
        <v>0.34782608695652173</v>
      </c>
      <c r="O816" s="31">
        <v>3.9130434782608696</v>
      </c>
      <c r="P816" s="31">
        <v>75.45195652173912</v>
      </c>
      <c r="Q816" s="31">
        <v>71.218260869565214</v>
      </c>
      <c r="R816" s="31">
        <v>4.2336956521739131</v>
      </c>
      <c r="S816" s="31">
        <v>128.9675</v>
      </c>
      <c r="T816" s="31">
        <v>128.9675</v>
      </c>
      <c r="U816" s="31">
        <v>0</v>
      </c>
      <c r="V816" s="31">
        <v>0</v>
      </c>
      <c r="W816" s="31">
        <v>39.068043478260869</v>
      </c>
      <c r="X816" s="31">
        <v>2.407826086956522</v>
      </c>
      <c r="Y816" s="31">
        <v>0</v>
      </c>
      <c r="Z816" s="31">
        <v>0</v>
      </c>
      <c r="AA816" s="31">
        <v>13.192500000000001</v>
      </c>
      <c r="AB816" s="31">
        <v>0</v>
      </c>
      <c r="AC816" s="31">
        <v>23.467717391304344</v>
      </c>
      <c r="AD816" s="31">
        <v>0</v>
      </c>
      <c r="AE816" s="31">
        <v>0</v>
      </c>
      <c r="AF816" t="s">
        <v>666</v>
      </c>
      <c r="AG816" s="32">
        <v>5</v>
      </c>
      <c r="AH816"/>
    </row>
    <row r="817" spans="1:34" x14ac:dyDescent="0.25">
      <c r="A817" t="s">
        <v>2337</v>
      </c>
      <c r="B817" t="s">
        <v>960</v>
      </c>
      <c r="C817" t="s">
        <v>2007</v>
      </c>
      <c r="D817" t="s">
        <v>2243</v>
      </c>
      <c r="E817" s="31">
        <v>80.347826086956516</v>
      </c>
      <c r="F817" s="31">
        <v>3.2453882575757573</v>
      </c>
      <c r="G817" s="31">
        <v>3.1198552489177485</v>
      </c>
      <c r="H817" s="31">
        <v>0.82465503246753247</v>
      </c>
      <c r="I817" s="31">
        <v>0.77148944805194808</v>
      </c>
      <c r="J817" s="31">
        <v>260.75989130434778</v>
      </c>
      <c r="K817" s="31">
        <v>250.67358695652169</v>
      </c>
      <c r="L817" s="31">
        <v>66.259239130434779</v>
      </c>
      <c r="M817" s="31">
        <v>61.987499999999997</v>
      </c>
      <c r="N817" s="31">
        <v>0</v>
      </c>
      <c r="O817" s="31">
        <v>4.2717391304347823</v>
      </c>
      <c r="P817" s="31">
        <v>54.616086956521734</v>
      </c>
      <c r="Q817" s="31">
        <v>48.801521739130429</v>
      </c>
      <c r="R817" s="31">
        <v>5.8145652173913049</v>
      </c>
      <c r="S817" s="31">
        <v>139.88456521739127</v>
      </c>
      <c r="T817" s="31">
        <v>139.88456521739127</v>
      </c>
      <c r="U817" s="31">
        <v>0</v>
      </c>
      <c r="V817" s="31">
        <v>0</v>
      </c>
      <c r="W817" s="31">
        <v>66.676413043478263</v>
      </c>
      <c r="X817" s="31">
        <v>13.230978260869565</v>
      </c>
      <c r="Y817" s="31">
        <v>0</v>
      </c>
      <c r="Z817" s="31">
        <v>0</v>
      </c>
      <c r="AA817" s="31">
        <v>13.459891304347822</v>
      </c>
      <c r="AB817" s="31">
        <v>0</v>
      </c>
      <c r="AC817" s="31">
        <v>39.985543478260873</v>
      </c>
      <c r="AD817" s="31">
        <v>0</v>
      </c>
      <c r="AE817" s="31">
        <v>0</v>
      </c>
      <c r="AF817" t="s">
        <v>17</v>
      </c>
      <c r="AG817" s="32">
        <v>5</v>
      </c>
      <c r="AH817"/>
    </row>
    <row r="818" spans="1:34" x14ac:dyDescent="0.25">
      <c r="A818" t="s">
        <v>2337</v>
      </c>
      <c r="B818" t="s">
        <v>1814</v>
      </c>
      <c r="C818" t="s">
        <v>2046</v>
      </c>
      <c r="D818" t="s">
        <v>2265</v>
      </c>
      <c r="E818" s="31">
        <v>12.054347826086957</v>
      </c>
      <c r="F818" s="31">
        <v>5.5482596934174921</v>
      </c>
      <c r="G818" s="31">
        <v>4.8343282236248868</v>
      </c>
      <c r="H818" s="31">
        <v>1.8228313796212801</v>
      </c>
      <c r="I818" s="31">
        <v>1.1088999098286743</v>
      </c>
      <c r="J818" s="31">
        <v>66.880652173913035</v>
      </c>
      <c r="K818" s="31">
        <v>58.274673913043479</v>
      </c>
      <c r="L818" s="31">
        <v>21.973043478260866</v>
      </c>
      <c r="M818" s="31">
        <v>13.367065217391303</v>
      </c>
      <c r="N818" s="31">
        <v>4.9103260869565215</v>
      </c>
      <c r="O818" s="31">
        <v>3.6956521739130435</v>
      </c>
      <c r="P818" s="31">
        <v>13.997282608695652</v>
      </c>
      <c r="Q818" s="31">
        <v>13.997282608695652</v>
      </c>
      <c r="R818" s="31">
        <v>0</v>
      </c>
      <c r="S818" s="31">
        <v>30.910326086956523</v>
      </c>
      <c r="T818" s="31">
        <v>30.910326086956523</v>
      </c>
      <c r="U818" s="31">
        <v>0</v>
      </c>
      <c r="V818" s="31">
        <v>0</v>
      </c>
      <c r="W818" s="31">
        <v>2.7092391304347827</v>
      </c>
      <c r="X818" s="31">
        <v>0</v>
      </c>
      <c r="Y818" s="31">
        <v>0</v>
      </c>
      <c r="Z818" s="31">
        <v>0</v>
      </c>
      <c r="AA818" s="31">
        <v>2.7092391304347827</v>
      </c>
      <c r="AB818" s="31">
        <v>0</v>
      </c>
      <c r="AC818" s="31">
        <v>0</v>
      </c>
      <c r="AD818" s="31">
        <v>0</v>
      </c>
      <c r="AE818" s="31">
        <v>0</v>
      </c>
      <c r="AF818" t="s">
        <v>886</v>
      </c>
      <c r="AG818" s="32">
        <v>5</v>
      </c>
      <c r="AH818"/>
    </row>
    <row r="819" spans="1:34" x14ac:dyDescent="0.25">
      <c r="A819" t="s">
        <v>2337</v>
      </c>
      <c r="B819" t="s">
        <v>1850</v>
      </c>
      <c r="C819" t="s">
        <v>1998</v>
      </c>
      <c r="D819" t="s">
        <v>2269</v>
      </c>
      <c r="E819" s="31">
        <v>65.869565217391298</v>
      </c>
      <c r="F819" s="31">
        <v>3.8594339933993407</v>
      </c>
      <c r="G819" s="31">
        <v>3.5904570957095712</v>
      </c>
      <c r="H819" s="31">
        <v>0.80167986798679858</v>
      </c>
      <c r="I819" s="31">
        <v>0.54986468646864683</v>
      </c>
      <c r="J819" s="31">
        <v>254.2192391304348</v>
      </c>
      <c r="K819" s="31">
        <v>236.50184782608696</v>
      </c>
      <c r="L819" s="31">
        <v>52.806304347826078</v>
      </c>
      <c r="M819" s="31">
        <v>36.219347826086953</v>
      </c>
      <c r="N819" s="31">
        <v>11.195652173913043</v>
      </c>
      <c r="O819" s="31">
        <v>5.3913043478260869</v>
      </c>
      <c r="P819" s="31">
        <v>66.388913043478269</v>
      </c>
      <c r="Q819" s="31">
        <v>65.258478260869566</v>
      </c>
      <c r="R819" s="31">
        <v>1.1304347826086956</v>
      </c>
      <c r="S819" s="31">
        <v>135.02402173913043</v>
      </c>
      <c r="T819" s="31">
        <v>117.34195652173912</v>
      </c>
      <c r="U819" s="31">
        <v>17.682065217391305</v>
      </c>
      <c r="V819" s="31">
        <v>0</v>
      </c>
      <c r="W819" s="31">
        <v>71.509999999999991</v>
      </c>
      <c r="X819" s="31">
        <v>1.9014130434782612</v>
      </c>
      <c r="Y819" s="31">
        <v>0</v>
      </c>
      <c r="Z819" s="31">
        <v>0</v>
      </c>
      <c r="AA819" s="31">
        <v>31.964999999999996</v>
      </c>
      <c r="AB819" s="31">
        <v>0</v>
      </c>
      <c r="AC819" s="31">
        <v>37.643586956521737</v>
      </c>
      <c r="AD819" s="31">
        <v>0</v>
      </c>
      <c r="AE819" s="31">
        <v>0</v>
      </c>
      <c r="AF819" t="s">
        <v>922</v>
      </c>
      <c r="AG819" s="32">
        <v>5</v>
      </c>
      <c r="AH819"/>
    </row>
    <row r="820" spans="1:34" x14ac:dyDescent="0.25">
      <c r="A820" t="s">
        <v>2337</v>
      </c>
      <c r="B820" t="s">
        <v>1415</v>
      </c>
      <c r="C820" t="s">
        <v>1951</v>
      </c>
      <c r="D820" t="s">
        <v>2261</v>
      </c>
      <c r="E820" s="31">
        <v>76.913043478260875</v>
      </c>
      <c r="F820" s="31">
        <v>2.937795364612775</v>
      </c>
      <c r="G820" s="31">
        <v>2.7568541548897674</v>
      </c>
      <c r="H820" s="31">
        <v>0.24879734313171278</v>
      </c>
      <c r="I820" s="31">
        <v>0.16169446014697564</v>
      </c>
      <c r="J820" s="31">
        <v>225.95478260869561</v>
      </c>
      <c r="K820" s="31">
        <v>212.03804347826082</v>
      </c>
      <c r="L820" s="31">
        <v>19.135760869565214</v>
      </c>
      <c r="M820" s="31">
        <v>12.436413043478257</v>
      </c>
      <c r="N820" s="31">
        <v>0.85239130434782606</v>
      </c>
      <c r="O820" s="31">
        <v>5.8469565217391315</v>
      </c>
      <c r="P820" s="31">
        <v>77.041956521739124</v>
      </c>
      <c r="Q820" s="31">
        <v>69.824565217391296</v>
      </c>
      <c r="R820" s="31">
        <v>7.2173913043478262</v>
      </c>
      <c r="S820" s="31">
        <v>129.77706521739128</v>
      </c>
      <c r="T820" s="31">
        <v>129.77706521739128</v>
      </c>
      <c r="U820" s="31">
        <v>0</v>
      </c>
      <c r="V820" s="31">
        <v>0</v>
      </c>
      <c r="W820" s="31">
        <v>27.568804347826088</v>
      </c>
      <c r="X820" s="31">
        <v>0</v>
      </c>
      <c r="Y820" s="31">
        <v>0</v>
      </c>
      <c r="Z820" s="31">
        <v>0</v>
      </c>
      <c r="AA820" s="31">
        <v>13.351521739130431</v>
      </c>
      <c r="AB820" s="31">
        <v>0</v>
      </c>
      <c r="AC820" s="31">
        <v>14.217282608695655</v>
      </c>
      <c r="AD820" s="31">
        <v>0</v>
      </c>
      <c r="AE820" s="31">
        <v>0</v>
      </c>
      <c r="AF820" t="s">
        <v>480</v>
      </c>
      <c r="AG820" s="32">
        <v>5</v>
      </c>
      <c r="AH820"/>
    </row>
    <row r="821" spans="1:34" x14ac:dyDescent="0.25">
      <c r="A821" t="s">
        <v>2337</v>
      </c>
      <c r="B821" t="s">
        <v>1361</v>
      </c>
      <c r="C821" t="s">
        <v>1918</v>
      </c>
      <c r="D821" t="s">
        <v>2278</v>
      </c>
      <c r="E821" s="31">
        <v>4.0326086956521738</v>
      </c>
      <c r="F821" s="31">
        <v>7.8328840970350404</v>
      </c>
      <c r="G821" s="31">
        <v>6.7115902964959568</v>
      </c>
      <c r="H821" s="31">
        <v>4.855795148247978</v>
      </c>
      <c r="I821" s="31">
        <v>3.7345013477088949</v>
      </c>
      <c r="J821" s="31">
        <v>31.586956521739129</v>
      </c>
      <c r="K821" s="31">
        <v>27.065217391304348</v>
      </c>
      <c r="L821" s="31">
        <v>19.581521739130434</v>
      </c>
      <c r="M821" s="31">
        <v>15.059782608695652</v>
      </c>
      <c r="N821" s="31">
        <v>0</v>
      </c>
      <c r="O821" s="31">
        <v>4.5217391304347823</v>
      </c>
      <c r="P821" s="31">
        <v>0</v>
      </c>
      <c r="Q821" s="31">
        <v>0</v>
      </c>
      <c r="R821" s="31">
        <v>0</v>
      </c>
      <c r="S821" s="31">
        <v>12.005434782608695</v>
      </c>
      <c r="T821" s="31">
        <v>12.005434782608695</v>
      </c>
      <c r="U821" s="31">
        <v>0</v>
      </c>
      <c r="V821" s="31">
        <v>0</v>
      </c>
      <c r="W821" s="31">
        <v>0</v>
      </c>
      <c r="X821" s="31">
        <v>0</v>
      </c>
      <c r="Y821" s="31">
        <v>0</v>
      </c>
      <c r="Z821" s="31">
        <v>0</v>
      </c>
      <c r="AA821" s="31">
        <v>0</v>
      </c>
      <c r="AB821" s="31">
        <v>0</v>
      </c>
      <c r="AC821" s="31">
        <v>0</v>
      </c>
      <c r="AD821" s="31">
        <v>0</v>
      </c>
      <c r="AE821" s="31">
        <v>0</v>
      </c>
      <c r="AF821" t="s">
        <v>425</v>
      </c>
      <c r="AG821" s="32">
        <v>5</v>
      </c>
      <c r="AH821"/>
    </row>
    <row r="822" spans="1:34" x14ac:dyDescent="0.25">
      <c r="A822" t="s">
        <v>2337</v>
      </c>
      <c r="B822" t="s">
        <v>1345</v>
      </c>
      <c r="C822" t="s">
        <v>2130</v>
      </c>
      <c r="D822" t="s">
        <v>2232</v>
      </c>
      <c r="E822" s="31">
        <v>85.228260869565219</v>
      </c>
      <c r="F822" s="31">
        <v>3.5120150491008797</v>
      </c>
      <c r="G822" s="31">
        <v>3.2467108787144494</v>
      </c>
      <c r="H822" s="31">
        <v>0.46147685244229059</v>
      </c>
      <c r="I822" s="31">
        <v>0.19821323810738425</v>
      </c>
      <c r="J822" s="31">
        <v>299.32293478260868</v>
      </c>
      <c r="K822" s="31">
        <v>276.71152173913043</v>
      </c>
      <c r="L822" s="31">
        <v>39.330869565217398</v>
      </c>
      <c r="M822" s="31">
        <v>16.893369565217391</v>
      </c>
      <c r="N822" s="31">
        <v>17.440217391304348</v>
      </c>
      <c r="O822" s="31">
        <v>4.9972826086956523</v>
      </c>
      <c r="P822" s="31">
        <v>90.517173913043464</v>
      </c>
      <c r="Q822" s="31">
        <v>90.343260869565199</v>
      </c>
      <c r="R822" s="31">
        <v>0.17391304347826086</v>
      </c>
      <c r="S822" s="31">
        <v>169.47489130434784</v>
      </c>
      <c r="T822" s="31">
        <v>166.60489130434783</v>
      </c>
      <c r="U822" s="31">
        <v>2.87</v>
      </c>
      <c r="V822" s="31">
        <v>0</v>
      </c>
      <c r="W822" s="31">
        <v>45.853695652173911</v>
      </c>
      <c r="X822" s="31">
        <v>1.3016304347826086</v>
      </c>
      <c r="Y822" s="31">
        <v>0</v>
      </c>
      <c r="Z822" s="31">
        <v>0</v>
      </c>
      <c r="AA822" s="31">
        <v>12.09826086956522</v>
      </c>
      <c r="AB822" s="31">
        <v>0.17391304347826086</v>
      </c>
      <c r="AC822" s="31">
        <v>31.774456521739125</v>
      </c>
      <c r="AD822" s="31">
        <v>0.50543478260869568</v>
      </c>
      <c r="AE822" s="31">
        <v>0</v>
      </c>
      <c r="AF822" t="s">
        <v>408</v>
      </c>
      <c r="AG822" s="32">
        <v>5</v>
      </c>
      <c r="AH822"/>
    </row>
    <row r="823" spans="1:34" x14ac:dyDescent="0.25">
      <c r="A823" t="s">
        <v>2337</v>
      </c>
      <c r="B823" t="s">
        <v>1468</v>
      </c>
      <c r="C823" t="s">
        <v>2121</v>
      </c>
      <c r="D823" t="s">
        <v>2232</v>
      </c>
      <c r="E823" s="31">
        <v>82.010869565217391</v>
      </c>
      <c r="F823" s="31">
        <v>3.6114897282968852</v>
      </c>
      <c r="G823" s="31">
        <v>3.2321166335321405</v>
      </c>
      <c r="H823" s="31">
        <v>0.51786613651424773</v>
      </c>
      <c r="I823" s="31">
        <v>0.138493041749503</v>
      </c>
      <c r="J823" s="31">
        <v>296.18141304347824</v>
      </c>
      <c r="K823" s="31">
        <v>265.06869565217391</v>
      </c>
      <c r="L823" s="31">
        <v>42.470652173913038</v>
      </c>
      <c r="M823" s="31">
        <v>11.357934782608696</v>
      </c>
      <c r="N823" s="31">
        <v>26.01489130434782</v>
      </c>
      <c r="O823" s="31">
        <v>5.0978260869565215</v>
      </c>
      <c r="P823" s="31">
        <v>93.342608695652146</v>
      </c>
      <c r="Q823" s="31">
        <v>93.342608695652146</v>
      </c>
      <c r="R823" s="31">
        <v>0</v>
      </c>
      <c r="S823" s="31">
        <v>160.3681521739131</v>
      </c>
      <c r="T823" s="31">
        <v>160.1072826086957</v>
      </c>
      <c r="U823" s="31">
        <v>0</v>
      </c>
      <c r="V823" s="31">
        <v>0.2608695652173913</v>
      </c>
      <c r="W823" s="31">
        <v>43.022608695652167</v>
      </c>
      <c r="X823" s="31">
        <v>1.2075</v>
      </c>
      <c r="Y823" s="31">
        <v>0</v>
      </c>
      <c r="Z823" s="31">
        <v>0</v>
      </c>
      <c r="AA823" s="31">
        <v>8.9425000000000008</v>
      </c>
      <c r="AB823" s="31">
        <v>0</v>
      </c>
      <c r="AC823" s="31">
        <v>32.611739130434778</v>
      </c>
      <c r="AD823" s="31">
        <v>0</v>
      </c>
      <c r="AE823" s="31">
        <v>0.2608695652173913</v>
      </c>
      <c r="AF823" t="s">
        <v>535</v>
      </c>
      <c r="AG823" s="32">
        <v>5</v>
      </c>
      <c r="AH823"/>
    </row>
    <row r="824" spans="1:34" x14ac:dyDescent="0.25">
      <c r="A824" t="s">
        <v>2337</v>
      </c>
      <c r="B824" t="s">
        <v>1305</v>
      </c>
      <c r="C824" t="s">
        <v>2026</v>
      </c>
      <c r="D824" t="s">
        <v>2215</v>
      </c>
      <c r="E824" s="31">
        <v>19.945652173913043</v>
      </c>
      <c r="F824" s="31">
        <v>6.4380653950953679</v>
      </c>
      <c r="G824" s="31">
        <v>4.5285286103542228</v>
      </c>
      <c r="H824" s="31">
        <v>4.1063215258855585</v>
      </c>
      <c r="I824" s="31">
        <v>2.2033242506811987</v>
      </c>
      <c r="J824" s="31">
        <v>128.41141304347826</v>
      </c>
      <c r="K824" s="31">
        <v>90.324456521739123</v>
      </c>
      <c r="L824" s="31">
        <v>81.903260869565216</v>
      </c>
      <c r="M824" s="31">
        <v>43.946739130434779</v>
      </c>
      <c r="N824" s="31">
        <v>33.173913043478258</v>
      </c>
      <c r="O824" s="31">
        <v>4.7826086956521738</v>
      </c>
      <c r="P824" s="31">
        <v>4.383152173913043</v>
      </c>
      <c r="Q824" s="31">
        <v>4.2527173913043477</v>
      </c>
      <c r="R824" s="31">
        <v>0.13043478260869565</v>
      </c>
      <c r="S824" s="31">
        <v>42.125</v>
      </c>
      <c r="T824" s="31">
        <v>42.125</v>
      </c>
      <c r="U824" s="31">
        <v>0</v>
      </c>
      <c r="V824" s="31">
        <v>0</v>
      </c>
      <c r="W824" s="31">
        <v>21.427717391304348</v>
      </c>
      <c r="X824" s="31">
        <v>21.427717391304348</v>
      </c>
      <c r="Y824" s="31">
        <v>0</v>
      </c>
      <c r="Z824" s="31">
        <v>0</v>
      </c>
      <c r="AA824" s="31">
        <v>0</v>
      </c>
      <c r="AB824" s="31">
        <v>0</v>
      </c>
      <c r="AC824" s="31">
        <v>0</v>
      </c>
      <c r="AD824" s="31">
        <v>0</v>
      </c>
      <c r="AE824" s="31">
        <v>0</v>
      </c>
      <c r="AF824" t="s">
        <v>367</v>
      </c>
      <c r="AG824" s="32">
        <v>5</v>
      </c>
      <c r="AH824"/>
    </row>
    <row r="825" spans="1:34" x14ac:dyDescent="0.25">
      <c r="A825" t="s">
        <v>2337</v>
      </c>
      <c r="B825" t="s">
        <v>1747</v>
      </c>
      <c r="C825" t="s">
        <v>2007</v>
      </c>
      <c r="D825" t="s">
        <v>2243</v>
      </c>
      <c r="E825" s="31">
        <v>38.434782608695649</v>
      </c>
      <c r="F825" s="31">
        <v>3.8148897058823543</v>
      </c>
      <c r="G825" s="31">
        <v>3.2956674208144805</v>
      </c>
      <c r="H825" s="31">
        <v>0.86078902714932148</v>
      </c>
      <c r="I825" s="31">
        <v>0.50069570135746622</v>
      </c>
      <c r="J825" s="31">
        <v>146.62445652173918</v>
      </c>
      <c r="K825" s="31">
        <v>126.66826086956524</v>
      </c>
      <c r="L825" s="31">
        <v>33.084239130434788</v>
      </c>
      <c r="M825" s="31">
        <v>19.244130434782612</v>
      </c>
      <c r="N825" s="31">
        <v>8.6227173913043469</v>
      </c>
      <c r="O825" s="31">
        <v>5.2173913043478262</v>
      </c>
      <c r="P825" s="31">
        <v>43.910434782608704</v>
      </c>
      <c r="Q825" s="31">
        <v>37.794347826086963</v>
      </c>
      <c r="R825" s="31">
        <v>6.1160869565217402</v>
      </c>
      <c r="S825" s="31">
        <v>69.629782608695677</v>
      </c>
      <c r="T825" s="31">
        <v>62.25228260869568</v>
      </c>
      <c r="U825" s="31">
        <v>7.3775000000000031</v>
      </c>
      <c r="V825" s="31">
        <v>0</v>
      </c>
      <c r="W825" s="31">
        <v>0</v>
      </c>
      <c r="X825" s="31">
        <v>0</v>
      </c>
      <c r="Y825" s="31">
        <v>0</v>
      </c>
      <c r="Z825" s="31">
        <v>0</v>
      </c>
      <c r="AA825" s="31">
        <v>0</v>
      </c>
      <c r="AB825" s="31">
        <v>0</v>
      </c>
      <c r="AC825" s="31">
        <v>0</v>
      </c>
      <c r="AD825" s="31">
        <v>0</v>
      </c>
      <c r="AE825" s="31">
        <v>0</v>
      </c>
      <c r="AF825" t="s">
        <v>819</v>
      </c>
      <c r="AG825" s="32">
        <v>5</v>
      </c>
      <c r="AH825"/>
    </row>
    <row r="826" spans="1:34" x14ac:dyDescent="0.25">
      <c r="A826" t="s">
        <v>2337</v>
      </c>
      <c r="B826" t="s">
        <v>1013</v>
      </c>
      <c r="C826" t="s">
        <v>1863</v>
      </c>
      <c r="D826" t="s">
        <v>2257</v>
      </c>
      <c r="E826" s="31">
        <v>100.27173913043478</v>
      </c>
      <c r="F826" s="31">
        <v>2.6607945799457995</v>
      </c>
      <c r="G826" s="31">
        <v>2.446989701897019</v>
      </c>
      <c r="H826" s="31">
        <v>0.46385149051490521</v>
      </c>
      <c r="I826" s="31">
        <v>0.29314905149051496</v>
      </c>
      <c r="J826" s="31">
        <v>266.80250000000001</v>
      </c>
      <c r="K826" s="31">
        <v>245.36391304347828</v>
      </c>
      <c r="L826" s="31">
        <v>46.511195652173917</v>
      </c>
      <c r="M826" s="31">
        <v>29.39456521739131</v>
      </c>
      <c r="N826" s="31">
        <v>13.035652173913046</v>
      </c>
      <c r="O826" s="31">
        <v>4.0809782608695651</v>
      </c>
      <c r="P826" s="31">
        <v>83.325869565217388</v>
      </c>
      <c r="Q826" s="31">
        <v>79.003913043478263</v>
      </c>
      <c r="R826" s="31">
        <v>4.3219565217391303</v>
      </c>
      <c r="S826" s="31">
        <v>136.9654347826087</v>
      </c>
      <c r="T826" s="31">
        <v>126.99054347826086</v>
      </c>
      <c r="U826" s="31">
        <v>9.9748913043478264</v>
      </c>
      <c r="V826" s="31">
        <v>0</v>
      </c>
      <c r="W826" s="31">
        <v>14.939021739130434</v>
      </c>
      <c r="X826" s="31">
        <v>0</v>
      </c>
      <c r="Y826" s="31">
        <v>0</v>
      </c>
      <c r="Z826" s="31">
        <v>0</v>
      </c>
      <c r="AA826" s="31">
        <v>0.97728260869565209</v>
      </c>
      <c r="AB826" s="31">
        <v>0</v>
      </c>
      <c r="AC826" s="31">
        <v>13.961739130434781</v>
      </c>
      <c r="AD826" s="31">
        <v>0</v>
      </c>
      <c r="AE826" s="31">
        <v>0</v>
      </c>
      <c r="AF826" t="s">
        <v>70</v>
      </c>
      <c r="AG826" s="32">
        <v>5</v>
      </c>
      <c r="AH826"/>
    </row>
    <row r="827" spans="1:34" x14ac:dyDescent="0.25">
      <c r="A827" t="s">
        <v>2337</v>
      </c>
      <c r="B827" t="s">
        <v>1756</v>
      </c>
      <c r="C827" t="s">
        <v>1899</v>
      </c>
      <c r="D827" t="s">
        <v>2217</v>
      </c>
      <c r="E827" s="31">
        <v>61.010869565217391</v>
      </c>
      <c r="F827" s="31">
        <v>3.3927079992873685</v>
      </c>
      <c r="G827" s="31">
        <v>3.1333101728131125</v>
      </c>
      <c r="H827" s="31">
        <v>0.67793515054338138</v>
      </c>
      <c r="I827" s="31">
        <v>0.50975414216996262</v>
      </c>
      <c r="J827" s="31">
        <v>206.99206521739129</v>
      </c>
      <c r="K827" s="31">
        <v>191.16597826086957</v>
      </c>
      <c r="L827" s="31">
        <v>41.361413043478258</v>
      </c>
      <c r="M827" s="31">
        <v>31.100543478260871</v>
      </c>
      <c r="N827" s="31">
        <v>5.2173913043478262</v>
      </c>
      <c r="O827" s="31">
        <v>5.0434782608695654</v>
      </c>
      <c r="P827" s="31">
        <v>47.540760869565219</v>
      </c>
      <c r="Q827" s="31">
        <v>41.975543478260867</v>
      </c>
      <c r="R827" s="31">
        <v>5.5652173913043477</v>
      </c>
      <c r="S827" s="31">
        <v>118.08989130434783</v>
      </c>
      <c r="T827" s="31">
        <v>109.48663043478261</v>
      </c>
      <c r="U827" s="31">
        <v>8.6032608695652169</v>
      </c>
      <c r="V827" s="31">
        <v>0</v>
      </c>
      <c r="W827" s="31">
        <v>8.1521739130434784E-2</v>
      </c>
      <c r="X827" s="31">
        <v>0</v>
      </c>
      <c r="Y827" s="31">
        <v>0</v>
      </c>
      <c r="Z827" s="31">
        <v>0</v>
      </c>
      <c r="AA827" s="31">
        <v>0</v>
      </c>
      <c r="AB827" s="31">
        <v>0</v>
      </c>
      <c r="AC827" s="31">
        <v>8.1521739130434784E-2</v>
      </c>
      <c r="AD827" s="31">
        <v>0</v>
      </c>
      <c r="AE827" s="31">
        <v>0</v>
      </c>
      <c r="AF827" t="s">
        <v>828</v>
      </c>
      <c r="AG827" s="32">
        <v>5</v>
      </c>
      <c r="AH827"/>
    </row>
    <row r="828" spans="1:34" x14ac:dyDescent="0.25">
      <c r="A828" t="s">
        <v>2337</v>
      </c>
      <c r="B828" t="s">
        <v>1738</v>
      </c>
      <c r="C828" t="s">
        <v>2131</v>
      </c>
      <c r="D828" t="s">
        <v>2289</v>
      </c>
      <c r="E828" s="31">
        <v>109.89130434782609</v>
      </c>
      <c r="F828" s="31">
        <v>3.1174085064292778</v>
      </c>
      <c r="G828" s="31">
        <v>2.8507171117705239</v>
      </c>
      <c r="H828" s="31">
        <v>0.6639465875370919</v>
      </c>
      <c r="I828" s="31">
        <v>0.57363996043521259</v>
      </c>
      <c r="J828" s="31">
        <v>342.57608695652175</v>
      </c>
      <c r="K828" s="31">
        <v>313.26902173913044</v>
      </c>
      <c r="L828" s="31">
        <v>72.961956521739125</v>
      </c>
      <c r="M828" s="31">
        <v>63.038043478260867</v>
      </c>
      <c r="N828" s="31">
        <v>5.2282608695652177</v>
      </c>
      <c r="O828" s="31">
        <v>4.6956521739130439</v>
      </c>
      <c r="P828" s="31">
        <v>70.684782608695656</v>
      </c>
      <c r="Q828" s="31">
        <v>51.301630434782609</v>
      </c>
      <c r="R828" s="31">
        <v>19.383152173913043</v>
      </c>
      <c r="S828" s="31">
        <v>198.92934782608694</v>
      </c>
      <c r="T828" s="31">
        <v>198.6766304347826</v>
      </c>
      <c r="U828" s="31">
        <v>0.25271739130434784</v>
      </c>
      <c r="V828" s="31">
        <v>0</v>
      </c>
      <c r="W828" s="31">
        <v>0</v>
      </c>
      <c r="X828" s="31">
        <v>0</v>
      </c>
      <c r="Y828" s="31">
        <v>0</v>
      </c>
      <c r="Z828" s="31">
        <v>0</v>
      </c>
      <c r="AA828" s="31">
        <v>0</v>
      </c>
      <c r="AB828" s="31">
        <v>0</v>
      </c>
      <c r="AC828" s="31">
        <v>0</v>
      </c>
      <c r="AD828" s="31">
        <v>0</v>
      </c>
      <c r="AE828" s="31">
        <v>0</v>
      </c>
      <c r="AF828" t="s">
        <v>810</v>
      </c>
      <c r="AG828" s="32">
        <v>5</v>
      </c>
      <c r="AH828"/>
    </row>
    <row r="829" spans="1:34" x14ac:dyDescent="0.25">
      <c r="A829" t="s">
        <v>2337</v>
      </c>
      <c r="B829" t="s">
        <v>1162</v>
      </c>
      <c r="C829" t="s">
        <v>1873</v>
      </c>
      <c r="D829" t="s">
        <v>2263</v>
      </c>
      <c r="E829" s="31">
        <v>67.869565217391298</v>
      </c>
      <c r="F829" s="31">
        <v>3.0124247277386296</v>
      </c>
      <c r="G829" s="31">
        <v>2.80818866111467</v>
      </c>
      <c r="H829" s="31">
        <v>0.58302370275464444</v>
      </c>
      <c r="I829" s="31">
        <v>0.37878763613068545</v>
      </c>
      <c r="J829" s="31">
        <v>204.45195652173913</v>
      </c>
      <c r="K829" s="31">
        <v>190.59054347826086</v>
      </c>
      <c r="L829" s="31">
        <v>39.5695652173913</v>
      </c>
      <c r="M829" s="31">
        <v>25.708152173913039</v>
      </c>
      <c r="N829" s="31">
        <v>8.1222826086956523</v>
      </c>
      <c r="O829" s="31">
        <v>5.7391304347826084</v>
      </c>
      <c r="P829" s="31">
        <v>38.488695652173917</v>
      </c>
      <c r="Q829" s="31">
        <v>38.488695652173917</v>
      </c>
      <c r="R829" s="31">
        <v>0</v>
      </c>
      <c r="S829" s="31">
        <v>126.3936956521739</v>
      </c>
      <c r="T829" s="31">
        <v>126.3936956521739</v>
      </c>
      <c r="U829" s="31">
        <v>0</v>
      </c>
      <c r="V829" s="31">
        <v>0</v>
      </c>
      <c r="W829" s="31">
        <v>4.851413043478261</v>
      </c>
      <c r="X829" s="31">
        <v>2.7489130434782614</v>
      </c>
      <c r="Y829" s="31">
        <v>0</v>
      </c>
      <c r="Z829" s="31">
        <v>0</v>
      </c>
      <c r="AA829" s="31">
        <v>1.2359782608695653</v>
      </c>
      <c r="AB829" s="31">
        <v>0</v>
      </c>
      <c r="AC829" s="31">
        <v>0.86652173913043462</v>
      </c>
      <c r="AD829" s="31">
        <v>0</v>
      </c>
      <c r="AE829" s="31">
        <v>0</v>
      </c>
      <c r="AF829" t="s">
        <v>223</v>
      </c>
      <c r="AG829" s="32">
        <v>5</v>
      </c>
      <c r="AH829"/>
    </row>
    <row r="830" spans="1:34" x14ac:dyDescent="0.25">
      <c r="A830" t="s">
        <v>2337</v>
      </c>
      <c r="B830" t="s">
        <v>1714</v>
      </c>
      <c r="C830" t="s">
        <v>2007</v>
      </c>
      <c r="D830" t="s">
        <v>2243</v>
      </c>
      <c r="E830" s="31">
        <v>39.619565217391305</v>
      </c>
      <c r="F830" s="31">
        <v>4.5603429355281211</v>
      </c>
      <c r="G830" s="31">
        <v>4.0318930041152257</v>
      </c>
      <c r="H830" s="31">
        <v>1.1925651577503427</v>
      </c>
      <c r="I830" s="31">
        <v>0.66411522633744846</v>
      </c>
      <c r="J830" s="31">
        <v>180.67880434782609</v>
      </c>
      <c r="K830" s="31">
        <v>159.74184782608694</v>
      </c>
      <c r="L830" s="31">
        <v>47.248913043478254</v>
      </c>
      <c r="M830" s="31">
        <v>26.311956521739127</v>
      </c>
      <c r="N830" s="31">
        <v>15.154347826086955</v>
      </c>
      <c r="O830" s="31">
        <v>5.7826086956521738</v>
      </c>
      <c r="P830" s="31">
        <v>35.528260869565209</v>
      </c>
      <c r="Q830" s="31">
        <v>35.528260869565209</v>
      </c>
      <c r="R830" s="31">
        <v>0</v>
      </c>
      <c r="S830" s="31">
        <v>97.901630434782604</v>
      </c>
      <c r="T830" s="31">
        <v>97.901630434782604</v>
      </c>
      <c r="U830" s="31">
        <v>0</v>
      </c>
      <c r="V830" s="31">
        <v>0</v>
      </c>
      <c r="W830" s="31">
        <v>0</v>
      </c>
      <c r="X830" s="31">
        <v>0</v>
      </c>
      <c r="Y830" s="31">
        <v>0</v>
      </c>
      <c r="Z830" s="31">
        <v>0</v>
      </c>
      <c r="AA830" s="31">
        <v>0</v>
      </c>
      <c r="AB830" s="31">
        <v>0</v>
      </c>
      <c r="AC830" s="31">
        <v>0</v>
      </c>
      <c r="AD830" s="31">
        <v>0</v>
      </c>
      <c r="AE830" s="31">
        <v>0</v>
      </c>
      <c r="AF830" t="s">
        <v>785</v>
      </c>
      <c r="AG830" s="32">
        <v>5</v>
      </c>
      <c r="AH830"/>
    </row>
    <row r="831" spans="1:34" x14ac:dyDescent="0.25">
      <c r="A831" t="s">
        <v>2337</v>
      </c>
      <c r="B831" t="s">
        <v>1496</v>
      </c>
      <c r="C831" t="s">
        <v>2007</v>
      </c>
      <c r="D831" t="s">
        <v>2243</v>
      </c>
      <c r="E831" s="31">
        <v>85.989130434782609</v>
      </c>
      <c r="F831" s="31">
        <v>4.4069207432688655</v>
      </c>
      <c r="G831" s="31">
        <v>3.9277524965238273</v>
      </c>
      <c r="H831" s="31">
        <v>0.90581468840854507</v>
      </c>
      <c r="I831" s="31">
        <v>0.45683225888004042</v>
      </c>
      <c r="J831" s="31">
        <v>378.94728260869562</v>
      </c>
      <c r="K831" s="31">
        <v>337.7440217391304</v>
      </c>
      <c r="L831" s="31">
        <v>77.890217391304347</v>
      </c>
      <c r="M831" s="31">
        <v>39.282608695652172</v>
      </c>
      <c r="N831" s="31">
        <v>36.259782608695652</v>
      </c>
      <c r="O831" s="31">
        <v>2.347826086956522</v>
      </c>
      <c r="P831" s="31">
        <v>113.46499999999999</v>
      </c>
      <c r="Q831" s="31">
        <v>110.86934782608695</v>
      </c>
      <c r="R831" s="31">
        <v>2.5956521739130429</v>
      </c>
      <c r="S831" s="31">
        <v>187.59206521739128</v>
      </c>
      <c r="T831" s="31">
        <v>187.59206521739128</v>
      </c>
      <c r="U831" s="31">
        <v>0</v>
      </c>
      <c r="V831" s="31">
        <v>0</v>
      </c>
      <c r="W831" s="31">
        <v>0</v>
      </c>
      <c r="X831" s="31">
        <v>0</v>
      </c>
      <c r="Y831" s="31">
        <v>0</v>
      </c>
      <c r="Z831" s="31">
        <v>0</v>
      </c>
      <c r="AA831" s="31">
        <v>0</v>
      </c>
      <c r="AB831" s="31">
        <v>0</v>
      </c>
      <c r="AC831" s="31">
        <v>0</v>
      </c>
      <c r="AD831" s="31">
        <v>0</v>
      </c>
      <c r="AE831" s="31">
        <v>0</v>
      </c>
      <c r="AF831" t="s">
        <v>563</v>
      </c>
      <c r="AG831" s="32">
        <v>5</v>
      </c>
      <c r="AH831"/>
    </row>
    <row r="832" spans="1:34" x14ac:dyDescent="0.25">
      <c r="A832" t="s">
        <v>2337</v>
      </c>
      <c r="B832" t="s">
        <v>1460</v>
      </c>
      <c r="C832" t="s">
        <v>1916</v>
      </c>
      <c r="D832" t="s">
        <v>2268</v>
      </c>
      <c r="E832" s="31">
        <v>33.923913043478258</v>
      </c>
      <c r="F832" s="31">
        <v>3.3405575136174313</v>
      </c>
      <c r="G832" s="31">
        <v>3.0380903556552394</v>
      </c>
      <c r="H832" s="31">
        <v>0.70995193848125615</v>
      </c>
      <c r="I832" s="31">
        <v>0.5114578660685678</v>
      </c>
      <c r="J832" s="31">
        <v>113.32478260869567</v>
      </c>
      <c r="K832" s="31">
        <v>103.06391304347828</v>
      </c>
      <c r="L832" s="31">
        <v>24.084347826086958</v>
      </c>
      <c r="M832" s="31">
        <v>17.350652173913044</v>
      </c>
      <c r="N832" s="31">
        <v>0</v>
      </c>
      <c r="O832" s="31">
        <v>6.7336956521739131</v>
      </c>
      <c r="P832" s="31">
        <v>21.730978260869563</v>
      </c>
      <c r="Q832" s="31">
        <v>18.203804347826086</v>
      </c>
      <c r="R832" s="31">
        <v>3.527173913043478</v>
      </c>
      <c r="S832" s="31">
        <v>67.509456521739153</v>
      </c>
      <c r="T832" s="31">
        <v>65.465978260869591</v>
      </c>
      <c r="U832" s="31">
        <v>2.0434782608695654</v>
      </c>
      <c r="V832" s="31">
        <v>0</v>
      </c>
      <c r="W832" s="31">
        <v>0</v>
      </c>
      <c r="X832" s="31">
        <v>0</v>
      </c>
      <c r="Y832" s="31">
        <v>0</v>
      </c>
      <c r="Z832" s="31">
        <v>0</v>
      </c>
      <c r="AA832" s="31">
        <v>0</v>
      </c>
      <c r="AB832" s="31">
        <v>0</v>
      </c>
      <c r="AC832" s="31">
        <v>0</v>
      </c>
      <c r="AD832" s="31">
        <v>0</v>
      </c>
      <c r="AE832" s="31">
        <v>0</v>
      </c>
      <c r="AF832" t="s">
        <v>527</v>
      </c>
      <c r="AG832" s="32">
        <v>5</v>
      </c>
      <c r="AH832"/>
    </row>
    <row r="833" spans="1:34" x14ac:dyDescent="0.25">
      <c r="A833" t="s">
        <v>2337</v>
      </c>
      <c r="B833" t="s">
        <v>1381</v>
      </c>
      <c r="C833" t="s">
        <v>1915</v>
      </c>
      <c r="D833" t="s">
        <v>2267</v>
      </c>
      <c r="E833" s="31">
        <v>125.47826086956522</v>
      </c>
      <c r="F833" s="31">
        <v>2.3314206514206508</v>
      </c>
      <c r="G833" s="31">
        <v>2.1260325710325709</v>
      </c>
      <c r="H833" s="31">
        <v>0.44970114345114348</v>
      </c>
      <c r="I833" s="31">
        <v>0.25055006930006934</v>
      </c>
      <c r="J833" s="31">
        <v>292.54260869565212</v>
      </c>
      <c r="K833" s="31">
        <v>266.77086956521737</v>
      </c>
      <c r="L833" s="31">
        <v>56.427717391304355</v>
      </c>
      <c r="M833" s="31">
        <v>31.438586956521743</v>
      </c>
      <c r="N833" s="31">
        <v>19.423913043478262</v>
      </c>
      <c r="O833" s="31">
        <v>5.5652173913043477</v>
      </c>
      <c r="P833" s="31">
        <v>84.795869565217387</v>
      </c>
      <c r="Q833" s="31">
        <v>84.013260869565215</v>
      </c>
      <c r="R833" s="31">
        <v>0.78260869565217395</v>
      </c>
      <c r="S833" s="31">
        <v>151.31902173913039</v>
      </c>
      <c r="T833" s="31">
        <v>139.55815217391302</v>
      </c>
      <c r="U833" s="31">
        <v>11.760869565217391</v>
      </c>
      <c r="V833" s="31">
        <v>0</v>
      </c>
      <c r="W833" s="31">
        <v>31.224673913043482</v>
      </c>
      <c r="X833" s="31">
        <v>10.08532608695652</v>
      </c>
      <c r="Y833" s="31">
        <v>0</v>
      </c>
      <c r="Z833" s="31">
        <v>0</v>
      </c>
      <c r="AA833" s="31">
        <v>1.5621739130434782</v>
      </c>
      <c r="AB833" s="31">
        <v>0</v>
      </c>
      <c r="AC833" s="31">
        <v>19.071739130434786</v>
      </c>
      <c r="AD833" s="31">
        <v>0.50543478260869568</v>
      </c>
      <c r="AE833" s="31">
        <v>0</v>
      </c>
      <c r="AF833" t="s">
        <v>445</v>
      </c>
      <c r="AG833" s="32">
        <v>5</v>
      </c>
      <c r="AH833"/>
    </row>
    <row r="834" spans="1:34" x14ac:dyDescent="0.25">
      <c r="A834" t="s">
        <v>2337</v>
      </c>
      <c r="B834" t="s">
        <v>1067</v>
      </c>
      <c r="C834" t="s">
        <v>1925</v>
      </c>
      <c r="D834" t="s">
        <v>2250</v>
      </c>
      <c r="E834" s="31">
        <v>43.760869565217391</v>
      </c>
      <c r="F834" s="31">
        <v>3.1124118231495279</v>
      </c>
      <c r="G834" s="31">
        <v>2.8332886239443615</v>
      </c>
      <c r="H834" s="31">
        <v>0.55905365126676609</v>
      </c>
      <c r="I834" s="31">
        <v>0.43945603576751119</v>
      </c>
      <c r="J834" s="31">
        <v>136.20184782608695</v>
      </c>
      <c r="K834" s="31">
        <v>123.98717391304346</v>
      </c>
      <c r="L834" s="31">
        <v>24.46467391304348</v>
      </c>
      <c r="M834" s="31">
        <v>19.230978260869566</v>
      </c>
      <c r="N834" s="31">
        <v>0</v>
      </c>
      <c r="O834" s="31">
        <v>5.2336956521739131</v>
      </c>
      <c r="P834" s="31">
        <v>44.429347826086953</v>
      </c>
      <c r="Q834" s="31">
        <v>37.448369565217391</v>
      </c>
      <c r="R834" s="31">
        <v>6.9809782608695654</v>
      </c>
      <c r="S834" s="31">
        <v>67.30782608695651</v>
      </c>
      <c r="T834" s="31">
        <v>67.30782608695651</v>
      </c>
      <c r="U834" s="31">
        <v>0</v>
      </c>
      <c r="V834" s="31">
        <v>0</v>
      </c>
      <c r="W834" s="31">
        <v>17.057826086956521</v>
      </c>
      <c r="X834" s="31">
        <v>0</v>
      </c>
      <c r="Y834" s="31">
        <v>0</v>
      </c>
      <c r="Z834" s="31">
        <v>0</v>
      </c>
      <c r="AA834" s="31">
        <v>0.95923913043478259</v>
      </c>
      <c r="AB834" s="31">
        <v>0</v>
      </c>
      <c r="AC834" s="31">
        <v>16.098586956521739</v>
      </c>
      <c r="AD834" s="31">
        <v>0</v>
      </c>
      <c r="AE834" s="31">
        <v>0</v>
      </c>
      <c r="AF834" t="s">
        <v>125</v>
      </c>
      <c r="AG834" s="32">
        <v>5</v>
      </c>
      <c r="AH834"/>
    </row>
    <row r="835" spans="1:34" x14ac:dyDescent="0.25">
      <c r="A835" t="s">
        <v>2337</v>
      </c>
      <c r="B835" t="s">
        <v>1705</v>
      </c>
      <c r="C835" t="s">
        <v>2194</v>
      </c>
      <c r="D835" t="s">
        <v>2298</v>
      </c>
      <c r="E835" s="31">
        <v>44.434782608695649</v>
      </c>
      <c r="F835" s="31">
        <v>3.6600415851272023</v>
      </c>
      <c r="G835" s="31">
        <v>3.2768468688845402</v>
      </c>
      <c r="H835" s="31">
        <v>0.75214041095890405</v>
      </c>
      <c r="I835" s="31">
        <v>0.36894569471624267</v>
      </c>
      <c r="J835" s="31">
        <v>162.63315217391306</v>
      </c>
      <c r="K835" s="31">
        <v>145.60597826086956</v>
      </c>
      <c r="L835" s="31">
        <v>33.421195652173907</v>
      </c>
      <c r="M835" s="31">
        <v>16.394021739130434</v>
      </c>
      <c r="N835" s="31">
        <v>11.728260869565217</v>
      </c>
      <c r="O835" s="31">
        <v>5.2989130434782608</v>
      </c>
      <c r="P835" s="31">
        <v>42.032608695652172</v>
      </c>
      <c r="Q835" s="31">
        <v>42.032608695652172</v>
      </c>
      <c r="R835" s="31">
        <v>0</v>
      </c>
      <c r="S835" s="31">
        <v>87.179347826086953</v>
      </c>
      <c r="T835" s="31">
        <v>86.540760869565219</v>
      </c>
      <c r="U835" s="31">
        <v>0.63858695652173914</v>
      </c>
      <c r="V835" s="31">
        <v>0</v>
      </c>
      <c r="W835" s="31">
        <v>4.9565217391304346</v>
      </c>
      <c r="X835" s="31">
        <v>4.9565217391304346</v>
      </c>
      <c r="Y835" s="31">
        <v>0</v>
      </c>
      <c r="Z835" s="31">
        <v>0</v>
      </c>
      <c r="AA835" s="31">
        <v>0</v>
      </c>
      <c r="AB835" s="31">
        <v>0</v>
      </c>
      <c r="AC835" s="31">
        <v>0</v>
      </c>
      <c r="AD835" s="31">
        <v>0</v>
      </c>
      <c r="AE835" s="31">
        <v>0</v>
      </c>
      <c r="AF835" t="s">
        <v>776</v>
      </c>
      <c r="AG835" s="32">
        <v>5</v>
      </c>
      <c r="AH835"/>
    </row>
    <row r="836" spans="1:34" x14ac:dyDescent="0.25">
      <c r="A836" t="s">
        <v>2337</v>
      </c>
      <c r="B836" t="s">
        <v>1389</v>
      </c>
      <c r="C836" t="s">
        <v>1872</v>
      </c>
      <c r="D836" t="s">
        <v>2273</v>
      </c>
      <c r="E836" s="31">
        <v>57.880434782608695</v>
      </c>
      <c r="F836" s="31">
        <v>3.2502366197183106</v>
      </c>
      <c r="G836" s="31">
        <v>2.8621427230046961</v>
      </c>
      <c r="H836" s="31">
        <v>0.81369577464788756</v>
      </c>
      <c r="I836" s="31">
        <v>0.49418403755868573</v>
      </c>
      <c r="J836" s="31">
        <v>188.12510869565222</v>
      </c>
      <c r="K836" s="31">
        <v>165.66206521739139</v>
      </c>
      <c r="L836" s="31">
        <v>47.097065217391318</v>
      </c>
      <c r="M836" s="31">
        <v>28.603586956521756</v>
      </c>
      <c r="N836" s="31">
        <v>14.172826086956517</v>
      </c>
      <c r="O836" s="31">
        <v>4.3206521739130439</v>
      </c>
      <c r="P836" s="31">
        <v>46.111956521739124</v>
      </c>
      <c r="Q836" s="31">
        <v>42.142391304347818</v>
      </c>
      <c r="R836" s="31">
        <v>3.9695652173913047</v>
      </c>
      <c r="S836" s="31">
        <v>94.916086956521823</v>
      </c>
      <c r="T836" s="31">
        <v>82.151847826087035</v>
      </c>
      <c r="U836" s="31">
        <v>7.331195652173915</v>
      </c>
      <c r="V836" s="31">
        <v>5.4330434782608679</v>
      </c>
      <c r="W836" s="31">
        <v>0</v>
      </c>
      <c r="X836" s="31">
        <v>0</v>
      </c>
      <c r="Y836" s="31">
        <v>0</v>
      </c>
      <c r="Z836" s="31">
        <v>0</v>
      </c>
      <c r="AA836" s="31">
        <v>0</v>
      </c>
      <c r="AB836" s="31">
        <v>0</v>
      </c>
      <c r="AC836" s="31">
        <v>0</v>
      </c>
      <c r="AD836" s="31">
        <v>0</v>
      </c>
      <c r="AE836" s="31">
        <v>0</v>
      </c>
      <c r="AF836" t="s">
        <v>453</v>
      </c>
      <c r="AG836" s="32">
        <v>5</v>
      </c>
      <c r="AH836"/>
    </row>
    <row r="837" spans="1:34" x14ac:dyDescent="0.25">
      <c r="A837" t="s">
        <v>2337</v>
      </c>
      <c r="B837" t="s">
        <v>998</v>
      </c>
      <c r="C837" t="s">
        <v>2022</v>
      </c>
      <c r="D837" t="s">
        <v>2279</v>
      </c>
      <c r="E837" s="31">
        <v>46.152173913043477</v>
      </c>
      <c r="F837" s="31">
        <v>4.0046208195949147</v>
      </c>
      <c r="G837" s="31">
        <v>3.5729439472444664</v>
      </c>
      <c r="H837" s="31">
        <v>0.90599387658973141</v>
      </c>
      <c r="I837" s="31">
        <v>0.47431700423928402</v>
      </c>
      <c r="J837" s="31">
        <v>184.8219565217392</v>
      </c>
      <c r="K837" s="31">
        <v>164.89913043478265</v>
      </c>
      <c r="L837" s="31">
        <v>41.813586956521732</v>
      </c>
      <c r="M837" s="31">
        <v>21.890760869565216</v>
      </c>
      <c r="N837" s="31">
        <v>14.618478260869564</v>
      </c>
      <c r="O837" s="31">
        <v>5.3043478260869561</v>
      </c>
      <c r="P837" s="31">
        <v>40.140217391304361</v>
      </c>
      <c r="Q837" s="31">
        <v>40.140217391304361</v>
      </c>
      <c r="R837" s="31">
        <v>0</v>
      </c>
      <c r="S837" s="31">
        <v>102.86815217391309</v>
      </c>
      <c r="T837" s="31">
        <v>102.86815217391309</v>
      </c>
      <c r="U837" s="31">
        <v>0</v>
      </c>
      <c r="V837" s="31">
        <v>0</v>
      </c>
      <c r="W837" s="31">
        <v>0.26630434782608697</v>
      </c>
      <c r="X837" s="31">
        <v>0</v>
      </c>
      <c r="Y837" s="31">
        <v>0.26630434782608697</v>
      </c>
      <c r="Z837" s="31">
        <v>0</v>
      </c>
      <c r="AA837" s="31">
        <v>0</v>
      </c>
      <c r="AB837" s="31">
        <v>0</v>
      </c>
      <c r="AC837" s="31">
        <v>0</v>
      </c>
      <c r="AD837" s="31">
        <v>0</v>
      </c>
      <c r="AE837" s="31">
        <v>0</v>
      </c>
      <c r="AF837" t="s">
        <v>55</v>
      </c>
      <c r="AG837" s="32">
        <v>5</v>
      </c>
      <c r="AH837"/>
    </row>
    <row r="838" spans="1:34" x14ac:dyDescent="0.25">
      <c r="A838" t="s">
        <v>2337</v>
      </c>
      <c r="B838" t="s">
        <v>1000</v>
      </c>
      <c r="C838" t="s">
        <v>2022</v>
      </c>
      <c r="D838" t="s">
        <v>2279</v>
      </c>
      <c r="E838" s="31">
        <v>51.304347826086953</v>
      </c>
      <c r="F838" s="31">
        <v>3.608754237288136</v>
      </c>
      <c r="G838" s="31">
        <v>3.2906567796610169</v>
      </c>
      <c r="H838" s="31">
        <v>0.40455084745762715</v>
      </c>
      <c r="I838" s="31">
        <v>0.16842796610169497</v>
      </c>
      <c r="J838" s="31">
        <v>185.14478260869566</v>
      </c>
      <c r="K838" s="31">
        <v>168.82499999999999</v>
      </c>
      <c r="L838" s="31">
        <v>20.755217391304349</v>
      </c>
      <c r="M838" s="31">
        <v>8.6410869565217414</v>
      </c>
      <c r="N838" s="31">
        <v>6.375</v>
      </c>
      <c r="O838" s="31">
        <v>5.7391304347826084</v>
      </c>
      <c r="P838" s="31">
        <v>49.551630434782609</v>
      </c>
      <c r="Q838" s="31">
        <v>45.345978260869565</v>
      </c>
      <c r="R838" s="31">
        <v>4.2056521739130455</v>
      </c>
      <c r="S838" s="31">
        <v>114.8379347826087</v>
      </c>
      <c r="T838" s="31">
        <v>114.8379347826087</v>
      </c>
      <c r="U838" s="31">
        <v>0</v>
      </c>
      <c r="V838" s="31">
        <v>0</v>
      </c>
      <c r="W838" s="31">
        <v>0</v>
      </c>
      <c r="X838" s="31">
        <v>0</v>
      </c>
      <c r="Y838" s="31">
        <v>0</v>
      </c>
      <c r="Z838" s="31">
        <v>0</v>
      </c>
      <c r="AA838" s="31">
        <v>0</v>
      </c>
      <c r="AB838" s="31">
        <v>0</v>
      </c>
      <c r="AC838" s="31">
        <v>0</v>
      </c>
      <c r="AD838" s="31">
        <v>0</v>
      </c>
      <c r="AE838" s="31">
        <v>0</v>
      </c>
      <c r="AF838" t="s">
        <v>57</v>
      </c>
      <c r="AG838" s="32">
        <v>5</v>
      </c>
      <c r="AH838"/>
    </row>
    <row r="839" spans="1:34" x14ac:dyDescent="0.25">
      <c r="A839" t="s">
        <v>2337</v>
      </c>
      <c r="B839" t="s">
        <v>1536</v>
      </c>
      <c r="C839" t="s">
        <v>2079</v>
      </c>
      <c r="D839" t="s">
        <v>2293</v>
      </c>
      <c r="E839" s="31">
        <v>52.282608695652172</v>
      </c>
      <c r="F839" s="31">
        <v>3.4052577962577963</v>
      </c>
      <c r="G839" s="31">
        <v>3.1837193347193349</v>
      </c>
      <c r="H839" s="31">
        <v>0.75594594594594622</v>
      </c>
      <c r="I839" s="31">
        <v>0.53440748440748465</v>
      </c>
      <c r="J839" s="31">
        <v>178.03576086956522</v>
      </c>
      <c r="K839" s="31">
        <v>166.45315217391305</v>
      </c>
      <c r="L839" s="31">
        <v>39.522826086956535</v>
      </c>
      <c r="M839" s="31">
        <v>27.940217391304358</v>
      </c>
      <c r="N839" s="31">
        <v>5.8434782608695643</v>
      </c>
      <c r="O839" s="31">
        <v>5.7391304347826084</v>
      </c>
      <c r="P839" s="31">
        <v>39.579347826086952</v>
      </c>
      <c r="Q839" s="31">
        <v>39.579347826086952</v>
      </c>
      <c r="R839" s="31">
        <v>0</v>
      </c>
      <c r="S839" s="31">
        <v>98.933586956521737</v>
      </c>
      <c r="T839" s="31">
        <v>98.933586956521737</v>
      </c>
      <c r="U839" s="31">
        <v>0</v>
      </c>
      <c r="V839" s="31">
        <v>0</v>
      </c>
      <c r="W839" s="31">
        <v>0</v>
      </c>
      <c r="X839" s="31">
        <v>0</v>
      </c>
      <c r="Y839" s="31">
        <v>0</v>
      </c>
      <c r="Z839" s="31">
        <v>0</v>
      </c>
      <c r="AA839" s="31">
        <v>0</v>
      </c>
      <c r="AB839" s="31">
        <v>0</v>
      </c>
      <c r="AC839" s="31">
        <v>0</v>
      </c>
      <c r="AD839" s="31">
        <v>0</v>
      </c>
      <c r="AE839" s="31">
        <v>0</v>
      </c>
      <c r="AF839" t="s">
        <v>604</v>
      </c>
      <c r="AG839" s="32">
        <v>5</v>
      </c>
      <c r="AH839"/>
    </row>
    <row r="840" spans="1:34" x14ac:dyDescent="0.25">
      <c r="A840" t="s">
        <v>2337</v>
      </c>
      <c r="B840" t="s">
        <v>1664</v>
      </c>
      <c r="C840" t="s">
        <v>2182</v>
      </c>
      <c r="D840" t="s">
        <v>2230</v>
      </c>
      <c r="E840" s="31">
        <v>46.684782608695649</v>
      </c>
      <c r="F840" s="31">
        <v>3.7289592549476138</v>
      </c>
      <c r="G840" s="31">
        <v>3.3903282887078006</v>
      </c>
      <c r="H840" s="31">
        <v>0.61763213038416775</v>
      </c>
      <c r="I840" s="31">
        <v>0.27900116414435389</v>
      </c>
      <c r="J840" s="31">
        <v>174.08565217391305</v>
      </c>
      <c r="K840" s="31">
        <v>158.27673913043481</v>
      </c>
      <c r="L840" s="31">
        <v>28.834021739130439</v>
      </c>
      <c r="M840" s="31">
        <v>13.025108695652174</v>
      </c>
      <c r="N840" s="31">
        <v>10.330652173913046</v>
      </c>
      <c r="O840" s="31">
        <v>5.4782608695652177</v>
      </c>
      <c r="P840" s="31">
        <v>41.618369565217407</v>
      </c>
      <c r="Q840" s="31">
        <v>41.618369565217407</v>
      </c>
      <c r="R840" s="31">
        <v>0</v>
      </c>
      <c r="S840" s="31">
        <v>103.63326086956522</v>
      </c>
      <c r="T840" s="31">
        <v>103.63326086956522</v>
      </c>
      <c r="U840" s="31">
        <v>0</v>
      </c>
      <c r="V840" s="31">
        <v>0</v>
      </c>
      <c r="W840" s="31">
        <v>0</v>
      </c>
      <c r="X840" s="31">
        <v>0</v>
      </c>
      <c r="Y840" s="31">
        <v>0</v>
      </c>
      <c r="Z840" s="31">
        <v>0</v>
      </c>
      <c r="AA840" s="31">
        <v>0</v>
      </c>
      <c r="AB840" s="31">
        <v>0</v>
      </c>
      <c r="AC840" s="31">
        <v>0</v>
      </c>
      <c r="AD840" s="31">
        <v>0</v>
      </c>
      <c r="AE840" s="31">
        <v>0</v>
      </c>
      <c r="AF840" t="s">
        <v>735</v>
      </c>
      <c r="AG840" s="32">
        <v>5</v>
      </c>
      <c r="AH840"/>
    </row>
    <row r="841" spans="1:34" x14ac:dyDescent="0.25">
      <c r="A841" t="s">
        <v>2337</v>
      </c>
      <c r="B841" t="s">
        <v>1820</v>
      </c>
      <c r="C841" t="s">
        <v>1985</v>
      </c>
      <c r="D841" t="s">
        <v>2253</v>
      </c>
      <c r="E841" s="31">
        <v>48.804347826086953</v>
      </c>
      <c r="F841" s="31">
        <v>3.8766971046770609</v>
      </c>
      <c r="G841" s="31">
        <v>3.4849977728285091</v>
      </c>
      <c r="H841" s="31">
        <v>0.66723385300668148</v>
      </c>
      <c r="I841" s="31">
        <v>0.27553452115812915</v>
      </c>
      <c r="J841" s="31">
        <v>189.19967391304351</v>
      </c>
      <c r="K841" s="31">
        <v>170.08304347826092</v>
      </c>
      <c r="L841" s="31">
        <v>32.563913043478259</v>
      </c>
      <c r="M841" s="31">
        <v>13.44728260869565</v>
      </c>
      <c r="N841" s="31">
        <v>13.3775</v>
      </c>
      <c r="O841" s="31">
        <v>5.7391304347826084</v>
      </c>
      <c r="P841" s="31">
        <v>39.954565217391313</v>
      </c>
      <c r="Q841" s="31">
        <v>39.954565217391313</v>
      </c>
      <c r="R841" s="31">
        <v>0</v>
      </c>
      <c r="S841" s="31">
        <v>116.68119565217395</v>
      </c>
      <c r="T841" s="31">
        <v>116.68119565217395</v>
      </c>
      <c r="U841" s="31">
        <v>0</v>
      </c>
      <c r="V841" s="31">
        <v>0</v>
      </c>
      <c r="W841" s="31">
        <v>0</v>
      </c>
      <c r="X841" s="31">
        <v>0</v>
      </c>
      <c r="Y841" s="31">
        <v>0</v>
      </c>
      <c r="Z841" s="31">
        <v>0</v>
      </c>
      <c r="AA841" s="31">
        <v>0</v>
      </c>
      <c r="AB841" s="31">
        <v>0</v>
      </c>
      <c r="AC841" s="31">
        <v>0</v>
      </c>
      <c r="AD841" s="31">
        <v>0</v>
      </c>
      <c r="AE841" s="31">
        <v>0</v>
      </c>
      <c r="AF841" t="s">
        <v>892</v>
      </c>
      <c r="AG841" s="32">
        <v>5</v>
      </c>
      <c r="AH841"/>
    </row>
    <row r="842" spans="1:34" x14ac:dyDescent="0.25">
      <c r="A842" t="s">
        <v>2337</v>
      </c>
      <c r="B842" t="s">
        <v>1612</v>
      </c>
      <c r="C842" t="s">
        <v>2052</v>
      </c>
      <c r="D842" t="s">
        <v>2258</v>
      </c>
      <c r="E842" s="31">
        <v>80.032608695652172</v>
      </c>
      <c r="F842" s="31">
        <v>3.6600624745348376</v>
      </c>
      <c r="G842" s="31">
        <v>3.3663343745755818</v>
      </c>
      <c r="H842" s="31">
        <v>0.6356254244193944</v>
      </c>
      <c r="I842" s="31">
        <v>0.34189732446013865</v>
      </c>
      <c r="J842" s="31">
        <v>292.92434782608706</v>
      </c>
      <c r="K842" s="31">
        <v>269.41652173913053</v>
      </c>
      <c r="L842" s="31">
        <v>50.870760869565231</v>
      </c>
      <c r="M842" s="31">
        <v>27.362934782608704</v>
      </c>
      <c r="N842" s="31">
        <v>18.551304347826086</v>
      </c>
      <c r="O842" s="31">
        <v>4.9565217391304346</v>
      </c>
      <c r="P842" s="31">
        <v>63.76750000000002</v>
      </c>
      <c r="Q842" s="31">
        <v>63.76750000000002</v>
      </c>
      <c r="R842" s="31">
        <v>0</v>
      </c>
      <c r="S842" s="31">
        <v>178.28608695652181</v>
      </c>
      <c r="T842" s="31">
        <v>178.28608695652181</v>
      </c>
      <c r="U842" s="31">
        <v>0</v>
      </c>
      <c r="V842" s="31">
        <v>0</v>
      </c>
      <c r="W842" s="31">
        <v>0</v>
      </c>
      <c r="X842" s="31">
        <v>0</v>
      </c>
      <c r="Y842" s="31">
        <v>0</v>
      </c>
      <c r="Z842" s="31">
        <v>0</v>
      </c>
      <c r="AA842" s="31">
        <v>0</v>
      </c>
      <c r="AB842" s="31">
        <v>0</v>
      </c>
      <c r="AC842" s="31">
        <v>0</v>
      </c>
      <c r="AD842" s="31">
        <v>0</v>
      </c>
      <c r="AE842" s="31">
        <v>0</v>
      </c>
      <c r="AF842" t="s">
        <v>681</v>
      </c>
      <c r="AG842" s="32">
        <v>5</v>
      </c>
      <c r="AH842"/>
    </row>
    <row r="843" spans="1:34" x14ac:dyDescent="0.25">
      <c r="A843" t="s">
        <v>2337</v>
      </c>
      <c r="B843" t="s">
        <v>1273</v>
      </c>
      <c r="C843" t="s">
        <v>2107</v>
      </c>
      <c r="D843" t="s">
        <v>2286</v>
      </c>
      <c r="E843" s="31">
        <v>37.684782608695649</v>
      </c>
      <c r="F843" s="31">
        <v>3.3201297952119995</v>
      </c>
      <c r="G843" s="31">
        <v>3.0957109893279502</v>
      </c>
      <c r="H843" s="31">
        <v>0.45681569079896156</v>
      </c>
      <c r="I843" s="31">
        <v>0.23239688491491203</v>
      </c>
      <c r="J843" s="31">
        <v>125.11836956521741</v>
      </c>
      <c r="K843" s="31">
        <v>116.66119565217393</v>
      </c>
      <c r="L843" s="31">
        <v>17.214999999999996</v>
      </c>
      <c r="M843" s="31">
        <v>8.7578260869565216</v>
      </c>
      <c r="N843" s="31">
        <v>5.7615217391304325</v>
      </c>
      <c r="O843" s="31">
        <v>2.6956521739130435</v>
      </c>
      <c r="P843" s="31">
        <v>35.120434782608704</v>
      </c>
      <c r="Q843" s="31">
        <v>35.120434782608704</v>
      </c>
      <c r="R843" s="31">
        <v>0</v>
      </c>
      <c r="S843" s="31">
        <v>72.782934782608706</v>
      </c>
      <c r="T843" s="31">
        <v>72.782934782608706</v>
      </c>
      <c r="U843" s="31">
        <v>0</v>
      </c>
      <c r="V843" s="31">
        <v>0</v>
      </c>
      <c r="W843" s="31">
        <v>0</v>
      </c>
      <c r="X843" s="31">
        <v>0</v>
      </c>
      <c r="Y843" s="31">
        <v>0</v>
      </c>
      <c r="Z843" s="31">
        <v>0</v>
      </c>
      <c r="AA843" s="31">
        <v>0</v>
      </c>
      <c r="AB843" s="31">
        <v>0</v>
      </c>
      <c r="AC843" s="31">
        <v>0</v>
      </c>
      <c r="AD843" s="31">
        <v>0</v>
      </c>
      <c r="AE843" s="31">
        <v>0</v>
      </c>
      <c r="AF843" t="s">
        <v>335</v>
      </c>
      <c r="AG843" s="32">
        <v>5</v>
      </c>
      <c r="AH843"/>
    </row>
    <row r="844" spans="1:34" x14ac:dyDescent="0.25">
      <c r="A844" t="s">
        <v>2337</v>
      </c>
      <c r="B844" t="s">
        <v>1843</v>
      </c>
      <c r="C844" t="s">
        <v>2213</v>
      </c>
      <c r="D844" t="s">
        <v>2244</v>
      </c>
      <c r="E844" s="31">
        <v>23.608695652173914</v>
      </c>
      <c r="F844" s="31">
        <v>4.1126887661141822</v>
      </c>
      <c r="G844" s="31">
        <v>3.6265009208103147</v>
      </c>
      <c r="H844" s="31">
        <v>0.94366482504604077</v>
      </c>
      <c r="I844" s="31">
        <v>0.45747697974217338</v>
      </c>
      <c r="J844" s="31">
        <v>97.095217391304388</v>
      </c>
      <c r="K844" s="31">
        <v>85.616956521739169</v>
      </c>
      <c r="L844" s="31">
        <v>22.278695652173919</v>
      </c>
      <c r="M844" s="31">
        <v>10.800434782608702</v>
      </c>
      <c r="N844" s="31">
        <v>5.7391304347826084</v>
      </c>
      <c r="O844" s="31">
        <v>5.7391304347826084</v>
      </c>
      <c r="P844" s="31">
        <v>13.686847826086963</v>
      </c>
      <c r="Q844" s="31">
        <v>13.686847826086963</v>
      </c>
      <c r="R844" s="31">
        <v>0</v>
      </c>
      <c r="S844" s="31">
        <v>61.129673913043504</v>
      </c>
      <c r="T844" s="31">
        <v>61.129673913043504</v>
      </c>
      <c r="U844" s="31">
        <v>0</v>
      </c>
      <c r="V844" s="31">
        <v>0</v>
      </c>
      <c r="W844" s="31">
        <v>0</v>
      </c>
      <c r="X844" s="31">
        <v>0</v>
      </c>
      <c r="Y844" s="31">
        <v>0</v>
      </c>
      <c r="Z844" s="31">
        <v>0</v>
      </c>
      <c r="AA844" s="31">
        <v>0</v>
      </c>
      <c r="AB844" s="31">
        <v>0</v>
      </c>
      <c r="AC844" s="31">
        <v>0</v>
      </c>
      <c r="AD844" s="31">
        <v>0</v>
      </c>
      <c r="AE844" s="31">
        <v>0</v>
      </c>
      <c r="AF844" t="s">
        <v>915</v>
      </c>
      <c r="AG844" s="32">
        <v>5</v>
      </c>
      <c r="AH844"/>
    </row>
    <row r="845" spans="1:34" x14ac:dyDescent="0.25">
      <c r="A845" t="s">
        <v>2337</v>
      </c>
      <c r="B845" t="s">
        <v>994</v>
      </c>
      <c r="C845" t="s">
        <v>1960</v>
      </c>
      <c r="D845" t="s">
        <v>2278</v>
      </c>
      <c r="E845" s="31">
        <v>46.108695652173914</v>
      </c>
      <c r="F845" s="31">
        <v>2.9076166902404519</v>
      </c>
      <c r="G845" s="31">
        <v>2.4322324375294668</v>
      </c>
      <c r="H845" s="31">
        <v>0.87346063177746336</v>
      </c>
      <c r="I845" s="31">
        <v>0.39807637906647808</v>
      </c>
      <c r="J845" s="31">
        <v>134.06641304347824</v>
      </c>
      <c r="K845" s="31">
        <v>112.14706521739129</v>
      </c>
      <c r="L845" s="31">
        <v>40.274130434782606</v>
      </c>
      <c r="M845" s="31">
        <v>18.354782608695654</v>
      </c>
      <c r="N845" s="31">
        <v>16.180217391304346</v>
      </c>
      <c r="O845" s="31">
        <v>5.7391304347826084</v>
      </c>
      <c r="P845" s="31">
        <v>25.581195652173911</v>
      </c>
      <c r="Q845" s="31">
        <v>25.581195652173911</v>
      </c>
      <c r="R845" s="31">
        <v>0</v>
      </c>
      <c r="S845" s="31">
        <v>68.211086956521726</v>
      </c>
      <c r="T845" s="31">
        <v>68.211086956521726</v>
      </c>
      <c r="U845" s="31">
        <v>0</v>
      </c>
      <c r="V845" s="31">
        <v>0</v>
      </c>
      <c r="W845" s="31">
        <v>0</v>
      </c>
      <c r="X845" s="31">
        <v>0</v>
      </c>
      <c r="Y845" s="31">
        <v>0</v>
      </c>
      <c r="Z845" s="31">
        <v>0</v>
      </c>
      <c r="AA845" s="31">
        <v>0</v>
      </c>
      <c r="AB845" s="31">
        <v>0</v>
      </c>
      <c r="AC845" s="31">
        <v>0</v>
      </c>
      <c r="AD845" s="31">
        <v>0</v>
      </c>
      <c r="AE845" s="31">
        <v>0</v>
      </c>
      <c r="AF845" t="s">
        <v>51</v>
      </c>
      <c r="AG845" s="32">
        <v>5</v>
      </c>
      <c r="AH845"/>
    </row>
    <row r="846" spans="1:34" x14ac:dyDescent="0.25">
      <c r="A846" t="s">
        <v>2337</v>
      </c>
      <c r="B846" t="s">
        <v>1111</v>
      </c>
      <c r="C846" t="s">
        <v>1925</v>
      </c>
      <c r="D846" t="s">
        <v>2250</v>
      </c>
      <c r="E846" s="31">
        <v>59.891304347826086</v>
      </c>
      <c r="F846" s="31">
        <v>2.8320961887477312</v>
      </c>
      <c r="G846" s="31">
        <v>2.6844882032667874</v>
      </c>
      <c r="H846" s="31">
        <v>0.3052032667876588</v>
      </c>
      <c r="I846" s="31">
        <v>0.15759528130671513</v>
      </c>
      <c r="J846" s="31">
        <v>169.61793478260867</v>
      </c>
      <c r="K846" s="31">
        <v>160.77749999999997</v>
      </c>
      <c r="L846" s="31">
        <v>18.279021739130435</v>
      </c>
      <c r="M846" s="31">
        <v>9.4385869565217426</v>
      </c>
      <c r="N846" s="31">
        <v>1.0817391304347823</v>
      </c>
      <c r="O846" s="31">
        <v>7.7586956521739125</v>
      </c>
      <c r="P846" s="31">
        <v>48.700869565217396</v>
      </c>
      <c r="Q846" s="31">
        <v>48.700869565217396</v>
      </c>
      <c r="R846" s="31">
        <v>0</v>
      </c>
      <c r="S846" s="31">
        <v>102.63804347826084</v>
      </c>
      <c r="T846" s="31">
        <v>102.63804347826084</v>
      </c>
      <c r="U846" s="31">
        <v>0</v>
      </c>
      <c r="V846" s="31">
        <v>0</v>
      </c>
      <c r="W846" s="31">
        <v>18.097173913043481</v>
      </c>
      <c r="X846" s="31">
        <v>0.34891304347826091</v>
      </c>
      <c r="Y846" s="31">
        <v>0</v>
      </c>
      <c r="Z846" s="31">
        <v>2.0195652173913046</v>
      </c>
      <c r="AA846" s="31">
        <v>1.9048913043478262</v>
      </c>
      <c r="AB846" s="31">
        <v>0</v>
      </c>
      <c r="AC846" s="31">
        <v>13.823804347826089</v>
      </c>
      <c r="AD846" s="31">
        <v>0</v>
      </c>
      <c r="AE846" s="31">
        <v>0</v>
      </c>
      <c r="AF846" t="s">
        <v>171</v>
      </c>
      <c r="AG846" s="32">
        <v>5</v>
      </c>
      <c r="AH846"/>
    </row>
    <row r="847" spans="1:34" x14ac:dyDescent="0.25">
      <c r="A847" t="s">
        <v>2337</v>
      </c>
      <c r="B847" t="s">
        <v>1734</v>
      </c>
      <c r="C847" t="s">
        <v>1881</v>
      </c>
      <c r="D847" t="s">
        <v>2290</v>
      </c>
      <c r="E847" s="31">
        <v>79.717391304347828</v>
      </c>
      <c r="F847" s="31">
        <v>3.4682110717207522</v>
      </c>
      <c r="G847" s="31">
        <v>3.1119934551404413</v>
      </c>
      <c r="H847" s="31">
        <v>0.39487319334605941</v>
      </c>
      <c r="I847" s="31">
        <v>0.24642077992909733</v>
      </c>
      <c r="J847" s="31">
        <v>276.47673913043474</v>
      </c>
      <c r="K847" s="31">
        <v>248.07999999999996</v>
      </c>
      <c r="L847" s="31">
        <v>31.478260869565215</v>
      </c>
      <c r="M847" s="31">
        <v>19.644021739130434</v>
      </c>
      <c r="N847" s="31">
        <v>7.1385869565217392</v>
      </c>
      <c r="O847" s="31">
        <v>4.6956521739130439</v>
      </c>
      <c r="P847" s="31">
        <v>69.116847826086953</v>
      </c>
      <c r="Q847" s="31">
        <v>52.554347826086953</v>
      </c>
      <c r="R847" s="31">
        <v>16.5625</v>
      </c>
      <c r="S847" s="31">
        <v>175.88163043478258</v>
      </c>
      <c r="T847" s="31">
        <v>167.20228260869561</v>
      </c>
      <c r="U847" s="31">
        <v>8.679347826086957</v>
      </c>
      <c r="V847" s="31">
        <v>0</v>
      </c>
      <c r="W847" s="31">
        <v>0</v>
      </c>
      <c r="X847" s="31">
        <v>0</v>
      </c>
      <c r="Y847" s="31">
        <v>0</v>
      </c>
      <c r="Z847" s="31">
        <v>0</v>
      </c>
      <c r="AA847" s="31">
        <v>0</v>
      </c>
      <c r="AB847" s="31">
        <v>0</v>
      </c>
      <c r="AC847" s="31">
        <v>0</v>
      </c>
      <c r="AD847" s="31">
        <v>0</v>
      </c>
      <c r="AE847" s="31">
        <v>0</v>
      </c>
      <c r="AF847" t="s">
        <v>806</v>
      </c>
      <c r="AG847" s="32">
        <v>5</v>
      </c>
      <c r="AH847"/>
    </row>
    <row r="848" spans="1:34" x14ac:dyDescent="0.25">
      <c r="A848" t="s">
        <v>2337</v>
      </c>
      <c r="B848" t="s">
        <v>1733</v>
      </c>
      <c r="C848" t="s">
        <v>2007</v>
      </c>
      <c r="D848" t="s">
        <v>2243</v>
      </c>
      <c r="E848" s="31">
        <v>80.673913043478265</v>
      </c>
      <c r="F848" s="31">
        <v>3.0715979520344918</v>
      </c>
      <c r="G848" s="31">
        <v>2.8319051468606844</v>
      </c>
      <c r="H848" s="31">
        <v>0.52367960118566415</v>
      </c>
      <c r="I848" s="31">
        <v>0.35425087577472375</v>
      </c>
      <c r="J848" s="31">
        <v>247.79782608695652</v>
      </c>
      <c r="K848" s="31">
        <v>228.46086956521739</v>
      </c>
      <c r="L848" s="31">
        <v>42.247282608695649</v>
      </c>
      <c r="M848" s="31">
        <v>28.578804347826086</v>
      </c>
      <c r="N848" s="31">
        <v>8.1467391304347831</v>
      </c>
      <c r="O848" s="31">
        <v>5.5217391304347823</v>
      </c>
      <c r="P848" s="31">
        <v>77.915760869565219</v>
      </c>
      <c r="Q848" s="31">
        <v>72.247282608695656</v>
      </c>
      <c r="R848" s="31">
        <v>5.6684782608695654</v>
      </c>
      <c r="S848" s="31">
        <v>127.63478260869564</v>
      </c>
      <c r="T848" s="31">
        <v>119.55326086956521</v>
      </c>
      <c r="U848" s="31">
        <v>8.0815217391304355</v>
      </c>
      <c r="V848" s="31">
        <v>0</v>
      </c>
      <c r="W848" s="31">
        <v>40.680978260869566</v>
      </c>
      <c r="X848" s="31">
        <v>0</v>
      </c>
      <c r="Y848" s="31">
        <v>0</v>
      </c>
      <c r="Z848" s="31">
        <v>0</v>
      </c>
      <c r="AA848" s="31">
        <v>14.891304347826088</v>
      </c>
      <c r="AB848" s="31">
        <v>0</v>
      </c>
      <c r="AC848" s="31">
        <v>20.469021739130433</v>
      </c>
      <c r="AD848" s="31">
        <v>5.3206521739130439</v>
      </c>
      <c r="AE848" s="31">
        <v>0</v>
      </c>
      <c r="AF848" t="s">
        <v>805</v>
      </c>
      <c r="AG848" s="32">
        <v>5</v>
      </c>
      <c r="AH848"/>
    </row>
    <row r="849" spans="1:34" x14ac:dyDescent="0.25">
      <c r="A849" t="s">
        <v>2337</v>
      </c>
      <c r="B849" t="s">
        <v>1427</v>
      </c>
      <c r="C849" t="s">
        <v>1942</v>
      </c>
      <c r="D849" t="s">
        <v>2268</v>
      </c>
      <c r="E849" s="31">
        <v>64.717391304347828</v>
      </c>
      <c r="F849" s="31">
        <v>3.0885807860262018</v>
      </c>
      <c r="G849" s="31">
        <v>2.9282280819617075</v>
      </c>
      <c r="H849" s="31">
        <v>0.40621766879408794</v>
      </c>
      <c r="I849" s="31">
        <v>0.24586496472959349</v>
      </c>
      <c r="J849" s="31">
        <v>199.88489130434789</v>
      </c>
      <c r="K849" s="31">
        <v>189.50728260869573</v>
      </c>
      <c r="L849" s="31">
        <v>26.289347826086953</v>
      </c>
      <c r="M849" s="31">
        <v>15.911739130434778</v>
      </c>
      <c r="N849" s="31">
        <v>6.1040217391304328</v>
      </c>
      <c r="O849" s="31">
        <v>4.273586956521739</v>
      </c>
      <c r="P849" s="31">
        <v>55.034347826086965</v>
      </c>
      <c r="Q849" s="31">
        <v>55.034347826086965</v>
      </c>
      <c r="R849" s="31">
        <v>0</v>
      </c>
      <c r="S849" s="31">
        <v>118.56119565217399</v>
      </c>
      <c r="T849" s="31">
        <v>114.60923913043486</v>
      </c>
      <c r="U849" s="31">
        <v>3.9519565217391315</v>
      </c>
      <c r="V849" s="31">
        <v>0</v>
      </c>
      <c r="W849" s="31">
        <v>3.2795652173913044</v>
      </c>
      <c r="X849" s="31">
        <v>0.20543478260869563</v>
      </c>
      <c r="Y849" s="31">
        <v>0</v>
      </c>
      <c r="Z849" s="31">
        <v>0</v>
      </c>
      <c r="AA849" s="31">
        <v>3.0523913043478261</v>
      </c>
      <c r="AB849" s="31">
        <v>0</v>
      </c>
      <c r="AC849" s="31">
        <v>2.1739130434782608E-2</v>
      </c>
      <c r="AD849" s="31">
        <v>0</v>
      </c>
      <c r="AE849" s="31">
        <v>0</v>
      </c>
      <c r="AF849" t="s">
        <v>492</v>
      </c>
      <c r="AG849" s="32">
        <v>5</v>
      </c>
      <c r="AH849"/>
    </row>
    <row r="850" spans="1:34" x14ac:dyDescent="0.25">
      <c r="A850" t="s">
        <v>2337</v>
      </c>
      <c r="B850" t="s">
        <v>1351</v>
      </c>
      <c r="C850" t="s">
        <v>1896</v>
      </c>
      <c r="D850" t="s">
        <v>2254</v>
      </c>
      <c r="E850" s="31">
        <v>79.043478260869563</v>
      </c>
      <c r="F850" s="31">
        <v>3.1437499999999994</v>
      </c>
      <c r="G850" s="31">
        <v>2.9069568206820677</v>
      </c>
      <c r="H850" s="31">
        <v>0.54708883388338836</v>
      </c>
      <c r="I850" s="31">
        <v>0.33427942794279419</v>
      </c>
      <c r="J850" s="31">
        <v>248.49293478260864</v>
      </c>
      <c r="K850" s="31">
        <v>229.77597826086952</v>
      </c>
      <c r="L850" s="31">
        <v>43.243804347826085</v>
      </c>
      <c r="M850" s="31">
        <v>26.422608695652166</v>
      </c>
      <c r="N850" s="31">
        <v>11.182826086956524</v>
      </c>
      <c r="O850" s="31">
        <v>5.6383695652173929</v>
      </c>
      <c r="P850" s="31">
        <v>58.516086956521733</v>
      </c>
      <c r="Q850" s="31">
        <v>56.620326086956517</v>
      </c>
      <c r="R850" s="31">
        <v>1.8957608695652177</v>
      </c>
      <c r="S850" s="31">
        <v>146.73304347826084</v>
      </c>
      <c r="T850" s="31">
        <v>143.69706521739127</v>
      </c>
      <c r="U850" s="31">
        <v>3.0359782608695647</v>
      </c>
      <c r="V850" s="31">
        <v>0</v>
      </c>
      <c r="W850" s="31">
        <v>0.21173913043478262</v>
      </c>
      <c r="X850" s="31">
        <v>0</v>
      </c>
      <c r="Y850" s="31">
        <v>0</v>
      </c>
      <c r="Z850" s="31">
        <v>0</v>
      </c>
      <c r="AA850" s="31">
        <v>0.21173913043478262</v>
      </c>
      <c r="AB850" s="31">
        <v>0</v>
      </c>
      <c r="AC850" s="31">
        <v>0</v>
      </c>
      <c r="AD850" s="31">
        <v>0</v>
      </c>
      <c r="AE850" s="31">
        <v>0</v>
      </c>
      <c r="AF850" t="s">
        <v>415</v>
      </c>
      <c r="AG850" s="32">
        <v>5</v>
      </c>
      <c r="AH850"/>
    </row>
    <row r="851" spans="1:34" x14ac:dyDescent="0.25">
      <c r="A851" t="s">
        <v>2337</v>
      </c>
      <c r="B851" t="s">
        <v>1378</v>
      </c>
      <c r="C851" t="s">
        <v>1884</v>
      </c>
      <c r="D851" t="s">
        <v>2234</v>
      </c>
      <c r="E851" s="31">
        <v>70.717391304347828</v>
      </c>
      <c r="F851" s="31">
        <v>3.1172440823854908</v>
      </c>
      <c r="G851" s="31">
        <v>2.8900076852136491</v>
      </c>
      <c r="H851" s="31">
        <v>0.50183522901936672</v>
      </c>
      <c r="I851" s="31">
        <v>0.36658930218260066</v>
      </c>
      <c r="J851" s="31">
        <v>220.44336956521744</v>
      </c>
      <c r="K851" s="31">
        <v>204.37380434782611</v>
      </c>
      <c r="L851" s="31">
        <v>35.488478260869563</v>
      </c>
      <c r="M851" s="31">
        <v>25.924239130434781</v>
      </c>
      <c r="N851" s="31">
        <v>4.9772826086956528</v>
      </c>
      <c r="O851" s="31">
        <v>4.5869565217391308</v>
      </c>
      <c r="P851" s="31">
        <v>64.09999999999998</v>
      </c>
      <c r="Q851" s="31">
        <v>57.594673913043458</v>
      </c>
      <c r="R851" s="31">
        <v>6.505326086956523</v>
      </c>
      <c r="S851" s="31">
        <v>120.85489130434787</v>
      </c>
      <c r="T851" s="31">
        <v>118.4464130434783</v>
      </c>
      <c r="U851" s="31">
        <v>2.4084782608695652</v>
      </c>
      <c r="V851" s="31">
        <v>0</v>
      </c>
      <c r="W851" s="31">
        <v>0.16793478260869565</v>
      </c>
      <c r="X851" s="31">
        <v>0</v>
      </c>
      <c r="Y851" s="31">
        <v>0</v>
      </c>
      <c r="Z851" s="31">
        <v>0</v>
      </c>
      <c r="AA851" s="31">
        <v>0</v>
      </c>
      <c r="AB851" s="31">
        <v>0</v>
      </c>
      <c r="AC851" s="31">
        <v>0.16793478260869565</v>
      </c>
      <c r="AD851" s="31">
        <v>0</v>
      </c>
      <c r="AE851" s="31">
        <v>0</v>
      </c>
      <c r="AF851" t="s">
        <v>442</v>
      </c>
      <c r="AG851" s="32">
        <v>5</v>
      </c>
      <c r="AH851"/>
    </row>
    <row r="852" spans="1:34" x14ac:dyDescent="0.25">
      <c r="A852" t="s">
        <v>2337</v>
      </c>
      <c r="B852" t="s">
        <v>937</v>
      </c>
      <c r="C852" t="s">
        <v>2159</v>
      </c>
      <c r="D852" t="s">
        <v>2267</v>
      </c>
      <c r="E852" s="31">
        <v>95.086956521739125</v>
      </c>
      <c r="F852" s="31">
        <v>4.5092809785093735</v>
      </c>
      <c r="G852" s="31">
        <v>4.0948719707361683</v>
      </c>
      <c r="H852" s="31">
        <v>1.1089048925468679</v>
      </c>
      <c r="I852" s="31">
        <v>0.74570759030635581</v>
      </c>
      <c r="J852" s="31">
        <v>428.77380434782606</v>
      </c>
      <c r="K852" s="31">
        <v>389.36891304347824</v>
      </c>
      <c r="L852" s="31">
        <v>105.44239130434782</v>
      </c>
      <c r="M852" s="31">
        <v>70.907065217391306</v>
      </c>
      <c r="N852" s="31">
        <v>29.839673913043477</v>
      </c>
      <c r="O852" s="31">
        <v>4.6956521739130439</v>
      </c>
      <c r="P852" s="31">
        <v>130.96869565217392</v>
      </c>
      <c r="Q852" s="31">
        <v>126.09913043478262</v>
      </c>
      <c r="R852" s="31">
        <v>4.8695652173913047</v>
      </c>
      <c r="S852" s="31">
        <v>192.36271739130433</v>
      </c>
      <c r="T852" s="31">
        <v>192.36271739130433</v>
      </c>
      <c r="U852" s="31">
        <v>0</v>
      </c>
      <c r="V852" s="31">
        <v>0</v>
      </c>
      <c r="W852" s="31">
        <v>33.546195652173914</v>
      </c>
      <c r="X852" s="31">
        <v>7.4559782608695659</v>
      </c>
      <c r="Y852" s="31">
        <v>0</v>
      </c>
      <c r="Z852" s="31">
        <v>0</v>
      </c>
      <c r="AA852" s="31">
        <v>8.4605434782608704</v>
      </c>
      <c r="AB852" s="31">
        <v>0</v>
      </c>
      <c r="AC852" s="31">
        <v>17.629673913043479</v>
      </c>
      <c r="AD852" s="31">
        <v>0</v>
      </c>
      <c r="AE852" s="31">
        <v>0</v>
      </c>
      <c r="AF852" t="s">
        <v>797</v>
      </c>
      <c r="AG852" s="32">
        <v>5</v>
      </c>
      <c r="AH852"/>
    </row>
    <row r="853" spans="1:34" x14ac:dyDescent="0.25">
      <c r="A853" t="s">
        <v>2337</v>
      </c>
      <c r="B853" t="s">
        <v>1793</v>
      </c>
      <c r="C853" t="s">
        <v>2026</v>
      </c>
      <c r="D853" t="s">
        <v>2215</v>
      </c>
      <c r="E853" s="31">
        <v>42.152173913043477</v>
      </c>
      <c r="F853" s="31">
        <v>3.6794094894275404</v>
      </c>
      <c r="G853" s="31">
        <v>3.3666838576585874</v>
      </c>
      <c r="H853" s="31">
        <v>0.55183084063950494</v>
      </c>
      <c r="I853" s="31">
        <v>0.23910520887055187</v>
      </c>
      <c r="J853" s="31">
        <v>155.09510869565219</v>
      </c>
      <c r="K853" s="31">
        <v>141.91304347826087</v>
      </c>
      <c r="L853" s="31">
        <v>23.260869565217391</v>
      </c>
      <c r="M853" s="31">
        <v>10.078804347826088</v>
      </c>
      <c r="N853" s="31">
        <v>6.1603260869565215</v>
      </c>
      <c r="O853" s="31">
        <v>7.0217391304347823</v>
      </c>
      <c r="P853" s="31">
        <v>43.654891304347828</v>
      </c>
      <c r="Q853" s="31">
        <v>43.654891304347828</v>
      </c>
      <c r="R853" s="31">
        <v>0</v>
      </c>
      <c r="S853" s="31">
        <v>88.179347826086953</v>
      </c>
      <c r="T853" s="31">
        <v>67.146739130434781</v>
      </c>
      <c r="U853" s="31">
        <v>21.032608695652176</v>
      </c>
      <c r="V853" s="31">
        <v>0</v>
      </c>
      <c r="W853" s="31">
        <v>0</v>
      </c>
      <c r="X853" s="31">
        <v>0</v>
      </c>
      <c r="Y853" s="31">
        <v>0</v>
      </c>
      <c r="Z853" s="31">
        <v>0</v>
      </c>
      <c r="AA853" s="31">
        <v>0</v>
      </c>
      <c r="AB853" s="31">
        <v>0</v>
      </c>
      <c r="AC853" s="31">
        <v>0</v>
      </c>
      <c r="AD853" s="31">
        <v>0</v>
      </c>
      <c r="AE853" s="31">
        <v>0</v>
      </c>
      <c r="AF853" t="s">
        <v>865</v>
      </c>
      <c r="AG853" s="32">
        <v>5</v>
      </c>
      <c r="AH853"/>
    </row>
    <row r="854" spans="1:34" x14ac:dyDescent="0.25">
      <c r="A854" t="s">
        <v>2337</v>
      </c>
      <c r="B854" t="s">
        <v>1385</v>
      </c>
      <c r="C854" t="s">
        <v>1998</v>
      </c>
      <c r="D854" t="s">
        <v>2269</v>
      </c>
      <c r="E854" s="31">
        <v>76.271739130434781</v>
      </c>
      <c r="F854" s="31">
        <v>3.5335585007838111</v>
      </c>
      <c r="G854" s="31">
        <v>3.1802721960951974</v>
      </c>
      <c r="H854" s="31">
        <v>0.55426108023371801</v>
      </c>
      <c r="I854" s="31">
        <v>0.38217899387202509</v>
      </c>
      <c r="J854" s="31">
        <v>269.51065217391306</v>
      </c>
      <c r="K854" s="31">
        <v>242.56489130434784</v>
      </c>
      <c r="L854" s="31">
        <v>42.274456521739125</v>
      </c>
      <c r="M854" s="31">
        <v>29.149456521739129</v>
      </c>
      <c r="N854" s="31">
        <v>4.2391304347826084</v>
      </c>
      <c r="O854" s="31">
        <v>8.8858695652173907</v>
      </c>
      <c r="P854" s="31">
        <v>60.671304347826087</v>
      </c>
      <c r="Q854" s="31">
        <v>46.850543478260867</v>
      </c>
      <c r="R854" s="31">
        <v>13.820760869565218</v>
      </c>
      <c r="S854" s="31">
        <v>166.56489130434784</v>
      </c>
      <c r="T854" s="31">
        <v>166.56489130434784</v>
      </c>
      <c r="U854" s="31">
        <v>0</v>
      </c>
      <c r="V854" s="31">
        <v>0</v>
      </c>
      <c r="W854" s="31">
        <v>0</v>
      </c>
      <c r="X854" s="31">
        <v>0</v>
      </c>
      <c r="Y854" s="31">
        <v>0</v>
      </c>
      <c r="Z854" s="31">
        <v>0</v>
      </c>
      <c r="AA854" s="31">
        <v>0</v>
      </c>
      <c r="AB854" s="31">
        <v>0</v>
      </c>
      <c r="AC854" s="31">
        <v>0</v>
      </c>
      <c r="AD854" s="31">
        <v>0</v>
      </c>
      <c r="AE854" s="31">
        <v>0</v>
      </c>
      <c r="AF854" t="s">
        <v>449</v>
      </c>
      <c r="AG854" s="32">
        <v>5</v>
      </c>
      <c r="AH854"/>
    </row>
    <row r="855" spans="1:34" x14ac:dyDescent="0.25">
      <c r="A855" t="s">
        <v>2337</v>
      </c>
      <c r="B855" t="s">
        <v>1151</v>
      </c>
      <c r="C855" t="s">
        <v>1944</v>
      </c>
      <c r="D855" t="s">
        <v>2232</v>
      </c>
      <c r="E855" s="31">
        <v>90.782608695652172</v>
      </c>
      <c r="F855" s="31">
        <v>3.3025131704980857</v>
      </c>
      <c r="G855" s="31">
        <v>3.1164020593869743</v>
      </c>
      <c r="H855" s="31">
        <v>0.52946599616858236</v>
      </c>
      <c r="I855" s="31">
        <v>0.34335488505747125</v>
      </c>
      <c r="J855" s="31">
        <v>299.81076086956534</v>
      </c>
      <c r="K855" s="31">
        <v>282.91510869565229</v>
      </c>
      <c r="L855" s="31">
        <v>48.066304347826083</v>
      </c>
      <c r="M855" s="31">
        <v>31.170652173913041</v>
      </c>
      <c r="N855" s="31">
        <v>11.50434782608696</v>
      </c>
      <c r="O855" s="31">
        <v>5.3913043478260869</v>
      </c>
      <c r="P855" s="31">
        <v>45.858695652173921</v>
      </c>
      <c r="Q855" s="31">
        <v>45.858695652173921</v>
      </c>
      <c r="R855" s="31">
        <v>0</v>
      </c>
      <c r="S855" s="31">
        <v>205.8857608695653</v>
      </c>
      <c r="T855" s="31">
        <v>205.8857608695653</v>
      </c>
      <c r="U855" s="31">
        <v>0</v>
      </c>
      <c r="V855" s="31">
        <v>0</v>
      </c>
      <c r="W855" s="31">
        <v>33.51945652173913</v>
      </c>
      <c r="X855" s="31">
        <v>0</v>
      </c>
      <c r="Y855" s="31">
        <v>3.0217391304347827</v>
      </c>
      <c r="Z855" s="31">
        <v>0</v>
      </c>
      <c r="AA855" s="31">
        <v>0</v>
      </c>
      <c r="AB855" s="31">
        <v>0</v>
      </c>
      <c r="AC855" s="31">
        <v>30.497717391304349</v>
      </c>
      <c r="AD855" s="31">
        <v>0</v>
      </c>
      <c r="AE855" s="31">
        <v>0</v>
      </c>
      <c r="AF855" t="s">
        <v>212</v>
      </c>
      <c r="AG855" s="32">
        <v>5</v>
      </c>
      <c r="AH855"/>
    </row>
    <row r="856" spans="1:34" x14ac:dyDescent="0.25">
      <c r="A856" t="s">
        <v>2337</v>
      </c>
      <c r="B856" t="s">
        <v>1155</v>
      </c>
      <c r="C856" t="s">
        <v>1862</v>
      </c>
      <c r="D856" t="s">
        <v>2268</v>
      </c>
      <c r="E856" s="31">
        <v>40.739130434782609</v>
      </c>
      <c r="F856" s="31">
        <v>4.0727561366061922</v>
      </c>
      <c r="G856" s="31">
        <v>3.6669130202774824</v>
      </c>
      <c r="H856" s="31">
        <v>0.60484525080042706</v>
      </c>
      <c r="I856" s="31">
        <v>0.26628068303094987</v>
      </c>
      <c r="J856" s="31">
        <v>165.92054347826095</v>
      </c>
      <c r="K856" s="31">
        <v>149.38684782608701</v>
      </c>
      <c r="L856" s="31">
        <v>24.640869565217397</v>
      </c>
      <c r="M856" s="31">
        <v>10.848043478260871</v>
      </c>
      <c r="N856" s="31">
        <v>9.0971739130434806</v>
      </c>
      <c r="O856" s="31">
        <v>4.6956521739130439</v>
      </c>
      <c r="P856" s="31">
        <v>44.961630434782606</v>
      </c>
      <c r="Q856" s="31">
        <v>42.220760869565211</v>
      </c>
      <c r="R856" s="31">
        <v>2.740869565217392</v>
      </c>
      <c r="S856" s="31">
        <v>96.318043478260932</v>
      </c>
      <c r="T856" s="31">
        <v>72.590217391304407</v>
      </c>
      <c r="U856" s="31">
        <v>23.727826086956526</v>
      </c>
      <c r="V856" s="31">
        <v>0</v>
      </c>
      <c r="W856" s="31">
        <v>0</v>
      </c>
      <c r="X856" s="31">
        <v>0</v>
      </c>
      <c r="Y856" s="31">
        <v>0</v>
      </c>
      <c r="Z856" s="31">
        <v>0</v>
      </c>
      <c r="AA856" s="31">
        <v>0</v>
      </c>
      <c r="AB856" s="31">
        <v>0</v>
      </c>
      <c r="AC856" s="31">
        <v>0</v>
      </c>
      <c r="AD856" s="31">
        <v>0</v>
      </c>
      <c r="AE856" s="31">
        <v>0</v>
      </c>
      <c r="AF856" t="s">
        <v>216</v>
      </c>
      <c r="AG856" s="32">
        <v>5</v>
      </c>
      <c r="AH856"/>
    </row>
    <row r="857" spans="1:34" x14ac:dyDescent="0.25">
      <c r="A857" t="s">
        <v>2337</v>
      </c>
      <c r="B857" t="s">
        <v>1743</v>
      </c>
      <c r="C857" t="s">
        <v>1933</v>
      </c>
      <c r="D857" t="s">
        <v>2295</v>
      </c>
      <c r="E857" s="31">
        <v>21.326086956521738</v>
      </c>
      <c r="F857" s="31">
        <v>2.0371049949031601</v>
      </c>
      <c r="G857" s="31">
        <v>1.8719673802242611</v>
      </c>
      <c r="H857" s="31">
        <v>0.54434250764525993</v>
      </c>
      <c r="I857" s="31">
        <v>0.47502548419979612</v>
      </c>
      <c r="J857" s="31">
        <v>43.443478260869568</v>
      </c>
      <c r="K857" s="31">
        <v>39.921739130434787</v>
      </c>
      <c r="L857" s="31">
        <v>11.608695652173912</v>
      </c>
      <c r="M857" s="31">
        <v>10.130434782608695</v>
      </c>
      <c r="N857" s="31">
        <v>0</v>
      </c>
      <c r="O857" s="31">
        <v>1.4782608695652173</v>
      </c>
      <c r="P857" s="31">
        <v>15.527173913043477</v>
      </c>
      <c r="Q857" s="31">
        <v>13.483695652173912</v>
      </c>
      <c r="R857" s="31">
        <v>2.0434782608695654</v>
      </c>
      <c r="S857" s="31">
        <v>16.307608695652174</v>
      </c>
      <c r="T857" s="31">
        <v>16.307608695652174</v>
      </c>
      <c r="U857" s="31">
        <v>0</v>
      </c>
      <c r="V857" s="31">
        <v>0</v>
      </c>
      <c r="W857" s="31">
        <v>0</v>
      </c>
      <c r="X857" s="31">
        <v>0</v>
      </c>
      <c r="Y857" s="31">
        <v>0</v>
      </c>
      <c r="Z857" s="31">
        <v>0</v>
      </c>
      <c r="AA857" s="31">
        <v>0</v>
      </c>
      <c r="AB857" s="31">
        <v>0</v>
      </c>
      <c r="AC857" s="31">
        <v>0</v>
      </c>
      <c r="AD857" s="31">
        <v>0</v>
      </c>
      <c r="AE857" s="31">
        <v>0</v>
      </c>
      <c r="AF857" t="s">
        <v>815</v>
      </c>
      <c r="AG857" s="32">
        <v>5</v>
      </c>
      <c r="AH857"/>
    </row>
    <row r="858" spans="1:34" x14ac:dyDescent="0.25">
      <c r="A858" t="s">
        <v>2337</v>
      </c>
      <c r="B858" t="s">
        <v>1525</v>
      </c>
      <c r="C858" t="s">
        <v>1941</v>
      </c>
      <c r="D858" t="s">
        <v>2264</v>
      </c>
      <c r="E858" s="31">
        <v>71.641304347826093</v>
      </c>
      <c r="F858" s="31">
        <v>2.9919147322105903</v>
      </c>
      <c r="G858" s="31">
        <v>2.7527916856319221</v>
      </c>
      <c r="H858" s="31">
        <v>0.44455621301775128</v>
      </c>
      <c r="I858" s="31">
        <v>0.37779851312395674</v>
      </c>
      <c r="J858" s="31">
        <v>214.34467391304349</v>
      </c>
      <c r="K858" s="31">
        <v>197.21358695652174</v>
      </c>
      <c r="L858" s="31">
        <v>31.848586956521729</v>
      </c>
      <c r="M858" s="31">
        <v>27.065978260869556</v>
      </c>
      <c r="N858" s="31">
        <v>0</v>
      </c>
      <c r="O858" s="31">
        <v>4.7826086956521738</v>
      </c>
      <c r="P858" s="31">
        <v>60.03978260869566</v>
      </c>
      <c r="Q858" s="31">
        <v>47.69130434782609</v>
      </c>
      <c r="R858" s="31">
        <v>12.348478260869568</v>
      </c>
      <c r="S858" s="31">
        <v>122.45630434782611</v>
      </c>
      <c r="T858" s="31">
        <v>122.45630434782611</v>
      </c>
      <c r="U858" s="31">
        <v>0</v>
      </c>
      <c r="V858" s="31">
        <v>0</v>
      </c>
      <c r="W858" s="31">
        <v>0</v>
      </c>
      <c r="X858" s="31">
        <v>0</v>
      </c>
      <c r="Y858" s="31">
        <v>0</v>
      </c>
      <c r="Z858" s="31">
        <v>0</v>
      </c>
      <c r="AA858" s="31">
        <v>0</v>
      </c>
      <c r="AB858" s="31">
        <v>0</v>
      </c>
      <c r="AC858" s="31">
        <v>0</v>
      </c>
      <c r="AD858" s="31">
        <v>0</v>
      </c>
      <c r="AE858" s="31">
        <v>0</v>
      </c>
      <c r="AF858" t="s">
        <v>592</v>
      </c>
      <c r="AG858" s="32">
        <v>5</v>
      </c>
      <c r="AH858"/>
    </row>
    <row r="859" spans="1:34" x14ac:dyDescent="0.25">
      <c r="A859" t="s">
        <v>2337</v>
      </c>
      <c r="B859" t="s">
        <v>1374</v>
      </c>
      <c r="C859" t="s">
        <v>2132</v>
      </c>
      <c r="D859" t="s">
        <v>2282</v>
      </c>
      <c r="E859" s="31">
        <v>127.93478260869566</v>
      </c>
      <c r="F859" s="31">
        <v>2.9439056924384026</v>
      </c>
      <c r="G859" s="31">
        <v>2.6969337298215805</v>
      </c>
      <c r="H859" s="31">
        <v>0.41279694137638068</v>
      </c>
      <c r="I859" s="31">
        <v>0.33284621920135943</v>
      </c>
      <c r="J859" s="31">
        <v>376.62793478260869</v>
      </c>
      <c r="K859" s="31">
        <v>345.03163043478264</v>
      </c>
      <c r="L859" s="31">
        <v>52.811086956521748</v>
      </c>
      <c r="M859" s="31">
        <v>42.582608695652183</v>
      </c>
      <c r="N859" s="31">
        <v>4.5763043478260865</v>
      </c>
      <c r="O859" s="31">
        <v>5.6521739130434785</v>
      </c>
      <c r="P859" s="31">
        <v>129.93945652173912</v>
      </c>
      <c r="Q859" s="31">
        <v>108.57163043478261</v>
      </c>
      <c r="R859" s="31">
        <v>21.367826086956516</v>
      </c>
      <c r="S859" s="31">
        <v>193.87739130434784</v>
      </c>
      <c r="T859" s="31">
        <v>191.53663043478261</v>
      </c>
      <c r="U859" s="31">
        <v>2.3407608695652176</v>
      </c>
      <c r="V859" s="31">
        <v>0</v>
      </c>
      <c r="W859" s="31">
        <v>0</v>
      </c>
      <c r="X859" s="31">
        <v>0</v>
      </c>
      <c r="Y859" s="31">
        <v>0</v>
      </c>
      <c r="Z859" s="31">
        <v>0</v>
      </c>
      <c r="AA859" s="31">
        <v>0</v>
      </c>
      <c r="AB859" s="31">
        <v>0</v>
      </c>
      <c r="AC859" s="31">
        <v>0</v>
      </c>
      <c r="AD859" s="31">
        <v>0</v>
      </c>
      <c r="AE859" s="31">
        <v>0</v>
      </c>
      <c r="AF859" t="s">
        <v>438</v>
      </c>
      <c r="AG859" s="32">
        <v>5</v>
      </c>
      <c r="AH859"/>
    </row>
    <row r="860" spans="1:34" x14ac:dyDescent="0.25">
      <c r="A860" t="s">
        <v>2337</v>
      </c>
      <c r="B860" t="s">
        <v>1332</v>
      </c>
      <c r="C860" t="s">
        <v>2127</v>
      </c>
      <c r="D860" t="s">
        <v>2274</v>
      </c>
      <c r="E860" s="31">
        <v>43.673913043478258</v>
      </c>
      <c r="F860" s="31">
        <v>2.7570681931309111</v>
      </c>
      <c r="G860" s="31">
        <v>2.4288053758088601</v>
      </c>
      <c r="H860" s="31">
        <v>0.58875062220009955</v>
      </c>
      <c r="I860" s="31">
        <v>0.52105525136884023</v>
      </c>
      <c r="J860" s="31">
        <v>120.41195652173913</v>
      </c>
      <c r="K860" s="31">
        <v>106.07543478260868</v>
      </c>
      <c r="L860" s="31">
        <v>25.713043478260868</v>
      </c>
      <c r="M860" s="31">
        <v>22.756521739130434</v>
      </c>
      <c r="N860" s="31">
        <v>0</v>
      </c>
      <c r="O860" s="31">
        <v>2.9565217391304346</v>
      </c>
      <c r="P860" s="31">
        <v>33.084782608695654</v>
      </c>
      <c r="Q860" s="31">
        <v>21.704782608695655</v>
      </c>
      <c r="R860" s="31">
        <v>11.38</v>
      </c>
      <c r="S860" s="31">
        <v>61.614130434782609</v>
      </c>
      <c r="T860" s="31">
        <v>61.361413043478258</v>
      </c>
      <c r="U860" s="31">
        <v>0.25271739130434784</v>
      </c>
      <c r="V860" s="31">
        <v>0</v>
      </c>
      <c r="W860" s="31">
        <v>0</v>
      </c>
      <c r="X860" s="31">
        <v>0</v>
      </c>
      <c r="Y860" s="31">
        <v>0</v>
      </c>
      <c r="Z860" s="31">
        <v>0</v>
      </c>
      <c r="AA860" s="31">
        <v>0</v>
      </c>
      <c r="AB860" s="31">
        <v>0</v>
      </c>
      <c r="AC860" s="31">
        <v>0</v>
      </c>
      <c r="AD860" s="31">
        <v>0</v>
      </c>
      <c r="AE860" s="31">
        <v>0</v>
      </c>
      <c r="AF860" t="s">
        <v>395</v>
      </c>
      <c r="AG860" s="32">
        <v>5</v>
      </c>
      <c r="AH860"/>
    </row>
    <row r="861" spans="1:34" x14ac:dyDescent="0.25">
      <c r="A861" t="s">
        <v>2337</v>
      </c>
      <c r="B861" t="s">
        <v>1538</v>
      </c>
      <c r="C861" t="s">
        <v>1954</v>
      </c>
      <c r="D861" t="s">
        <v>2298</v>
      </c>
      <c r="E861" s="31">
        <v>48.108695652173914</v>
      </c>
      <c r="F861" s="31">
        <v>3.3428332580207853</v>
      </c>
      <c r="G861" s="31">
        <v>3.1157388160867598</v>
      </c>
      <c r="H861" s="31">
        <v>0.49204925440578384</v>
      </c>
      <c r="I861" s="31">
        <v>0.38902169001355613</v>
      </c>
      <c r="J861" s="31">
        <v>160.81934782608693</v>
      </c>
      <c r="K861" s="31">
        <v>149.8941304347826</v>
      </c>
      <c r="L861" s="31">
        <v>23.67184782608695</v>
      </c>
      <c r="M861" s="31">
        <v>18.715326086956516</v>
      </c>
      <c r="N861" s="31">
        <v>0</v>
      </c>
      <c r="O861" s="31">
        <v>4.9565217391304346</v>
      </c>
      <c r="P861" s="31">
        <v>39.965978260869569</v>
      </c>
      <c r="Q861" s="31">
        <v>33.997282608695656</v>
      </c>
      <c r="R861" s="31">
        <v>5.9686956521739143</v>
      </c>
      <c r="S861" s="31">
        <v>97.181521739130432</v>
      </c>
      <c r="T861" s="31">
        <v>93.994347826086951</v>
      </c>
      <c r="U861" s="31">
        <v>3.1871739130434773</v>
      </c>
      <c r="V861" s="31">
        <v>0</v>
      </c>
      <c r="W861" s="31">
        <v>0</v>
      </c>
      <c r="X861" s="31">
        <v>0</v>
      </c>
      <c r="Y861" s="31">
        <v>0</v>
      </c>
      <c r="Z861" s="31">
        <v>0</v>
      </c>
      <c r="AA861" s="31">
        <v>0</v>
      </c>
      <c r="AB861" s="31">
        <v>0</v>
      </c>
      <c r="AC861" s="31">
        <v>0</v>
      </c>
      <c r="AD861" s="31">
        <v>0</v>
      </c>
      <c r="AE861" s="31">
        <v>0</v>
      </c>
      <c r="AF861" t="s">
        <v>606</v>
      </c>
      <c r="AG861" s="32">
        <v>5</v>
      </c>
      <c r="AH861"/>
    </row>
    <row r="862" spans="1:34" x14ac:dyDescent="0.25">
      <c r="A862" t="s">
        <v>2337</v>
      </c>
      <c r="B862" t="s">
        <v>1647</v>
      </c>
      <c r="C862" t="s">
        <v>2025</v>
      </c>
      <c r="D862" t="s">
        <v>2271</v>
      </c>
      <c r="E862" s="31">
        <v>52.760869565217391</v>
      </c>
      <c r="F862" s="31">
        <v>2.2544293366295838</v>
      </c>
      <c r="G862" s="31">
        <v>2.0179748660898227</v>
      </c>
      <c r="H862" s="31">
        <v>0.43603213844252164</v>
      </c>
      <c r="I862" s="31">
        <v>0.28739184177997529</v>
      </c>
      <c r="J862" s="31">
        <v>118.94565217391305</v>
      </c>
      <c r="K862" s="31">
        <v>106.47010869565217</v>
      </c>
      <c r="L862" s="31">
        <v>23.005434782608695</v>
      </c>
      <c r="M862" s="31">
        <v>15.163043478260869</v>
      </c>
      <c r="N862" s="31">
        <v>3.7554347826086958</v>
      </c>
      <c r="O862" s="31">
        <v>4.0869565217391308</v>
      </c>
      <c r="P862" s="31">
        <v>30.763586956521738</v>
      </c>
      <c r="Q862" s="31">
        <v>26.130434782608695</v>
      </c>
      <c r="R862" s="31">
        <v>4.6331521739130439</v>
      </c>
      <c r="S862" s="31">
        <v>65.176630434782609</v>
      </c>
      <c r="T862" s="31">
        <v>64.741847826086953</v>
      </c>
      <c r="U862" s="31">
        <v>0.43478260869565216</v>
      </c>
      <c r="V862" s="31">
        <v>0</v>
      </c>
      <c r="W862" s="31">
        <v>0</v>
      </c>
      <c r="X862" s="31">
        <v>0</v>
      </c>
      <c r="Y862" s="31">
        <v>0</v>
      </c>
      <c r="Z862" s="31">
        <v>0</v>
      </c>
      <c r="AA862" s="31">
        <v>0</v>
      </c>
      <c r="AB862" s="31">
        <v>0</v>
      </c>
      <c r="AC862" s="31">
        <v>0</v>
      </c>
      <c r="AD862" s="31">
        <v>0</v>
      </c>
      <c r="AE862" s="31">
        <v>0</v>
      </c>
      <c r="AF862" t="s">
        <v>718</v>
      </c>
      <c r="AG862" s="32">
        <v>5</v>
      </c>
      <c r="AH862"/>
    </row>
    <row r="863" spans="1:34" x14ac:dyDescent="0.25">
      <c r="A863" t="s">
        <v>2337</v>
      </c>
      <c r="B863" t="s">
        <v>1372</v>
      </c>
      <c r="C863" t="s">
        <v>2037</v>
      </c>
      <c r="D863" t="s">
        <v>2216</v>
      </c>
      <c r="E863" s="31">
        <v>87.326086956521735</v>
      </c>
      <c r="F863" s="31">
        <v>2.5896502364948968</v>
      </c>
      <c r="G863" s="31">
        <v>2.441996514812049</v>
      </c>
      <c r="H863" s="31">
        <v>0.289395070948469</v>
      </c>
      <c r="I863" s="31">
        <v>0.17705999502116007</v>
      </c>
      <c r="J863" s="31">
        <v>226.14402173913044</v>
      </c>
      <c r="K863" s="31">
        <v>213.25</v>
      </c>
      <c r="L863" s="31">
        <v>25.271739130434781</v>
      </c>
      <c r="M863" s="31">
        <v>15.461956521739131</v>
      </c>
      <c r="N863" s="31">
        <v>2.2472826086956523</v>
      </c>
      <c r="O863" s="31">
        <v>7.5625</v>
      </c>
      <c r="P863" s="31">
        <v>50.429347826086953</v>
      </c>
      <c r="Q863" s="31">
        <v>47.345108695652172</v>
      </c>
      <c r="R863" s="31">
        <v>3.0842391304347827</v>
      </c>
      <c r="S863" s="31">
        <v>150.44293478260869</v>
      </c>
      <c r="T863" s="31">
        <v>150.44293478260869</v>
      </c>
      <c r="U863" s="31">
        <v>0</v>
      </c>
      <c r="V863" s="31">
        <v>0</v>
      </c>
      <c r="W863" s="31">
        <v>2.2472826086956523</v>
      </c>
      <c r="X863" s="31">
        <v>0</v>
      </c>
      <c r="Y863" s="31">
        <v>2.2472826086956523</v>
      </c>
      <c r="Z863" s="31">
        <v>0</v>
      </c>
      <c r="AA863" s="31">
        <v>0</v>
      </c>
      <c r="AB863" s="31">
        <v>0</v>
      </c>
      <c r="AC863" s="31">
        <v>0</v>
      </c>
      <c r="AD863" s="31">
        <v>0</v>
      </c>
      <c r="AE863" s="31">
        <v>0</v>
      </c>
      <c r="AF863" t="s">
        <v>436</v>
      </c>
      <c r="AG863" s="32">
        <v>5</v>
      </c>
      <c r="AH863"/>
    </row>
    <row r="864" spans="1:34" x14ac:dyDescent="0.25">
      <c r="A864" t="s">
        <v>2337</v>
      </c>
      <c r="B864" t="s">
        <v>1674</v>
      </c>
      <c r="C864" t="s">
        <v>1877</v>
      </c>
      <c r="D864" t="s">
        <v>2241</v>
      </c>
      <c r="E864" s="31">
        <v>48.597826086956523</v>
      </c>
      <c r="F864" s="31">
        <v>3.8232475956161944</v>
      </c>
      <c r="G864" s="31">
        <v>3.2419190337732062</v>
      </c>
      <c r="H864" s="31">
        <v>1.0304696935808542</v>
      </c>
      <c r="I864" s="31">
        <v>0.58595839856855281</v>
      </c>
      <c r="J864" s="31">
        <v>185.80152173913049</v>
      </c>
      <c r="K864" s="31">
        <v>157.55021739130441</v>
      </c>
      <c r="L864" s="31">
        <v>50.078586956521725</v>
      </c>
      <c r="M864" s="31">
        <v>28.476304347826083</v>
      </c>
      <c r="N864" s="31">
        <v>16.682826086956517</v>
      </c>
      <c r="O864" s="31">
        <v>4.9194565217391304</v>
      </c>
      <c r="P864" s="31">
        <v>38.030760869565228</v>
      </c>
      <c r="Q864" s="31">
        <v>31.381739130434791</v>
      </c>
      <c r="R864" s="31">
        <v>6.6490217391304363</v>
      </c>
      <c r="S864" s="31">
        <v>97.692173913043547</v>
      </c>
      <c r="T864" s="31">
        <v>97.692173913043547</v>
      </c>
      <c r="U864" s="31">
        <v>0</v>
      </c>
      <c r="V864" s="31">
        <v>0</v>
      </c>
      <c r="W864" s="31">
        <v>19.615108695652175</v>
      </c>
      <c r="X864" s="31">
        <v>8.6956521739130432E-2</v>
      </c>
      <c r="Y864" s="31">
        <v>0</v>
      </c>
      <c r="Z864" s="31">
        <v>0</v>
      </c>
      <c r="AA864" s="31">
        <v>5.6847826086956523</v>
      </c>
      <c r="AB864" s="31">
        <v>2.717391304347826E-3</v>
      </c>
      <c r="AC864" s="31">
        <v>13.840652173913044</v>
      </c>
      <c r="AD864" s="31">
        <v>0</v>
      </c>
      <c r="AE864" s="31">
        <v>0</v>
      </c>
      <c r="AF864" t="s">
        <v>745</v>
      </c>
      <c r="AG864" s="32">
        <v>5</v>
      </c>
      <c r="AH864"/>
    </row>
    <row r="865" spans="1:34" x14ac:dyDescent="0.25">
      <c r="A865" t="s">
        <v>2337</v>
      </c>
      <c r="B865" t="s">
        <v>1289</v>
      </c>
      <c r="C865" t="s">
        <v>2113</v>
      </c>
      <c r="D865" t="s">
        <v>2267</v>
      </c>
      <c r="E865" s="31">
        <v>56.521739130434781</v>
      </c>
      <c r="F865" s="31">
        <v>2.9571769230769229</v>
      </c>
      <c r="G865" s="31">
        <v>2.8172730769230769</v>
      </c>
      <c r="H865" s="31">
        <v>0.57232500000000008</v>
      </c>
      <c r="I865" s="31">
        <v>0.43242115384615387</v>
      </c>
      <c r="J865" s="31">
        <v>167.14478260869564</v>
      </c>
      <c r="K865" s="31">
        <v>159.23717391304348</v>
      </c>
      <c r="L865" s="31">
        <v>32.348804347826089</v>
      </c>
      <c r="M865" s="31">
        <v>24.441195652173914</v>
      </c>
      <c r="N865" s="31">
        <v>2.5597826086956523</v>
      </c>
      <c r="O865" s="31">
        <v>5.3478260869565215</v>
      </c>
      <c r="P865" s="31">
        <v>35.445108695652173</v>
      </c>
      <c r="Q865" s="31">
        <v>35.445108695652173</v>
      </c>
      <c r="R865" s="31">
        <v>0</v>
      </c>
      <c r="S865" s="31">
        <v>99.35086956521738</v>
      </c>
      <c r="T865" s="31">
        <v>96.003043478260864</v>
      </c>
      <c r="U865" s="31">
        <v>3.347826086956522</v>
      </c>
      <c r="V865" s="31">
        <v>0</v>
      </c>
      <c r="W865" s="31">
        <v>12.71</v>
      </c>
      <c r="X865" s="31">
        <v>0.64771739130434769</v>
      </c>
      <c r="Y865" s="31">
        <v>0</v>
      </c>
      <c r="Z865" s="31">
        <v>4.3478260869565216E-2</v>
      </c>
      <c r="AA865" s="31">
        <v>5.9940217391304351</v>
      </c>
      <c r="AB865" s="31">
        <v>0</v>
      </c>
      <c r="AC865" s="31">
        <v>6.0247826086956522</v>
      </c>
      <c r="AD865" s="31">
        <v>0</v>
      </c>
      <c r="AE865" s="31">
        <v>0</v>
      </c>
      <c r="AF865" t="s">
        <v>351</v>
      </c>
      <c r="AG865" s="32">
        <v>5</v>
      </c>
      <c r="AH865"/>
    </row>
    <row r="866" spans="1:34" x14ac:dyDescent="0.25">
      <c r="A866" t="s">
        <v>2337</v>
      </c>
      <c r="B866" t="s">
        <v>996</v>
      </c>
      <c r="C866" t="s">
        <v>2021</v>
      </c>
      <c r="D866" t="s">
        <v>2278</v>
      </c>
      <c r="E866" s="31">
        <v>62.608695652173914</v>
      </c>
      <c r="F866" s="31">
        <v>3.2981927083333327</v>
      </c>
      <c r="G866" s="31">
        <v>2.7804670138888876</v>
      </c>
      <c r="H866" s="31">
        <v>0.79570312499999984</v>
      </c>
      <c r="I866" s="31">
        <v>0.31203993055555551</v>
      </c>
      <c r="J866" s="31">
        <v>206.49554347826083</v>
      </c>
      <c r="K866" s="31">
        <v>174.08141304347819</v>
      </c>
      <c r="L866" s="31">
        <v>49.817934782608688</v>
      </c>
      <c r="M866" s="31">
        <v>19.536413043478259</v>
      </c>
      <c r="N866" s="31">
        <v>24.107608695652171</v>
      </c>
      <c r="O866" s="31">
        <v>6.1739130434782608</v>
      </c>
      <c r="P866" s="31">
        <v>21.966847826086951</v>
      </c>
      <c r="Q866" s="31">
        <v>19.834239130434778</v>
      </c>
      <c r="R866" s="31">
        <v>2.1326086956521739</v>
      </c>
      <c r="S866" s="31">
        <v>134.71076086956518</v>
      </c>
      <c r="T866" s="31">
        <v>127.97706521739126</v>
      </c>
      <c r="U866" s="31">
        <v>6.733695652173914</v>
      </c>
      <c r="V866" s="31">
        <v>0</v>
      </c>
      <c r="W866" s="31">
        <v>43.255326086956515</v>
      </c>
      <c r="X866" s="31">
        <v>0</v>
      </c>
      <c r="Y866" s="31">
        <v>2.8152173913043477</v>
      </c>
      <c r="Z866" s="31">
        <v>0</v>
      </c>
      <c r="AA866" s="31">
        <v>0</v>
      </c>
      <c r="AB866" s="31">
        <v>0</v>
      </c>
      <c r="AC866" s="31">
        <v>40.440108695652171</v>
      </c>
      <c r="AD866" s="31">
        <v>0</v>
      </c>
      <c r="AE866" s="31">
        <v>0</v>
      </c>
      <c r="AF866" t="s">
        <v>53</v>
      </c>
      <c r="AG866" s="32">
        <v>5</v>
      </c>
      <c r="AH866"/>
    </row>
    <row r="867" spans="1:34" x14ac:dyDescent="0.25">
      <c r="A867" t="s">
        <v>2337</v>
      </c>
      <c r="B867" t="s">
        <v>1175</v>
      </c>
      <c r="C867" t="s">
        <v>1868</v>
      </c>
      <c r="D867" t="s">
        <v>2282</v>
      </c>
      <c r="E867" s="31">
        <v>68.315217391304344</v>
      </c>
      <c r="F867" s="31">
        <v>2.7558361177406532</v>
      </c>
      <c r="G867" s="31">
        <v>2.575576770087511</v>
      </c>
      <c r="H867" s="31">
        <v>0.34840731901352429</v>
      </c>
      <c r="I867" s="31">
        <v>0.1681479713603819</v>
      </c>
      <c r="J867" s="31">
        <v>188.26554347826092</v>
      </c>
      <c r="K867" s="31">
        <v>175.95108695652181</v>
      </c>
      <c r="L867" s="31">
        <v>23.801521739130436</v>
      </c>
      <c r="M867" s="31">
        <v>11.487065217391306</v>
      </c>
      <c r="N867" s="31">
        <v>12.314456521739132</v>
      </c>
      <c r="O867" s="31">
        <v>0</v>
      </c>
      <c r="P867" s="31">
        <v>55.812934782608707</v>
      </c>
      <c r="Q867" s="31">
        <v>55.812934782608707</v>
      </c>
      <c r="R867" s="31">
        <v>0</v>
      </c>
      <c r="S867" s="31">
        <v>108.65108695652178</v>
      </c>
      <c r="T867" s="31">
        <v>108.65108695652178</v>
      </c>
      <c r="U867" s="31">
        <v>0</v>
      </c>
      <c r="V867" s="31">
        <v>0</v>
      </c>
      <c r="W867" s="31">
        <v>31.419130434782609</v>
      </c>
      <c r="X867" s="31">
        <v>3.2061956521739128</v>
      </c>
      <c r="Y867" s="31">
        <v>0</v>
      </c>
      <c r="Z867" s="31">
        <v>0</v>
      </c>
      <c r="AA867" s="31">
        <v>14.641304347826091</v>
      </c>
      <c r="AB867" s="31">
        <v>0</v>
      </c>
      <c r="AC867" s="31">
        <v>13.571630434782605</v>
      </c>
      <c r="AD867" s="31">
        <v>0</v>
      </c>
      <c r="AE867" s="31">
        <v>0</v>
      </c>
      <c r="AF867" t="s">
        <v>236</v>
      </c>
      <c r="AG867" s="32">
        <v>5</v>
      </c>
      <c r="AH867"/>
    </row>
    <row r="868" spans="1:34" x14ac:dyDescent="0.25">
      <c r="A868" t="s">
        <v>2337</v>
      </c>
      <c r="B868" t="s">
        <v>1349</v>
      </c>
      <c r="C868" t="s">
        <v>1868</v>
      </c>
      <c r="D868" t="s">
        <v>2282</v>
      </c>
      <c r="E868" s="31">
        <v>55.608695652173914</v>
      </c>
      <c r="F868" s="31">
        <v>3.2411551993745111</v>
      </c>
      <c r="G868" s="31">
        <v>3.0297595777951525</v>
      </c>
      <c r="H868" s="31">
        <v>0.59685301016419079</v>
      </c>
      <c r="I868" s="31">
        <v>0.38545738858483192</v>
      </c>
      <c r="J868" s="31">
        <v>180.23641304347825</v>
      </c>
      <c r="K868" s="31">
        <v>168.48097826086956</v>
      </c>
      <c r="L868" s="31">
        <v>33.190217391304351</v>
      </c>
      <c r="M868" s="31">
        <v>21.434782608695652</v>
      </c>
      <c r="N868" s="31">
        <v>5.9782608695652177</v>
      </c>
      <c r="O868" s="31">
        <v>5.7771739130434785</v>
      </c>
      <c r="P868" s="31">
        <v>49.836956521739133</v>
      </c>
      <c r="Q868" s="31">
        <v>49.836956521739133</v>
      </c>
      <c r="R868" s="31">
        <v>0</v>
      </c>
      <c r="S868" s="31">
        <v>97.209239130434781</v>
      </c>
      <c r="T868" s="31">
        <v>97.209239130434781</v>
      </c>
      <c r="U868" s="31">
        <v>0</v>
      </c>
      <c r="V868" s="31">
        <v>0</v>
      </c>
      <c r="W868" s="31">
        <v>87.888586956521735</v>
      </c>
      <c r="X868" s="31">
        <v>9.1222826086956523</v>
      </c>
      <c r="Y868" s="31">
        <v>0</v>
      </c>
      <c r="Z868" s="31">
        <v>0</v>
      </c>
      <c r="AA868" s="31">
        <v>15.097826086956522</v>
      </c>
      <c r="AB868" s="31">
        <v>0</v>
      </c>
      <c r="AC868" s="31">
        <v>63.668478260869563</v>
      </c>
      <c r="AD868" s="31">
        <v>0</v>
      </c>
      <c r="AE868" s="31">
        <v>0</v>
      </c>
      <c r="AF868" t="s">
        <v>413</v>
      </c>
      <c r="AG868" s="32">
        <v>5</v>
      </c>
      <c r="AH868"/>
    </row>
    <row r="869" spans="1:34" x14ac:dyDescent="0.25">
      <c r="A869" t="s">
        <v>2337</v>
      </c>
      <c r="B869" t="s">
        <v>1849</v>
      </c>
      <c r="C869" t="s">
        <v>1903</v>
      </c>
      <c r="D869" t="s">
        <v>2221</v>
      </c>
      <c r="E869" s="31">
        <v>70.054347826086953</v>
      </c>
      <c r="F869" s="31">
        <v>3.5383444530643908</v>
      </c>
      <c r="G869" s="31">
        <v>3.3703258339798294</v>
      </c>
      <c r="H869" s="31">
        <v>0.51251047323506604</v>
      </c>
      <c r="I869" s="31">
        <v>0.34678044996121027</v>
      </c>
      <c r="J869" s="31">
        <v>247.87641304347824</v>
      </c>
      <c r="K869" s="31">
        <v>236.10597826086956</v>
      </c>
      <c r="L869" s="31">
        <v>35.903586956521742</v>
      </c>
      <c r="M869" s="31">
        <v>24.293478260869566</v>
      </c>
      <c r="N869" s="31">
        <v>8.3927173913043482</v>
      </c>
      <c r="O869" s="31">
        <v>3.2173913043478262</v>
      </c>
      <c r="P869" s="31">
        <v>61.010869565217391</v>
      </c>
      <c r="Q869" s="31">
        <v>60.850543478260867</v>
      </c>
      <c r="R869" s="31">
        <v>0.16032608695652173</v>
      </c>
      <c r="S869" s="31">
        <v>150.96195652173913</v>
      </c>
      <c r="T869" s="31">
        <v>150.96195652173913</v>
      </c>
      <c r="U869" s="31">
        <v>0</v>
      </c>
      <c r="V869" s="31">
        <v>0</v>
      </c>
      <c r="W869" s="31">
        <v>0</v>
      </c>
      <c r="X869" s="31">
        <v>0</v>
      </c>
      <c r="Y869" s="31">
        <v>0</v>
      </c>
      <c r="Z869" s="31">
        <v>0</v>
      </c>
      <c r="AA869" s="31">
        <v>0</v>
      </c>
      <c r="AB869" s="31">
        <v>0</v>
      </c>
      <c r="AC869" s="31">
        <v>0</v>
      </c>
      <c r="AD869" s="31">
        <v>0</v>
      </c>
      <c r="AE869" s="31">
        <v>0</v>
      </c>
      <c r="AF869" t="s">
        <v>921</v>
      </c>
      <c r="AG869" s="32">
        <v>5</v>
      </c>
      <c r="AH869"/>
    </row>
    <row r="870" spans="1:34" x14ac:dyDescent="0.25">
      <c r="A870" t="s">
        <v>2337</v>
      </c>
      <c r="B870" t="s">
        <v>1228</v>
      </c>
      <c r="C870" t="s">
        <v>1969</v>
      </c>
      <c r="D870" t="s">
        <v>2261</v>
      </c>
      <c r="E870" s="31">
        <v>60.489130434782609</v>
      </c>
      <c r="F870" s="31">
        <v>3.7149739442947003</v>
      </c>
      <c r="G870" s="31">
        <v>3.5264743935309979</v>
      </c>
      <c r="H870" s="31">
        <v>0.54289308176100648</v>
      </c>
      <c r="I870" s="31">
        <v>0.3543935309973047</v>
      </c>
      <c r="J870" s="31">
        <v>224.71554347826094</v>
      </c>
      <c r="K870" s="31">
        <v>213.31336956521744</v>
      </c>
      <c r="L870" s="31">
        <v>32.839130434782618</v>
      </c>
      <c r="M870" s="31">
        <v>21.436956521739138</v>
      </c>
      <c r="N870" s="31">
        <v>5.6630434782608692</v>
      </c>
      <c r="O870" s="31">
        <v>5.7391304347826084</v>
      </c>
      <c r="P870" s="31">
        <v>64.485978260869572</v>
      </c>
      <c r="Q870" s="31">
        <v>64.485978260869572</v>
      </c>
      <c r="R870" s="31">
        <v>0</v>
      </c>
      <c r="S870" s="31">
        <v>127.39043478260874</v>
      </c>
      <c r="T870" s="31">
        <v>127.39043478260874</v>
      </c>
      <c r="U870" s="31">
        <v>0</v>
      </c>
      <c r="V870" s="31">
        <v>0</v>
      </c>
      <c r="W870" s="31">
        <v>3.2608695652173912E-2</v>
      </c>
      <c r="X870" s="31">
        <v>2.1739130434782608E-2</v>
      </c>
      <c r="Y870" s="31">
        <v>1.0869565217391304E-2</v>
      </c>
      <c r="Z870" s="31">
        <v>0</v>
      </c>
      <c r="AA870" s="31">
        <v>0</v>
      </c>
      <c r="AB870" s="31">
        <v>0</v>
      </c>
      <c r="AC870" s="31">
        <v>0</v>
      </c>
      <c r="AD870" s="31">
        <v>0</v>
      </c>
      <c r="AE870" s="31">
        <v>0</v>
      </c>
      <c r="AF870" t="s">
        <v>289</v>
      </c>
      <c r="AG870" s="32">
        <v>5</v>
      </c>
      <c r="AH870"/>
    </row>
    <row r="871" spans="1:34" x14ac:dyDescent="0.25">
      <c r="A871" t="s">
        <v>2337</v>
      </c>
      <c r="B871" t="s">
        <v>1044</v>
      </c>
      <c r="C871" t="s">
        <v>2038</v>
      </c>
      <c r="D871" t="s">
        <v>2236</v>
      </c>
      <c r="E871" s="31">
        <v>33.913043478260867</v>
      </c>
      <c r="F871" s="31">
        <v>3.6218814102564112</v>
      </c>
      <c r="G871" s="31">
        <v>3.2898557692307699</v>
      </c>
      <c r="H871" s="31">
        <v>0.25030128205128205</v>
      </c>
      <c r="I871" s="31">
        <v>0.10577564102564102</v>
      </c>
      <c r="J871" s="31">
        <v>122.82902173913045</v>
      </c>
      <c r="K871" s="31">
        <v>111.56902173913045</v>
      </c>
      <c r="L871" s="31">
        <v>8.4884782608695648</v>
      </c>
      <c r="M871" s="31">
        <v>3.5871739130434777</v>
      </c>
      <c r="N871" s="31">
        <v>0.73913043478260865</v>
      </c>
      <c r="O871" s="31">
        <v>4.1621739130434783</v>
      </c>
      <c r="P871" s="31">
        <v>51.340760869565223</v>
      </c>
      <c r="Q871" s="31">
        <v>44.982065217391309</v>
      </c>
      <c r="R871" s="31">
        <v>6.3586956521739131</v>
      </c>
      <c r="S871" s="31">
        <v>62.999782608695668</v>
      </c>
      <c r="T871" s="31">
        <v>62.999782608695668</v>
      </c>
      <c r="U871" s="31">
        <v>0</v>
      </c>
      <c r="V871" s="31">
        <v>0</v>
      </c>
      <c r="W871" s="31">
        <v>0.22282608695652173</v>
      </c>
      <c r="X871" s="31">
        <v>1.0869565217391304E-2</v>
      </c>
      <c r="Y871" s="31">
        <v>0.21195652173913043</v>
      </c>
      <c r="Z871" s="31">
        <v>0</v>
      </c>
      <c r="AA871" s="31">
        <v>0</v>
      </c>
      <c r="AB871" s="31">
        <v>0</v>
      </c>
      <c r="AC871" s="31">
        <v>0</v>
      </c>
      <c r="AD871" s="31">
        <v>0</v>
      </c>
      <c r="AE871" s="31">
        <v>0</v>
      </c>
      <c r="AF871" t="s">
        <v>102</v>
      </c>
      <c r="AG871" s="32">
        <v>5</v>
      </c>
      <c r="AH871"/>
    </row>
    <row r="872" spans="1:34" x14ac:dyDescent="0.25">
      <c r="A872" t="s">
        <v>2337</v>
      </c>
      <c r="B872" t="s">
        <v>1729</v>
      </c>
      <c r="C872" t="s">
        <v>2035</v>
      </c>
      <c r="D872" t="s">
        <v>2247</v>
      </c>
      <c r="E872" s="31">
        <v>35.554347826086953</v>
      </c>
      <c r="F872" s="31">
        <v>4.3859737083460724</v>
      </c>
      <c r="G872" s="31">
        <v>3.5173708346071542</v>
      </c>
      <c r="H872" s="31">
        <v>1.1795933965148273</v>
      </c>
      <c r="I872" s="31">
        <v>0.4362580250687863</v>
      </c>
      <c r="J872" s="31">
        <v>155.94043478260872</v>
      </c>
      <c r="K872" s="31">
        <v>125.05782608695652</v>
      </c>
      <c r="L872" s="31">
        <v>41.939673913043478</v>
      </c>
      <c r="M872" s="31">
        <v>15.510869565217391</v>
      </c>
      <c r="N872" s="31">
        <v>20.705978260869564</v>
      </c>
      <c r="O872" s="31">
        <v>5.7228260869565215</v>
      </c>
      <c r="P872" s="31">
        <v>46.323369565217391</v>
      </c>
      <c r="Q872" s="31">
        <v>41.869565217391305</v>
      </c>
      <c r="R872" s="31">
        <v>4.4538043478260869</v>
      </c>
      <c r="S872" s="31">
        <v>67.677391304347822</v>
      </c>
      <c r="T872" s="31">
        <v>63.416521739130431</v>
      </c>
      <c r="U872" s="31">
        <v>4.2608695652173916</v>
      </c>
      <c r="V872" s="31">
        <v>0</v>
      </c>
      <c r="W872" s="31">
        <v>0</v>
      </c>
      <c r="X872" s="31">
        <v>0</v>
      </c>
      <c r="Y872" s="31">
        <v>0</v>
      </c>
      <c r="Z872" s="31">
        <v>0</v>
      </c>
      <c r="AA872" s="31">
        <v>0</v>
      </c>
      <c r="AB872" s="31">
        <v>0</v>
      </c>
      <c r="AC872" s="31">
        <v>0</v>
      </c>
      <c r="AD872" s="31">
        <v>0</v>
      </c>
      <c r="AE872" s="31">
        <v>0</v>
      </c>
      <c r="AF872" t="s">
        <v>801</v>
      </c>
      <c r="AG872" s="32">
        <v>5</v>
      </c>
      <c r="AH872"/>
    </row>
    <row r="873" spans="1:34" x14ac:dyDescent="0.25">
      <c r="A873" t="s">
        <v>2337</v>
      </c>
      <c r="B873" t="s">
        <v>1716</v>
      </c>
      <c r="C873" t="s">
        <v>2195</v>
      </c>
      <c r="D873" t="s">
        <v>2269</v>
      </c>
      <c r="E873" s="31">
        <v>92.478260869565219</v>
      </c>
      <c r="F873" s="31">
        <v>3.3296932299012694</v>
      </c>
      <c r="G873" s="31">
        <v>3.1431311706629055</v>
      </c>
      <c r="H873" s="31">
        <v>0.54797484720263279</v>
      </c>
      <c r="I873" s="31">
        <v>0.48271274094969435</v>
      </c>
      <c r="J873" s="31">
        <v>307.92423913043478</v>
      </c>
      <c r="K873" s="31">
        <v>290.67130434782609</v>
      </c>
      <c r="L873" s="31">
        <v>50.675760869565217</v>
      </c>
      <c r="M873" s="31">
        <v>44.640434782608693</v>
      </c>
      <c r="N873" s="31">
        <v>0</v>
      </c>
      <c r="O873" s="31">
        <v>6.0353260869565215</v>
      </c>
      <c r="P873" s="31">
        <v>94.01119565217391</v>
      </c>
      <c r="Q873" s="31">
        <v>82.793586956521736</v>
      </c>
      <c r="R873" s="31">
        <v>11.217608695652174</v>
      </c>
      <c r="S873" s="31">
        <v>163.23728260869566</v>
      </c>
      <c r="T873" s="31">
        <v>163.23728260869566</v>
      </c>
      <c r="U873" s="31">
        <v>0</v>
      </c>
      <c r="V873" s="31">
        <v>0</v>
      </c>
      <c r="W873" s="31">
        <v>8.2635869565217384</v>
      </c>
      <c r="X873" s="31">
        <v>0.17304347826086958</v>
      </c>
      <c r="Y873" s="31">
        <v>0</v>
      </c>
      <c r="Z873" s="31">
        <v>0</v>
      </c>
      <c r="AA873" s="31">
        <v>2.4077173913043479</v>
      </c>
      <c r="AB873" s="31">
        <v>0</v>
      </c>
      <c r="AC873" s="31">
        <v>5.6828260869565215</v>
      </c>
      <c r="AD873" s="31">
        <v>0</v>
      </c>
      <c r="AE873" s="31">
        <v>0</v>
      </c>
      <c r="AF873" t="s">
        <v>787</v>
      </c>
      <c r="AG873" s="32">
        <v>5</v>
      </c>
      <c r="AH873"/>
    </row>
    <row r="874" spans="1:34" x14ac:dyDescent="0.25">
      <c r="A874" t="s">
        <v>2337</v>
      </c>
      <c r="B874" t="s">
        <v>1158</v>
      </c>
      <c r="C874" t="s">
        <v>1957</v>
      </c>
      <c r="D874" t="s">
        <v>2276</v>
      </c>
      <c r="E874" s="31">
        <v>69.076086956521735</v>
      </c>
      <c r="F874" s="31">
        <v>4.1931125098347755</v>
      </c>
      <c r="G874" s="31">
        <v>3.8564122738001574</v>
      </c>
      <c r="H874" s="31">
        <v>0.54972619984264359</v>
      </c>
      <c r="I874" s="31">
        <v>0.21302596380802519</v>
      </c>
      <c r="J874" s="31">
        <v>289.64380434782606</v>
      </c>
      <c r="K874" s="31">
        <v>266.38586956521738</v>
      </c>
      <c r="L874" s="31">
        <v>37.972934782608696</v>
      </c>
      <c r="M874" s="31">
        <v>14.715</v>
      </c>
      <c r="N874" s="31">
        <v>19.473152173913046</v>
      </c>
      <c r="O874" s="31">
        <v>3.7847826086956515</v>
      </c>
      <c r="P874" s="31">
        <v>92.335760869565235</v>
      </c>
      <c r="Q874" s="31">
        <v>92.335760869565235</v>
      </c>
      <c r="R874" s="31">
        <v>0</v>
      </c>
      <c r="S874" s="31">
        <v>159.33510869565217</v>
      </c>
      <c r="T874" s="31">
        <v>154.33782608695651</v>
      </c>
      <c r="U874" s="31">
        <v>4.9972826086956523</v>
      </c>
      <c r="V874" s="31">
        <v>0</v>
      </c>
      <c r="W874" s="31">
        <v>0</v>
      </c>
      <c r="X874" s="31">
        <v>0</v>
      </c>
      <c r="Y874" s="31">
        <v>0</v>
      </c>
      <c r="Z874" s="31">
        <v>0</v>
      </c>
      <c r="AA874" s="31">
        <v>0</v>
      </c>
      <c r="AB874" s="31">
        <v>0</v>
      </c>
      <c r="AC874" s="31">
        <v>0</v>
      </c>
      <c r="AD874" s="31">
        <v>0</v>
      </c>
      <c r="AE874" s="31">
        <v>0</v>
      </c>
      <c r="AF874" t="s">
        <v>219</v>
      </c>
      <c r="AG874" s="32">
        <v>5</v>
      </c>
      <c r="AH874"/>
    </row>
    <row r="875" spans="1:34" x14ac:dyDescent="0.25">
      <c r="A875" t="s">
        <v>2337</v>
      </c>
      <c r="B875" t="s">
        <v>1365</v>
      </c>
      <c r="C875" t="s">
        <v>2007</v>
      </c>
      <c r="D875" t="s">
        <v>2243</v>
      </c>
      <c r="E875" s="31">
        <v>54.173913043478258</v>
      </c>
      <c r="F875" s="31">
        <v>3.7440248796147673</v>
      </c>
      <c r="G875" s="31">
        <v>3.2574237560192616</v>
      </c>
      <c r="H875" s="31">
        <v>0.87815409309791337</v>
      </c>
      <c r="I875" s="31">
        <v>0.4864566613162119</v>
      </c>
      <c r="J875" s="31">
        <v>202.82847826086956</v>
      </c>
      <c r="K875" s="31">
        <v>176.46739130434781</v>
      </c>
      <c r="L875" s="31">
        <v>47.573043478260871</v>
      </c>
      <c r="M875" s="31">
        <v>26.353260869565219</v>
      </c>
      <c r="N875" s="31">
        <v>16.002391304347825</v>
      </c>
      <c r="O875" s="31">
        <v>5.2173913043478262</v>
      </c>
      <c r="P875" s="31">
        <v>39.422173913043473</v>
      </c>
      <c r="Q875" s="31">
        <v>34.280869565217387</v>
      </c>
      <c r="R875" s="31">
        <v>5.1413043478260869</v>
      </c>
      <c r="S875" s="31">
        <v>115.83326086956521</v>
      </c>
      <c r="T875" s="31">
        <v>114.72728260869565</v>
      </c>
      <c r="U875" s="31">
        <v>1.1059782608695652</v>
      </c>
      <c r="V875" s="31">
        <v>0</v>
      </c>
      <c r="W875" s="31">
        <v>14.196739130434782</v>
      </c>
      <c r="X875" s="31">
        <v>0.16304347826086957</v>
      </c>
      <c r="Y875" s="31">
        <v>0</v>
      </c>
      <c r="Z875" s="31">
        <v>0</v>
      </c>
      <c r="AA875" s="31">
        <v>10.598804347826087</v>
      </c>
      <c r="AB875" s="31">
        <v>0</v>
      </c>
      <c r="AC875" s="31">
        <v>3.4348913043478264</v>
      </c>
      <c r="AD875" s="31">
        <v>0</v>
      </c>
      <c r="AE875" s="31">
        <v>0</v>
      </c>
      <c r="AF875" t="s">
        <v>429</v>
      </c>
      <c r="AG875" s="32">
        <v>5</v>
      </c>
      <c r="AH875"/>
    </row>
    <row r="876" spans="1:34" x14ac:dyDescent="0.25">
      <c r="A876" t="s">
        <v>2337</v>
      </c>
      <c r="B876" t="s">
        <v>1552</v>
      </c>
      <c r="C876" t="s">
        <v>2145</v>
      </c>
      <c r="D876" t="s">
        <v>2267</v>
      </c>
      <c r="E876" s="31">
        <v>69.010869565217391</v>
      </c>
      <c r="F876" s="31">
        <v>4.1162072767364943</v>
      </c>
      <c r="G876" s="31">
        <v>4.0248228067412191</v>
      </c>
      <c r="H876" s="31">
        <v>0.79702472830366999</v>
      </c>
      <c r="I876" s="31">
        <v>0.70564025830839516</v>
      </c>
      <c r="J876" s="31">
        <v>284.06304347826091</v>
      </c>
      <c r="K876" s="31">
        <v>277.75652173913045</v>
      </c>
      <c r="L876" s="31">
        <v>55.003369565217398</v>
      </c>
      <c r="M876" s="31">
        <v>48.696847826086966</v>
      </c>
      <c r="N876" s="31">
        <v>1.4369565217391302</v>
      </c>
      <c r="O876" s="31">
        <v>4.8695652173913047</v>
      </c>
      <c r="P876" s="31">
        <v>47.177934782608695</v>
      </c>
      <c r="Q876" s="31">
        <v>47.177934782608695</v>
      </c>
      <c r="R876" s="31">
        <v>0</v>
      </c>
      <c r="S876" s="31">
        <v>181.88173913043482</v>
      </c>
      <c r="T876" s="31">
        <v>181.88173913043482</v>
      </c>
      <c r="U876" s="31">
        <v>0</v>
      </c>
      <c r="V876" s="31">
        <v>0</v>
      </c>
      <c r="W876" s="31">
        <v>22.752391304347817</v>
      </c>
      <c r="X876" s="31">
        <v>7.7173913043478259E-2</v>
      </c>
      <c r="Y876" s="31">
        <v>0</v>
      </c>
      <c r="Z876" s="31">
        <v>0</v>
      </c>
      <c r="AA876" s="31">
        <v>0</v>
      </c>
      <c r="AB876" s="31">
        <v>0</v>
      </c>
      <c r="AC876" s="31">
        <v>22.67521739130434</v>
      </c>
      <c r="AD876" s="31">
        <v>0</v>
      </c>
      <c r="AE876" s="31">
        <v>0</v>
      </c>
      <c r="AF876" t="s">
        <v>620</v>
      </c>
      <c r="AG876" s="32">
        <v>5</v>
      </c>
      <c r="AH876"/>
    </row>
    <row r="877" spans="1:34" x14ac:dyDescent="0.25">
      <c r="A877" t="s">
        <v>2337</v>
      </c>
      <c r="B877" t="s">
        <v>1154</v>
      </c>
      <c r="C877" t="s">
        <v>1902</v>
      </c>
      <c r="D877" t="s">
        <v>2217</v>
      </c>
      <c r="E877" s="31">
        <v>50.891304347826086</v>
      </c>
      <c r="F877" s="31">
        <v>4.017116616830414</v>
      </c>
      <c r="G877" s="31">
        <v>3.7049359248184537</v>
      </c>
      <c r="H877" s="31">
        <v>0.79171935070482702</v>
      </c>
      <c r="I877" s="31">
        <v>0.47953865869286633</v>
      </c>
      <c r="J877" s="31">
        <v>204.43630434782608</v>
      </c>
      <c r="K877" s="31">
        <v>188.54902173913044</v>
      </c>
      <c r="L877" s="31">
        <v>40.291630434782611</v>
      </c>
      <c r="M877" s="31">
        <v>24.404347826086958</v>
      </c>
      <c r="N877" s="31">
        <v>10.612826086956522</v>
      </c>
      <c r="O877" s="31">
        <v>5.2744565217391308</v>
      </c>
      <c r="P877" s="31">
        <v>42.298913043478258</v>
      </c>
      <c r="Q877" s="31">
        <v>42.298913043478258</v>
      </c>
      <c r="R877" s="31">
        <v>0</v>
      </c>
      <c r="S877" s="31">
        <v>121.84576086956523</v>
      </c>
      <c r="T877" s="31">
        <v>121.84576086956523</v>
      </c>
      <c r="U877" s="31">
        <v>0</v>
      </c>
      <c r="V877" s="31">
        <v>0</v>
      </c>
      <c r="W877" s="31">
        <v>5.4782608695652177</v>
      </c>
      <c r="X877" s="31">
        <v>1.3913043478260869</v>
      </c>
      <c r="Y877" s="31">
        <v>0</v>
      </c>
      <c r="Z877" s="31">
        <v>0</v>
      </c>
      <c r="AA877" s="31">
        <v>4.0869565217391308</v>
      </c>
      <c r="AB877" s="31">
        <v>0</v>
      </c>
      <c r="AC877" s="31">
        <v>0</v>
      </c>
      <c r="AD877" s="31">
        <v>0</v>
      </c>
      <c r="AE877" s="31">
        <v>0</v>
      </c>
      <c r="AF877" t="s">
        <v>215</v>
      </c>
      <c r="AG877" s="32">
        <v>5</v>
      </c>
      <c r="AH877"/>
    </row>
    <row r="878" spans="1:34" x14ac:dyDescent="0.25">
      <c r="A878" t="s">
        <v>2337</v>
      </c>
      <c r="B878" t="s">
        <v>1845</v>
      </c>
      <c r="C878" t="s">
        <v>1934</v>
      </c>
      <c r="D878" t="s">
        <v>2217</v>
      </c>
      <c r="E878" s="31">
        <v>14.641304347826088</v>
      </c>
      <c r="F878" s="31">
        <v>5.1368596881959903</v>
      </c>
      <c r="G878" s="31">
        <v>4.4607646622123216</v>
      </c>
      <c r="H878" s="31">
        <v>1.4519673348181139</v>
      </c>
      <c r="I878" s="31">
        <v>1.1437268002969558</v>
      </c>
      <c r="J878" s="31">
        <v>75.210326086956513</v>
      </c>
      <c r="K878" s="31">
        <v>65.31141304347824</v>
      </c>
      <c r="L878" s="31">
        <v>21.258695652173909</v>
      </c>
      <c r="M878" s="31">
        <v>16.74565217391304</v>
      </c>
      <c r="N878" s="31">
        <v>0</v>
      </c>
      <c r="O878" s="31">
        <v>4.5130434782608697</v>
      </c>
      <c r="P878" s="31">
        <v>14.267391304347825</v>
      </c>
      <c r="Q878" s="31">
        <v>8.8815217391304344</v>
      </c>
      <c r="R878" s="31">
        <v>5.3858695652173916</v>
      </c>
      <c r="S878" s="31">
        <v>39.684239130434769</v>
      </c>
      <c r="T878" s="31">
        <v>39.684239130434769</v>
      </c>
      <c r="U878" s="31">
        <v>0</v>
      </c>
      <c r="V878" s="31">
        <v>0</v>
      </c>
      <c r="W878" s="31">
        <v>9.8744565217391322</v>
      </c>
      <c r="X878" s="31">
        <v>5.3608695652173921</v>
      </c>
      <c r="Y878" s="31">
        <v>0</v>
      </c>
      <c r="Z878" s="31">
        <v>0</v>
      </c>
      <c r="AA878" s="31">
        <v>2.3342391304347827</v>
      </c>
      <c r="AB878" s="31">
        <v>0</v>
      </c>
      <c r="AC878" s="31">
        <v>2.1793478260869565</v>
      </c>
      <c r="AD878" s="31">
        <v>0</v>
      </c>
      <c r="AE878" s="31">
        <v>0</v>
      </c>
      <c r="AF878" t="s">
        <v>917</v>
      </c>
      <c r="AG878" s="32">
        <v>5</v>
      </c>
      <c r="AH878"/>
    </row>
    <row r="879" spans="1:34" x14ac:dyDescent="0.25">
      <c r="A879" t="s">
        <v>2337</v>
      </c>
      <c r="B879" t="s">
        <v>977</v>
      </c>
      <c r="C879" t="s">
        <v>2016</v>
      </c>
      <c r="D879" t="s">
        <v>2276</v>
      </c>
      <c r="E879" s="31">
        <v>78.086956521739125</v>
      </c>
      <c r="F879" s="31">
        <v>4.6417566815144768</v>
      </c>
      <c r="G879" s="31">
        <v>4.2337486080178186</v>
      </c>
      <c r="H879" s="31">
        <v>1.0930373051224944</v>
      </c>
      <c r="I879" s="31">
        <v>0.68502923162583518</v>
      </c>
      <c r="J879" s="31">
        <v>362.46065217391305</v>
      </c>
      <c r="K879" s="31">
        <v>330.60054347826093</v>
      </c>
      <c r="L879" s="31">
        <v>85.351956521739126</v>
      </c>
      <c r="M879" s="31">
        <v>53.491847826086953</v>
      </c>
      <c r="N879" s="31">
        <v>16.258369565217389</v>
      </c>
      <c r="O879" s="31">
        <v>15.601739130434781</v>
      </c>
      <c r="P879" s="31">
        <v>76.953804347826093</v>
      </c>
      <c r="Q879" s="31">
        <v>76.953804347826093</v>
      </c>
      <c r="R879" s="31">
        <v>0</v>
      </c>
      <c r="S879" s="31">
        <v>200.15489130434781</v>
      </c>
      <c r="T879" s="31">
        <v>190.29619565217391</v>
      </c>
      <c r="U879" s="31">
        <v>0</v>
      </c>
      <c r="V879" s="31">
        <v>9.8586956521739122</v>
      </c>
      <c r="W879" s="31">
        <v>65.557065217391312</v>
      </c>
      <c r="X879" s="31">
        <v>8.6222826086956523</v>
      </c>
      <c r="Y879" s="31">
        <v>0</v>
      </c>
      <c r="Z879" s="31">
        <v>0</v>
      </c>
      <c r="AA879" s="31">
        <v>10.997282608695652</v>
      </c>
      <c r="AB879" s="31">
        <v>0</v>
      </c>
      <c r="AC879" s="31">
        <v>45.9375</v>
      </c>
      <c r="AD879" s="31">
        <v>0</v>
      </c>
      <c r="AE879" s="31">
        <v>0</v>
      </c>
      <c r="AF879" t="s">
        <v>34</v>
      </c>
      <c r="AG879" s="32">
        <v>5</v>
      </c>
      <c r="AH879"/>
    </row>
    <row r="880" spans="1:34" x14ac:dyDescent="0.25">
      <c r="A880" t="s">
        <v>2337</v>
      </c>
      <c r="B880" t="s">
        <v>1358</v>
      </c>
      <c r="C880" t="s">
        <v>1902</v>
      </c>
      <c r="D880" t="s">
        <v>2217</v>
      </c>
      <c r="E880" s="31">
        <v>68.706521739130437</v>
      </c>
      <c r="F880" s="31">
        <v>3.0720344882138897</v>
      </c>
      <c r="G880" s="31">
        <v>2.7173437747191902</v>
      </c>
      <c r="H880" s="31">
        <v>0.45049517481411161</v>
      </c>
      <c r="I880" s="31">
        <v>0.34248220218319886</v>
      </c>
      <c r="J880" s="31">
        <v>211.06880434782607</v>
      </c>
      <c r="K880" s="31">
        <v>186.69923913043479</v>
      </c>
      <c r="L880" s="31">
        <v>30.951956521739127</v>
      </c>
      <c r="M880" s="31">
        <v>23.530760869565217</v>
      </c>
      <c r="N880" s="31">
        <v>2.6494565217391304</v>
      </c>
      <c r="O880" s="31">
        <v>4.7717391304347823</v>
      </c>
      <c r="P880" s="31">
        <v>55.173913043478258</v>
      </c>
      <c r="Q880" s="31">
        <v>38.225543478260867</v>
      </c>
      <c r="R880" s="31">
        <v>16.948369565217391</v>
      </c>
      <c r="S880" s="31">
        <v>124.9429347826087</v>
      </c>
      <c r="T880" s="31">
        <v>124.9429347826087</v>
      </c>
      <c r="U880" s="31">
        <v>0</v>
      </c>
      <c r="V880" s="31">
        <v>0</v>
      </c>
      <c r="W880" s="31">
        <v>38.934782608695656</v>
      </c>
      <c r="X880" s="31">
        <v>2.9184782608695654</v>
      </c>
      <c r="Y880" s="31">
        <v>0</v>
      </c>
      <c r="Z880" s="31">
        <v>0</v>
      </c>
      <c r="AA880" s="31">
        <v>7.0842391304347823</v>
      </c>
      <c r="AB880" s="31">
        <v>0</v>
      </c>
      <c r="AC880" s="31">
        <v>28.932065217391305</v>
      </c>
      <c r="AD880" s="31">
        <v>0</v>
      </c>
      <c r="AE880" s="31">
        <v>0</v>
      </c>
      <c r="AF880" t="s">
        <v>422</v>
      </c>
      <c r="AG880" s="32">
        <v>5</v>
      </c>
      <c r="AH880"/>
    </row>
    <row r="881" spans="1:34" x14ac:dyDescent="0.25">
      <c r="A881" t="s">
        <v>2337</v>
      </c>
      <c r="B881" t="s">
        <v>1587</v>
      </c>
      <c r="C881" t="s">
        <v>2035</v>
      </c>
      <c r="D881" t="s">
        <v>2247</v>
      </c>
      <c r="E881" s="31">
        <v>63.869565217391305</v>
      </c>
      <c r="F881" s="31">
        <v>5.2797583390061273</v>
      </c>
      <c r="G881" s="31">
        <v>4.56430565010211</v>
      </c>
      <c r="H881" s="31">
        <v>1.0228471749489449</v>
      </c>
      <c r="I881" s="31">
        <v>0.46353812117086457</v>
      </c>
      <c r="J881" s="31">
        <v>337.21586956521742</v>
      </c>
      <c r="K881" s="31">
        <v>291.52021739130436</v>
      </c>
      <c r="L881" s="31">
        <v>65.328804347826093</v>
      </c>
      <c r="M881" s="31">
        <v>29.605978260869566</v>
      </c>
      <c r="N881" s="31">
        <v>30.070652173913043</v>
      </c>
      <c r="O881" s="31">
        <v>5.6521739130434785</v>
      </c>
      <c r="P881" s="31">
        <v>77.94869565217391</v>
      </c>
      <c r="Q881" s="31">
        <v>67.975869565217394</v>
      </c>
      <c r="R881" s="31">
        <v>9.9728260869565215</v>
      </c>
      <c r="S881" s="31">
        <v>193.93836956521741</v>
      </c>
      <c r="T881" s="31">
        <v>193.93836956521741</v>
      </c>
      <c r="U881" s="31">
        <v>0</v>
      </c>
      <c r="V881" s="31">
        <v>0</v>
      </c>
      <c r="W881" s="31">
        <v>0</v>
      </c>
      <c r="X881" s="31">
        <v>0</v>
      </c>
      <c r="Y881" s="31">
        <v>0</v>
      </c>
      <c r="Z881" s="31">
        <v>0</v>
      </c>
      <c r="AA881" s="31">
        <v>0</v>
      </c>
      <c r="AB881" s="31">
        <v>0</v>
      </c>
      <c r="AC881" s="31">
        <v>0</v>
      </c>
      <c r="AD881" s="31">
        <v>0</v>
      </c>
      <c r="AE881" s="31">
        <v>0</v>
      </c>
      <c r="AF881" t="s">
        <v>655</v>
      </c>
      <c r="AG881" s="32">
        <v>5</v>
      </c>
      <c r="AH881"/>
    </row>
    <row r="882" spans="1:34" x14ac:dyDescent="0.25">
      <c r="A882" t="s">
        <v>2337</v>
      </c>
      <c r="B882" t="s">
        <v>1121</v>
      </c>
      <c r="C882" t="s">
        <v>2004</v>
      </c>
      <c r="D882" t="s">
        <v>2267</v>
      </c>
      <c r="E882" s="31">
        <v>93.239130434782609</v>
      </c>
      <c r="F882" s="31">
        <v>3.0030811377943576</v>
      </c>
      <c r="G882" s="31">
        <v>2.7452622989041733</v>
      </c>
      <c r="H882" s="31">
        <v>0.38432268594077873</v>
      </c>
      <c r="I882" s="31">
        <v>0.1830263464677081</v>
      </c>
      <c r="J882" s="31">
        <v>280.00467391304346</v>
      </c>
      <c r="K882" s="31">
        <v>255.96586956521739</v>
      </c>
      <c r="L882" s="31">
        <v>35.833913043478262</v>
      </c>
      <c r="M882" s="31">
        <v>17.065217391304348</v>
      </c>
      <c r="N882" s="31">
        <v>13.866521739130436</v>
      </c>
      <c r="O882" s="31">
        <v>4.9021739130434785</v>
      </c>
      <c r="P882" s="31">
        <v>89.896521739130435</v>
      </c>
      <c r="Q882" s="31">
        <v>84.626413043478266</v>
      </c>
      <c r="R882" s="31">
        <v>5.2701086956521737</v>
      </c>
      <c r="S882" s="31">
        <v>154.27423913043478</v>
      </c>
      <c r="T882" s="31">
        <v>154.27423913043478</v>
      </c>
      <c r="U882" s="31">
        <v>0</v>
      </c>
      <c r="V882" s="31">
        <v>0</v>
      </c>
      <c r="W882" s="31">
        <v>12.857391304347827</v>
      </c>
      <c r="X882" s="31">
        <v>1.7445652173913044</v>
      </c>
      <c r="Y882" s="31">
        <v>0</v>
      </c>
      <c r="Z882" s="31">
        <v>0</v>
      </c>
      <c r="AA882" s="31">
        <v>11.112826086956522</v>
      </c>
      <c r="AB882" s="31">
        <v>0</v>
      </c>
      <c r="AC882" s="31">
        <v>0</v>
      </c>
      <c r="AD882" s="31">
        <v>0</v>
      </c>
      <c r="AE882" s="31">
        <v>0</v>
      </c>
      <c r="AF882" t="s">
        <v>181</v>
      </c>
      <c r="AG882" s="32">
        <v>5</v>
      </c>
      <c r="AH882"/>
    </row>
    <row r="883" spans="1:34" x14ac:dyDescent="0.25">
      <c r="A883" t="s">
        <v>2337</v>
      </c>
      <c r="B883" t="s">
        <v>1282</v>
      </c>
      <c r="C883" t="s">
        <v>2007</v>
      </c>
      <c r="D883" t="s">
        <v>2243</v>
      </c>
      <c r="E883" s="31">
        <v>94.532608695652172</v>
      </c>
      <c r="F883" s="31">
        <v>3.2951914453259747</v>
      </c>
      <c r="G883" s="31">
        <v>3.2216833390824431</v>
      </c>
      <c r="H883" s="31">
        <v>0.50592158215476601</v>
      </c>
      <c r="I883" s="31">
        <v>0.44291134874094507</v>
      </c>
      <c r="J883" s="31">
        <v>311.50304347826091</v>
      </c>
      <c r="K883" s="31">
        <v>304.55413043478268</v>
      </c>
      <c r="L883" s="31">
        <v>47.826086956521735</v>
      </c>
      <c r="M883" s="31">
        <v>41.869565217391298</v>
      </c>
      <c r="N883" s="31">
        <v>0</v>
      </c>
      <c r="O883" s="31">
        <v>5.9565217391304346</v>
      </c>
      <c r="P883" s="31">
        <v>100.91565217391302</v>
      </c>
      <c r="Q883" s="31">
        <v>99.923260869565198</v>
      </c>
      <c r="R883" s="31">
        <v>0.99239130434782608</v>
      </c>
      <c r="S883" s="31">
        <v>162.76130434782618</v>
      </c>
      <c r="T883" s="31">
        <v>162.76130434782618</v>
      </c>
      <c r="U883" s="31">
        <v>0</v>
      </c>
      <c r="V883" s="31">
        <v>0</v>
      </c>
      <c r="W883" s="31">
        <v>55.994782608695665</v>
      </c>
      <c r="X883" s="31">
        <v>0</v>
      </c>
      <c r="Y883" s="31">
        <v>0</v>
      </c>
      <c r="Z883" s="31">
        <v>0</v>
      </c>
      <c r="AA883" s="31">
        <v>15.08195652173913</v>
      </c>
      <c r="AB883" s="31">
        <v>0.99239130434782608</v>
      </c>
      <c r="AC883" s="31">
        <v>39.920434782608709</v>
      </c>
      <c r="AD883" s="31">
        <v>0</v>
      </c>
      <c r="AE883" s="31">
        <v>0</v>
      </c>
      <c r="AF883" t="s">
        <v>344</v>
      </c>
      <c r="AG883" s="32">
        <v>5</v>
      </c>
      <c r="AH883"/>
    </row>
    <row r="884" spans="1:34" x14ac:dyDescent="0.25">
      <c r="A884" t="s">
        <v>2337</v>
      </c>
      <c r="B884" t="s">
        <v>1650</v>
      </c>
      <c r="C884" t="s">
        <v>2000</v>
      </c>
      <c r="D884" t="s">
        <v>2271</v>
      </c>
      <c r="E884" s="31">
        <v>37.510869565217391</v>
      </c>
      <c r="F884" s="31">
        <v>3.5344972471747322</v>
      </c>
      <c r="G884" s="31">
        <v>3.1450449145175314</v>
      </c>
      <c r="H884" s="31">
        <v>0.7152999130686758</v>
      </c>
      <c r="I884" s="31">
        <v>0.5576644450883802</v>
      </c>
      <c r="J884" s="31">
        <v>132.58206521739132</v>
      </c>
      <c r="K884" s="31">
        <v>117.9733695652174</v>
      </c>
      <c r="L884" s="31">
        <v>26.831521739130437</v>
      </c>
      <c r="M884" s="31">
        <v>20.918478260869566</v>
      </c>
      <c r="N884" s="31">
        <v>0</v>
      </c>
      <c r="O884" s="31">
        <v>5.9130434782608692</v>
      </c>
      <c r="P884" s="31">
        <v>34.053804347826087</v>
      </c>
      <c r="Q884" s="31">
        <v>25.358152173913041</v>
      </c>
      <c r="R884" s="31">
        <v>8.695652173913043</v>
      </c>
      <c r="S884" s="31">
        <v>71.696739130434793</v>
      </c>
      <c r="T884" s="31">
        <v>71.696739130434793</v>
      </c>
      <c r="U884" s="31">
        <v>0</v>
      </c>
      <c r="V884" s="31">
        <v>0</v>
      </c>
      <c r="W884" s="31">
        <v>15.103804347826088</v>
      </c>
      <c r="X884" s="31">
        <v>8.6956521739130432E-2</v>
      </c>
      <c r="Y884" s="31">
        <v>0</v>
      </c>
      <c r="Z884" s="31">
        <v>0</v>
      </c>
      <c r="AA884" s="31">
        <v>8.5945652173913043</v>
      </c>
      <c r="AB884" s="31">
        <v>0</v>
      </c>
      <c r="AC884" s="31">
        <v>6.4222826086956522</v>
      </c>
      <c r="AD884" s="31">
        <v>0</v>
      </c>
      <c r="AE884" s="31">
        <v>0</v>
      </c>
      <c r="AF884" t="s">
        <v>721</v>
      </c>
      <c r="AG884" s="32">
        <v>5</v>
      </c>
      <c r="AH884"/>
    </row>
    <row r="885" spans="1:34" x14ac:dyDescent="0.25">
      <c r="A885" t="s">
        <v>2337</v>
      </c>
      <c r="B885" t="s">
        <v>1086</v>
      </c>
      <c r="C885" t="s">
        <v>1902</v>
      </c>
      <c r="D885" t="s">
        <v>2217</v>
      </c>
      <c r="E885" s="31">
        <v>57.652173913043477</v>
      </c>
      <c r="F885" s="31">
        <v>4.2510840874811464</v>
      </c>
      <c r="G885" s="31">
        <v>3.8102846907993966</v>
      </c>
      <c r="H885" s="31">
        <v>0.76578996983408754</v>
      </c>
      <c r="I885" s="31">
        <v>0.32499057315233787</v>
      </c>
      <c r="J885" s="31">
        <v>245.08423913043478</v>
      </c>
      <c r="K885" s="31">
        <v>219.67119565217391</v>
      </c>
      <c r="L885" s="31">
        <v>44.149456521739133</v>
      </c>
      <c r="M885" s="31">
        <v>18.736413043478262</v>
      </c>
      <c r="N885" s="31">
        <v>20.543478260869566</v>
      </c>
      <c r="O885" s="31">
        <v>4.8695652173913047</v>
      </c>
      <c r="P885" s="31">
        <v>56.328804347826086</v>
      </c>
      <c r="Q885" s="31">
        <v>56.328804347826086</v>
      </c>
      <c r="R885" s="31">
        <v>0</v>
      </c>
      <c r="S885" s="31">
        <v>144.60597826086956</v>
      </c>
      <c r="T885" s="31">
        <v>137.09239130434781</v>
      </c>
      <c r="U885" s="31">
        <v>7.5135869565217392</v>
      </c>
      <c r="V885" s="31">
        <v>0</v>
      </c>
      <c r="W885" s="31">
        <v>1.4891304347826086</v>
      </c>
      <c r="X885" s="31">
        <v>1.4891304347826086</v>
      </c>
      <c r="Y885" s="31">
        <v>0</v>
      </c>
      <c r="Z885" s="31">
        <v>0</v>
      </c>
      <c r="AA885" s="31">
        <v>0</v>
      </c>
      <c r="AB885" s="31">
        <v>0</v>
      </c>
      <c r="AC885" s="31">
        <v>0</v>
      </c>
      <c r="AD885" s="31">
        <v>0</v>
      </c>
      <c r="AE885" s="31">
        <v>0</v>
      </c>
      <c r="AF885" t="s">
        <v>145</v>
      </c>
      <c r="AG885" s="32">
        <v>5</v>
      </c>
      <c r="AH885"/>
    </row>
    <row r="886" spans="1:34" x14ac:dyDescent="0.25">
      <c r="A886" t="s">
        <v>2337</v>
      </c>
      <c r="B886" t="s">
        <v>1362</v>
      </c>
      <c r="C886" t="s">
        <v>2004</v>
      </c>
      <c r="D886" t="s">
        <v>2267</v>
      </c>
      <c r="E886" s="31">
        <v>70.021739130434781</v>
      </c>
      <c r="F886" s="31">
        <v>3.1857497671530584</v>
      </c>
      <c r="G886" s="31">
        <v>3.1810928283141884</v>
      </c>
      <c r="H886" s="31">
        <v>0.13546569388388699</v>
      </c>
      <c r="I886" s="31">
        <v>0.13080875504501707</v>
      </c>
      <c r="J886" s="31">
        <v>223.07173913043479</v>
      </c>
      <c r="K886" s="31">
        <v>222.74565217391304</v>
      </c>
      <c r="L886" s="31">
        <v>9.485543478260869</v>
      </c>
      <c r="M886" s="31">
        <v>9.1594565217391306</v>
      </c>
      <c r="N886" s="31">
        <v>0</v>
      </c>
      <c r="O886" s="31">
        <v>0.32608695652173914</v>
      </c>
      <c r="P886" s="31">
        <v>68.301086956521729</v>
      </c>
      <c r="Q886" s="31">
        <v>68.301086956521729</v>
      </c>
      <c r="R886" s="31">
        <v>0</v>
      </c>
      <c r="S886" s="31">
        <v>145.28510869565218</v>
      </c>
      <c r="T886" s="31">
        <v>120.42663043478261</v>
      </c>
      <c r="U886" s="31">
        <v>20.679130434782611</v>
      </c>
      <c r="V886" s="31">
        <v>4.1793478260869561</v>
      </c>
      <c r="W886" s="31">
        <v>0</v>
      </c>
      <c r="X886" s="31">
        <v>0</v>
      </c>
      <c r="Y886" s="31">
        <v>0</v>
      </c>
      <c r="Z886" s="31">
        <v>0</v>
      </c>
      <c r="AA886" s="31">
        <v>0</v>
      </c>
      <c r="AB886" s="31">
        <v>0</v>
      </c>
      <c r="AC886" s="31">
        <v>0</v>
      </c>
      <c r="AD886" s="31">
        <v>0</v>
      </c>
      <c r="AE886" s="31">
        <v>0</v>
      </c>
      <c r="AF886" t="s">
        <v>426</v>
      </c>
      <c r="AG886" s="32">
        <v>5</v>
      </c>
      <c r="AH886"/>
    </row>
    <row r="887" spans="1:34" x14ac:dyDescent="0.25">
      <c r="A887" t="s">
        <v>2337</v>
      </c>
      <c r="B887" t="s">
        <v>1755</v>
      </c>
      <c r="C887" t="s">
        <v>2004</v>
      </c>
      <c r="D887" t="s">
        <v>2267</v>
      </c>
      <c r="E887" s="31">
        <v>47.336956521739133</v>
      </c>
      <c r="F887" s="31">
        <v>5.2293915040183698</v>
      </c>
      <c r="G887" s="31">
        <v>4.6695752009184845</v>
      </c>
      <c r="H887" s="31">
        <v>1.2594144661308839</v>
      </c>
      <c r="I887" s="31">
        <v>0.91773823191733639</v>
      </c>
      <c r="J887" s="31">
        <v>247.54347826086956</v>
      </c>
      <c r="K887" s="31">
        <v>221.04347826086956</v>
      </c>
      <c r="L887" s="31">
        <v>59.616847826086953</v>
      </c>
      <c r="M887" s="31">
        <v>43.442934782608695</v>
      </c>
      <c r="N887" s="31">
        <v>11.130434782608695</v>
      </c>
      <c r="O887" s="31">
        <v>5.0434782608695654</v>
      </c>
      <c r="P887" s="31">
        <v>57.133152173913047</v>
      </c>
      <c r="Q887" s="31">
        <v>46.807065217391305</v>
      </c>
      <c r="R887" s="31">
        <v>10.326086956521738</v>
      </c>
      <c r="S887" s="31">
        <v>130.79347826086956</v>
      </c>
      <c r="T887" s="31">
        <v>109.34239130434783</v>
      </c>
      <c r="U887" s="31">
        <v>21.451086956521738</v>
      </c>
      <c r="V887" s="31">
        <v>0</v>
      </c>
      <c r="W887" s="31">
        <v>101.6304347826087</v>
      </c>
      <c r="X887" s="31">
        <v>10.247282608695652</v>
      </c>
      <c r="Y887" s="31">
        <v>0</v>
      </c>
      <c r="Z887" s="31">
        <v>0</v>
      </c>
      <c r="AA887" s="31">
        <v>20.252717391304348</v>
      </c>
      <c r="AB887" s="31">
        <v>0</v>
      </c>
      <c r="AC887" s="31">
        <v>71.130434782608702</v>
      </c>
      <c r="AD887" s="31">
        <v>0</v>
      </c>
      <c r="AE887" s="31">
        <v>0</v>
      </c>
      <c r="AF887" t="s">
        <v>827</v>
      </c>
      <c r="AG887" s="32">
        <v>5</v>
      </c>
      <c r="AH887"/>
    </row>
    <row r="888" spans="1:34" x14ac:dyDescent="0.25">
      <c r="A888" t="s">
        <v>2337</v>
      </c>
      <c r="B888" t="s">
        <v>1214</v>
      </c>
      <c r="C888" t="s">
        <v>1922</v>
      </c>
      <c r="D888" t="s">
        <v>2295</v>
      </c>
      <c r="E888" s="31">
        <v>114.40217391304348</v>
      </c>
      <c r="F888" s="31">
        <v>3.184502612826603</v>
      </c>
      <c r="G888" s="31">
        <v>2.9943600950118765</v>
      </c>
      <c r="H888" s="31">
        <v>0.40276579572446564</v>
      </c>
      <c r="I888" s="31">
        <v>0.29606745843230409</v>
      </c>
      <c r="J888" s="31">
        <v>364.3140217391304</v>
      </c>
      <c r="K888" s="31">
        <v>342.56130434782608</v>
      </c>
      <c r="L888" s="31">
        <v>46.077282608695661</v>
      </c>
      <c r="M888" s="31">
        <v>33.870760869565224</v>
      </c>
      <c r="N888" s="31">
        <v>5.6956521739130439</v>
      </c>
      <c r="O888" s="31">
        <v>6.5108695652173916</v>
      </c>
      <c r="P888" s="31">
        <v>109.28010869565215</v>
      </c>
      <c r="Q888" s="31">
        <v>99.733913043478239</v>
      </c>
      <c r="R888" s="31">
        <v>9.5461956521739122</v>
      </c>
      <c r="S888" s="31">
        <v>208.9566304347826</v>
      </c>
      <c r="T888" s="31">
        <v>208.9566304347826</v>
      </c>
      <c r="U888" s="31">
        <v>0</v>
      </c>
      <c r="V888" s="31">
        <v>0</v>
      </c>
      <c r="W888" s="31">
        <v>8.9103260869565215</v>
      </c>
      <c r="X888" s="31">
        <v>0</v>
      </c>
      <c r="Y888" s="31">
        <v>0</v>
      </c>
      <c r="Z888" s="31">
        <v>0</v>
      </c>
      <c r="AA888" s="31">
        <v>0.19565217391304349</v>
      </c>
      <c r="AB888" s="31">
        <v>0</v>
      </c>
      <c r="AC888" s="31">
        <v>8.7146739130434785</v>
      </c>
      <c r="AD888" s="31">
        <v>0</v>
      </c>
      <c r="AE888" s="31">
        <v>0</v>
      </c>
      <c r="AF888" t="s">
        <v>275</v>
      </c>
      <c r="AG888" s="32">
        <v>5</v>
      </c>
      <c r="AH888"/>
    </row>
    <row r="889" spans="1:34" x14ac:dyDescent="0.25">
      <c r="A889" t="s">
        <v>2337</v>
      </c>
      <c r="B889" t="s">
        <v>1642</v>
      </c>
      <c r="C889" t="s">
        <v>1860</v>
      </c>
      <c r="D889" t="s">
        <v>2226</v>
      </c>
      <c r="E889" s="31">
        <v>38.630434782608695</v>
      </c>
      <c r="F889" s="31">
        <v>3.4867698368036022</v>
      </c>
      <c r="G889" s="31">
        <v>3.2434102419808659</v>
      </c>
      <c r="H889" s="31">
        <v>1.0205740011254922</v>
      </c>
      <c r="I889" s="31">
        <v>0.77721440630275729</v>
      </c>
      <c r="J889" s="31">
        <v>134.69543478260871</v>
      </c>
      <c r="K889" s="31">
        <v>125.29434782608693</v>
      </c>
      <c r="L889" s="31">
        <v>39.425217391304344</v>
      </c>
      <c r="M889" s="31">
        <v>30.024130434782602</v>
      </c>
      <c r="N889" s="31">
        <v>4.6184782608695665</v>
      </c>
      <c r="O889" s="31">
        <v>4.7826086956521738</v>
      </c>
      <c r="P889" s="31">
        <v>38.161847826086962</v>
      </c>
      <c r="Q889" s="31">
        <v>38.161847826086962</v>
      </c>
      <c r="R889" s="31">
        <v>0</v>
      </c>
      <c r="S889" s="31">
        <v>57.108369565217387</v>
      </c>
      <c r="T889" s="31">
        <v>38.746086956521729</v>
      </c>
      <c r="U889" s="31">
        <v>18.362282608695654</v>
      </c>
      <c r="V889" s="31">
        <v>0</v>
      </c>
      <c r="W889" s="31">
        <v>7.2690217391304355</v>
      </c>
      <c r="X889" s="31">
        <v>1.0054347826086956</v>
      </c>
      <c r="Y889" s="31">
        <v>0</v>
      </c>
      <c r="Z889" s="31">
        <v>0</v>
      </c>
      <c r="AA889" s="31">
        <v>2.3043478260869565</v>
      </c>
      <c r="AB889" s="31">
        <v>0</v>
      </c>
      <c r="AC889" s="31">
        <v>3.9592391304347827</v>
      </c>
      <c r="AD889" s="31">
        <v>0</v>
      </c>
      <c r="AE889" s="31">
        <v>0</v>
      </c>
      <c r="AF889" t="s">
        <v>713</v>
      </c>
      <c r="AG889" s="32">
        <v>5</v>
      </c>
      <c r="AH889"/>
    </row>
    <row r="890" spans="1:34" x14ac:dyDescent="0.25">
      <c r="A890" t="s">
        <v>2337</v>
      </c>
      <c r="B890" t="s">
        <v>947</v>
      </c>
      <c r="C890" t="s">
        <v>1902</v>
      </c>
      <c r="D890" t="s">
        <v>2217</v>
      </c>
      <c r="E890" s="31">
        <v>65.467391304347828</v>
      </c>
      <c r="F890" s="31">
        <v>5.1274696994853066</v>
      </c>
      <c r="G890" s="31">
        <v>4.3021334882948699</v>
      </c>
      <c r="H890" s="31">
        <v>1.3060351984061098</v>
      </c>
      <c r="I890" s="31">
        <v>0.48069898721567328</v>
      </c>
      <c r="J890" s="31">
        <v>335.68206521739131</v>
      </c>
      <c r="K890" s="31">
        <v>281.64945652173913</v>
      </c>
      <c r="L890" s="31">
        <v>85.502717391304344</v>
      </c>
      <c r="M890" s="31">
        <v>31.470108695652176</v>
      </c>
      <c r="N890" s="31">
        <v>54.032608695652172</v>
      </c>
      <c r="O890" s="31">
        <v>0</v>
      </c>
      <c r="P890" s="31">
        <v>66.230978260869563</v>
      </c>
      <c r="Q890" s="31">
        <v>66.230978260869563</v>
      </c>
      <c r="R890" s="31">
        <v>0</v>
      </c>
      <c r="S890" s="31">
        <v>183.9483695652174</v>
      </c>
      <c r="T890" s="31">
        <v>183.9483695652174</v>
      </c>
      <c r="U890" s="31">
        <v>0</v>
      </c>
      <c r="V890" s="31">
        <v>0</v>
      </c>
      <c r="W890" s="31">
        <v>0</v>
      </c>
      <c r="X890" s="31">
        <v>0</v>
      </c>
      <c r="Y890" s="31">
        <v>0</v>
      </c>
      <c r="Z890" s="31">
        <v>0</v>
      </c>
      <c r="AA890" s="31">
        <v>0</v>
      </c>
      <c r="AB890" s="31">
        <v>0</v>
      </c>
      <c r="AC890" s="31">
        <v>0</v>
      </c>
      <c r="AD890" s="31">
        <v>0</v>
      </c>
      <c r="AE890" s="31">
        <v>0</v>
      </c>
      <c r="AF890" t="s">
        <v>4</v>
      </c>
      <c r="AG890" s="32">
        <v>5</v>
      </c>
      <c r="AH890"/>
    </row>
    <row r="891" spans="1:34" x14ac:dyDescent="0.25">
      <c r="A891" t="s">
        <v>2337</v>
      </c>
      <c r="B891" t="s">
        <v>1010</v>
      </c>
      <c r="C891" t="s">
        <v>1902</v>
      </c>
      <c r="D891" t="s">
        <v>2217</v>
      </c>
      <c r="E891" s="31">
        <v>82.369565217391298</v>
      </c>
      <c r="F891" s="31">
        <v>3.6346001583531278</v>
      </c>
      <c r="G891" s="31">
        <v>3.2405977830562156</v>
      </c>
      <c r="H891" s="31">
        <v>0.54743995777249943</v>
      </c>
      <c r="I891" s="31">
        <v>0.40063341250989709</v>
      </c>
      <c r="J891" s="31">
        <v>299.38043478260869</v>
      </c>
      <c r="K891" s="31">
        <v>266.92663043478262</v>
      </c>
      <c r="L891" s="31">
        <v>45.092391304347828</v>
      </c>
      <c r="M891" s="31">
        <v>33</v>
      </c>
      <c r="N891" s="31">
        <v>6.875</v>
      </c>
      <c r="O891" s="31">
        <v>5.2173913043478262</v>
      </c>
      <c r="P891" s="31">
        <v>95.372282608695656</v>
      </c>
      <c r="Q891" s="31">
        <v>75.010869565217391</v>
      </c>
      <c r="R891" s="31">
        <v>20.361413043478262</v>
      </c>
      <c r="S891" s="31">
        <v>158.91576086956522</v>
      </c>
      <c r="T891" s="31">
        <v>158.51902173913044</v>
      </c>
      <c r="U891" s="31">
        <v>0.39673913043478259</v>
      </c>
      <c r="V891" s="31">
        <v>0</v>
      </c>
      <c r="W891" s="31">
        <v>38.557065217391305</v>
      </c>
      <c r="X891" s="31">
        <v>4.1739130434782608</v>
      </c>
      <c r="Y891" s="31">
        <v>0</v>
      </c>
      <c r="Z891" s="31">
        <v>0</v>
      </c>
      <c r="AA891" s="31">
        <v>4.9510869565217392</v>
      </c>
      <c r="AB891" s="31">
        <v>0</v>
      </c>
      <c r="AC891" s="31">
        <v>29.035326086956523</v>
      </c>
      <c r="AD891" s="31">
        <v>0.39673913043478259</v>
      </c>
      <c r="AE891" s="31">
        <v>0</v>
      </c>
      <c r="AF891" t="s">
        <v>67</v>
      </c>
      <c r="AG891" s="32">
        <v>5</v>
      </c>
      <c r="AH891"/>
    </row>
    <row r="892" spans="1:34" x14ac:dyDescent="0.25">
      <c r="A892" t="s">
        <v>2337</v>
      </c>
      <c r="B892" t="s">
        <v>1491</v>
      </c>
      <c r="C892" t="s">
        <v>1930</v>
      </c>
      <c r="D892" t="s">
        <v>2248</v>
      </c>
      <c r="E892" s="31">
        <v>33.369565217391305</v>
      </c>
      <c r="F892" s="31">
        <v>2.9789153094462542</v>
      </c>
      <c r="G892" s="31">
        <v>2.7253257328990226</v>
      </c>
      <c r="H892" s="31">
        <v>0.64764495114006515</v>
      </c>
      <c r="I892" s="31">
        <v>0.40366449511400648</v>
      </c>
      <c r="J892" s="31">
        <v>99.405108695652174</v>
      </c>
      <c r="K892" s="31">
        <v>90.942934782608688</v>
      </c>
      <c r="L892" s="31">
        <v>21.611630434782608</v>
      </c>
      <c r="M892" s="31">
        <v>13.470108695652174</v>
      </c>
      <c r="N892" s="31">
        <v>4.2608695652173916</v>
      </c>
      <c r="O892" s="31">
        <v>3.8806521739130431</v>
      </c>
      <c r="P892" s="31">
        <v>27.614130434782609</v>
      </c>
      <c r="Q892" s="31">
        <v>27.293478260869566</v>
      </c>
      <c r="R892" s="31">
        <v>0.32065217391304346</v>
      </c>
      <c r="S892" s="31">
        <v>50.179347826086953</v>
      </c>
      <c r="T892" s="31">
        <v>50.179347826086953</v>
      </c>
      <c r="U892" s="31">
        <v>0</v>
      </c>
      <c r="V892" s="31">
        <v>0</v>
      </c>
      <c r="W892" s="31">
        <v>2.2961956521739131</v>
      </c>
      <c r="X892" s="31">
        <v>0.72282608695652173</v>
      </c>
      <c r="Y892" s="31">
        <v>0</v>
      </c>
      <c r="Z892" s="31">
        <v>0</v>
      </c>
      <c r="AA892" s="31">
        <v>1.3233695652173914</v>
      </c>
      <c r="AB892" s="31">
        <v>0</v>
      </c>
      <c r="AC892" s="31">
        <v>0.25</v>
      </c>
      <c r="AD892" s="31">
        <v>0</v>
      </c>
      <c r="AE892" s="31">
        <v>0</v>
      </c>
      <c r="AF892" t="s">
        <v>558</v>
      </c>
      <c r="AG892" s="32">
        <v>5</v>
      </c>
      <c r="AH892"/>
    </row>
    <row r="893" spans="1:34" x14ac:dyDescent="0.25">
      <c r="A893" t="s">
        <v>2337</v>
      </c>
      <c r="B893" t="s">
        <v>1323</v>
      </c>
      <c r="C893" t="s">
        <v>1868</v>
      </c>
      <c r="D893" t="s">
        <v>2282</v>
      </c>
      <c r="E893" s="31">
        <v>43.206521739130437</v>
      </c>
      <c r="F893" s="31">
        <v>2.8281811320754713</v>
      </c>
      <c r="G893" s="31">
        <v>2.5625207547169806</v>
      </c>
      <c r="H893" s="31">
        <v>0.42854842767295587</v>
      </c>
      <c r="I893" s="31">
        <v>0.2937056603773584</v>
      </c>
      <c r="J893" s="31">
        <v>122.19586956521738</v>
      </c>
      <c r="K893" s="31">
        <v>110.71760869565216</v>
      </c>
      <c r="L893" s="31">
        <v>18.516086956521736</v>
      </c>
      <c r="M893" s="31">
        <v>12.689999999999996</v>
      </c>
      <c r="N893" s="31">
        <v>0</v>
      </c>
      <c r="O893" s="31">
        <v>5.8260869565217392</v>
      </c>
      <c r="P893" s="31">
        <v>38.010869565217391</v>
      </c>
      <c r="Q893" s="31">
        <v>32.358695652173914</v>
      </c>
      <c r="R893" s="31">
        <v>5.6521739130434785</v>
      </c>
      <c r="S893" s="31">
        <v>65.668913043478256</v>
      </c>
      <c r="T893" s="31">
        <v>65.668913043478256</v>
      </c>
      <c r="U893" s="31">
        <v>0</v>
      </c>
      <c r="V893" s="31">
        <v>0</v>
      </c>
      <c r="W893" s="31">
        <v>2.2206521739130434</v>
      </c>
      <c r="X893" s="31">
        <v>0.77228260869565213</v>
      </c>
      <c r="Y893" s="31">
        <v>0</v>
      </c>
      <c r="Z893" s="31">
        <v>0</v>
      </c>
      <c r="AA893" s="31">
        <v>1.4483695652173914</v>
      </c>
      <c r="AB893" s="31">
        <v>0</v>
      </c>
      <c r="AC893" s="31">
        <v>0</v>
      </c>
      <c r="AD893" s="31">
        <v>0</v>
      </c>
      <c r="AE893" s="31">
        <v>0</v>
      </c>
      <c r="AF893" t="s">
        <v>386</v>
      </c>
      <c r="AG893" s="32">
        <v>5</v>
      </c>
      <c r="AH893"/>
    </row>
    <row r="894" spans="1:34" x14ac:dyDescent="0.25">
      <c r="A894" t="s">
        <v>2337</v>
      </c>
      <c r="B894" t="s">
        <v>1328</v>
      </c>
      <c r="C894" t="s">
        <v>2125</v>
      </c>
      <c r="D894" t="s">
        <v>2261</v>
      </c>
      <c r="E894" s="31">
        <v>68.902173913043484</v>
      </c>
      <c r="F894" s="31">
        <v>2.8345748540779296</v>
      </c>
      <c r="G894" s="31">
        <v>2.5229152863227631</v>
      </c>
      <c r="H894" s="31">
        <v>0.40647736235999371</v>
      </c>
      <c r="I894" s="31">
        <v>0.19345322606089291</v>
      </c>
      <c r="J894" s="31">
        <v>195.30836956521736</v>
      </c>
      <c r="K894" s="31">
        <v>173.83434782608691</v>
      </c>
      <c r="L894" s="31">
        <v>28.007173913043481</v>
      </c>
      <c r="M894" s="31">
        <v>13.329347826086959</v>
      </c>
      <c r="N894" s="31">
        <v>8.8191304347826094</v>
      </c>
      <c r="O894" s="31">
        <v>5.8586956521739131</v>
      </c>
      <c r="P894" s="31">
        <v>70.733152173913027</v>
      </c>
      <c r="Q894" s="31">
        <v>63.93695652173912</v>
      </c>
      <c r="R894" s="31">
        <v>6.7961956521739131</v>
      </c>
      <c r="S894" s="31">
        <v>96.568043478260847</v>
      </c>
      <c r="T894" s="31">
        <v>96.568043478260847</v>
      </c>
      <c r="U894" s="31">
        <v>0</v>
      </c>
      <c r="V894" s="31">
        <v>0</v>
      </c>
      <c r="W894" s="31">
        <v>37.85173913043478</v>
      </c>
      <c r="X894" s="31">
        <v>9.0407608695652204</v>
      </c>
      <c r="Y894" s="31">
        <v>0</v>
      </c>
      <c r="Z894" s="31">
        <v>0</v>
      </c>
      <c r="AA894" s="31">
        <v>11.109782608695653</v>
      </c>
      <c r="AB894" s="31">
        <v>0</v>
      </c>
      <c r="AC894" s="31">
        <v>17.701195652173904</v>
      </c>
      <c r="AD894" s="31">
        <v>0</v>
      </c>
      <c r="AE894" s="31">
        <v>0</v>
      </c>
      <c r="AF894" t="s">
        <v>391</v>
      </c>
      <c r="AG894" s="32">
        <v>5</v>
      </c>
      <c r="AH894"/>
    </row>
    <row r="895" spans="1:34" x14ac:dyDescent="0.25">
      <c r="A895" t="s">
        <v>2337</v>
      </c>
      <c r="B895" t="s">
        <v>1075</v>
      </c>
      <c r="C895" t="s">
        <v>2047</v>
      </c>
      <c r="D895" t="s">
        <v>2240</v>
      </c>
      <c r="E895" s="31">
        <v>121.98913043478261</v>
      </c>
      <c r="F895" s="31">
        <v>3.5766087498886212</v>
      </c>
      <c r="G895" s="31">
        <v>3.2228530695892355</v>
      </c>
      <c r="H895" s="31">
        <v>0.58025839793281653</v>
      </c>
      <c r="I895" s="31">
        <v>0.28836674685912855</v>
      </c>
      <c r="J895" s="31">
        <v>436.30739130434779</v>
      </c>
      <c r="K895" s="31">
        <v>393.15304347826077</v>
      </c>
      <c r="L895" s="31">
        <v>70.785217391304343</v>
      </c>
      <c r="M895" s="31">
        <v>35.177608695652168</v>
      </c>
      <c r="N895" s="31">
        <v>29.942391304347826</v>
      </c>
      <c r="O895" s="31">
        <v>5.6652173913043518</v>
      </c>
      <c r="P895" s="31">
        <v>117.67347826086954</v>
      </c>
      <c r="Q895" s="31">
        <v>110.12673913043476</v>
      </c>
      <c r="R895" s="31">
        <v>7.5467391304347817</v>
      </c>
      <c r="S895" s="31">
        <v>247.84869565217389</v>
      </c>
      <c r="T895" s="31">
        <v>225.57695652173911</v>
      </c>
      <c r="U895" s="31">
        <v>17.111413043478262</v>
      </c>
      <c r="V895" s="31">
        <v>5.1603260869565215</v>
      </c>
      <c r="W895" s="31">
        <v>87.320434782608686</v>
      </c>
      <c r="X895" s="31">
        <v>10.693913043478263</v>
      </c>
      <c r="Y895" s="31">
        <v>4.2054347826086964</v>
      </c>
      <c r="Z895" s="31">
        <v>0</v>
      </c>
      <c r="AA895" s="31">
        <v>19.53163043478261</v>
      </c>
      <c r="AB895" s="31">
        <v>0</v>
      </c>
      <c r="AC895" s="31">
        <v>52.889456521739127</v>
      </c>
      <c r="AD895" s="31">
        <v>0</v>
      </c>
      <c r="AE895" s="31">
        <v>0</v>
      </c>
      <c r="AF895" t="s">
        <v>134</v>
      </c>
      <c r="AG895" s="32">
        <v>5</v>
      </c>
      <c r="AH895"/>
    </row>
    <row r="896" spans="1:34" x14ac:dyDescent="0.25">
      <c r="A896" t="s">
        <v>2337</v>
      </c>
      <c r="B896" t="s">
        <v>1603</v>
      </c>
      <c r="C896" t="s">
        <v>1944</v>
      </c>
      <c r="D896" t="s">
        <v>2216</v>
      </c>
      <c r="E896" s="31">
        <v>51.119565217391305</v>
      </c>
      <c r="F896" s="31">
        <v>4.5314161173718883</v>
      </c>
      <c r="G896" s="31">
        <v>4.1901445885604911</v>
      </c>
      <c r="H896" s="31">
        <v>0.57540718690197756</v>
      </c>
      <c r="I896" s="31">
        <v>0.23413565809058057</v>
      </c>
      <c r="J896" s="31">
        <v>231.64402173913032</v>
      </c>
      <c r="K896" s="31">
        <v>214.19836956521729</v>
      </c>
      <c r="L896" s="31">
        <v>29.41456521739131</v>
      </c>
      <c r="M896" s="31">
        <v>11.968913043478265</v>
      </c>
      <c r="N896" s="31">
        <v>11.630434782608695</v>
      </c>
      <c r="O896" s="31">
        <v>5.8152173913043477</v>
      </c>
      <c r="P896" s="31">
        <v>62.966630434782566</v>
      </c>
      <c r="Q896" s="31">
        <v>62.966630434782566</v>
      </c>
      <c r="R896" s="31">
        <v>0</v>
      </c>
      <c r="S896" s="31">
        <v>139.26282608695647</v>
      </c>
      <c r="T896" s="31">
        <v>139.26282608695647</v>
      </c>
      <c r="U896" s="31">
        <v>0</v>
      </c>
      <c r="V896" s="31">
        <v>0</v>
      </c>
      <c r="W896" s="31">
        <v>33.176521739130436</v>
      </c>
      <c r="X896" s="31">
        <v>3.1601086956521733</v>
      </c>
      <c r="Y896" s="31">
        <v>0</v>
      </c>
      <c r="Z896" s="31">
        <v>0</v>
      </c>
      <c r="AA896" s="31">
        <v>16.758478260869566</v>
      </c>
      <c r="AB896" s="31">
        <v>0</v>
      </c>
      <c r="AC896" s="31">
        <v>13.257934782608697</v>
      </c>
      <c r="AD896" s="31">
        <v>0</v>
      </c>
      <c r="AE896" s="31">
        <v>0</v>
      </c>
      <c r="AF896" t="s">
        <v>672</v>
      </c>
      <c r="AG896" s="32">
        <v>5</v>
      </c>
      <c r="AH896"/>
    </row>
    <row r="897" spans="1:34" x14ac:dyDescent="0.25">
      <c r="A897" t="s">
        <v>2337</v>
      </c>
      <c r="B897" t="s">
        <v>1053</v>
      </c>
      <c r="C897" t="s">
        <v>1990</v>
      </c>
      <c r="D897" t="s">
        <v>2263</v>
      </c>
      <c r="E897" s="31">
        <v>37.086956521739133</v>
      </c>
      <c r="F897" s="31">
        <v>3.2601143024618997</v>
      </c>
      <c r="G897" s="31">
        <v>3.0279923798358737</v>
      </c>
      <c r="H897" s="31">
        <v>0.4290973036342321</v>
      </c>
      <c r="I897" s="31">
        <v>0.25559202813599058</v>
      </c>
      <c r="J897" s="31">
        <v>120.90771739130437</v>
      </c>
      <c r="K897" s="31">
        <v>112.29902173913045</v>
      </c>
      <c r="L897" s="31">
        <v>15.91391304347826</v>
      </c>
      <c r="M897" s="31">
        <v>9.4791304347826078</v>
      </c>
      <c r="N897" s="31">
        <v>0.52173913043478259</v>
      </c>
      <c r="O897" s="31">
        <v>5.9130434782608692</v>
      </c>
      <c r="P897" s="31">
        <v>40.270108695652162</v>
      </c>
      <c r="Q897" s="31">
        <v>38.096195652173904</v>
      </c>
      <c r="R897" s="31">
        <v>2.1739130434782608</v>
      </c>
      <c r="S897" s="31">
        <v>64.723695652173944</v>
      </c>
      <c r="T897" s="31">
        <v>64.723695652173944</v>
      </c>
      <c r="U897" s="31">
        <v>0</v>
      </c>
      <c r="V897" s="31">
        <v>0</v>
      </c>
      <c r="W897" s="31">
        <v>7.4771739130434787</v>
      </c>
      <c r="X897" s="31">
        <v>1.0706521739130435</v>
      </c>
      <c r="Y897" s="31">
        <v>0.52173913043478259</v>
      </c>
      <c r="Z897" s="31">
        <v>0</v>
      </c>
      <c r="AA897" s="31">
        <v>2.4309782608695651</v>
      </c>
      <c r="AB897" s="31">
        <v>0</v>
      </c>
      <c r="AC897" s="31">
        <v>3.4538043478260869</v>
      </c>
      <c r="AD897" s="31">
        <v>0</v>
      </c>
      <c r="AE897" s="31">
        <v>0</v>
      </c>
      <c r="AF897" t="s">
        <v>111</v>
      </c>
      <c r="AG897" s="32">
        <v>5</v>
      </c>
      <c r="AH897"/>
    </row>
    <row r="898" spans="1:34" x14ac:dyDescent="0.25">
      <c r="A898" t="s">
        <v>2337</v>
      </c>
      <c r="B898" t="s">
        <v>1584</v>
      </c>
      <c r="C898" t="s">
        <v>2133</v>
      </c>
      <c r="D898" t="s">
        <v>2266</v>
      </c>
      <c r="E898" s="31">
        <v>61.130434782608695</v>
      </c>
      <c r="F898" s="31">
        <v>2.9946105974395443</v>
      </c>
      <c r="G898" s="31">
        <v>2.6974466571834994</v>
      </c>
      <c r="H898" s="31">
        <v>0.78587660028449502</v>
      </c>
      <c r="I898" s="31">
        <v>0.48871266002844949</v>
      </c>
      <c r="J898" s="31">
        <v>183.06184782608693</v>
      </c>
      <c r="K898" s="31">
        <v>164.89608695652174</v>
      </c>
      <c r="L898" s="31">
        <v>48.040978260869565</v>
      </c>
      <c r="M898" s="31">
        <v>29.875217391304346</v>
      </c>
      <c r="N898" s="31">
        <v>13.418478260869565</v>
      </c>
      <c r="O898" s="31">
        <v>4.7472826086956523</v>
      </c>
      <c r="P898" s="31">
        <v>37.958260869565223</v>
      </c>
      <c r="Q898" s="31">
        <v>37.958260869565223</v>
      </c>
      <c r="R898" s="31">
        <v>0</v>
      </c>
      <c r="S898" s="31">
        <v>97.062608695652173</v>
      </c>
      <c r="T898" s="31">
        <v>89.336956521739125</v>
      </c>
      <c r="U898" s="31">
        <v>7.7256521739130433</v>
      </c>
      <c r="V898" s="31">
        <v>0</v>
      </c>
      <c r="W898" s="31">
        <v>8.6222826086956523</v>
      </c>
      <c r="X898" s="31">
        <v>0</v>
      </c>
      <c r="Y898" s="31">
        <v>0</v>
      </c>
      <c r="Z898" s="31">
        <v>0</v>
      </c>
      <c r="AA898" s="31">
        <v>1.2336956521739131</v>
      </c>
      <c r="AB898" s="31">
        <v>0</v>
      </c>
      <c r="AC898" s="31">
        <v>7.3885869565217392</v>
      </c>
      <c r="AD898" s="31">
        <v>0</v>
      </c>
      <c r="AE898" s="31">
        <v>0</v>
      </c>
      <c r="AF898" t="s">
        <v>652</v>
      </c>
      <c r="AG898" s="32">
        <v>5</v>
      </c>
      <c r="AH898"/>
    </row>
    <row r="899" spans="1:34" x14ac:dyDescent="0.25">
      <c r="A899" t="s">
        <v>2337</v>
      </c>
      <c r="B899" t="s">
        <v>1472</v>
      </c>
      <c r="C899" t="s">
        <v>1902</v>
      </c>
      <c r="D899" t="s">
        <v>2217</v>
      </c>
      <c r="E899" s="31">
        <v>44.423913043478258</v>
      </c>
      <c r="F899" s="31">
        <v>3.9147908000978711</v>
      </c>
      <c r="G899" s="31">
        <v>3.7069366283337413</v>
      </c>
      <c r="H899" s="31">
        <v>1.0708955223880599</v>
      </c>
      <c r="I899" s="31">
        <v>0.8630413506239295</v>
      </c>
      <c r="J899" s="31">
        <v>173.9103260869565</v>
      </c>
      <c r="K899" s="31">
        <v>164.6766304347826</v>
      </c>
      <c r="L899" s="31">
        <v>47.573369565217391</v>
      </c>
      <c r="M899" s="31">
        <v>38.339673913043477</v>
      </c>
      <c r="N899" s="31">
        <v>5.3070652173913047</v>
      </c>
      <c r="O899" s="31">
        <v>3.9266304347826089</v>
      </c>
      <c r="P899" s="31">
        <v>16.320652173913043</v>
      </c>
      <c r="Q899" s="31">
        <v>16.320652173913043</v>
      </c>
      <c r="R899" s="31">
        <v>0</v>
      </c>
      <c r="S899" s="31">
        <v>110.01630434782609</v>
      </c>
      <c r="T899" s="31">
        <v>101.65489130434783</v>
      </c>
      <c r="U899" s="31">
        <v>8.3614130434782616</v>
      </c>
      <c r="V899" s="31">
        <v>0</v>
      </c>
      <c r="W899" s="31">
        <v>0</v>
      </c>
      <c r="X899" s="31">
        <v>0</v>
      </c>
      <c r="Y899" s="31">
        <v>0</v>
      </c>
      <c r="Z899" s="31">
        <v>0</v>
      </c>
      <c r="AA899" s="31">
        <v>0</v>
      </c>
      <c r="AB899" s="31">
        <v>0</v>
      </c>
      <c r="AC899" s="31">
        <v>0</v>
      </c>
      <c r="AD899" s="31">
        <v>0</v>
      </c>
      <c r="AE899" s="31">
        <v>0</v>
      </c>
      <c r="AF899" t="s">
        <v>539</v>
      </c>
      <c r="AG899" s="32">
        <v>5</v>
      </c>
      <c r="AH899"/>
    </row>
    <row r="900" spans="1:34" x14ac:dyDescent="0.25">
      <c r="A900" t="s">
        <v>2337</v>
      </c>
      <c r="B900" t="s">
        <v>1251</v>
      </c>
      <c r="C900" t="s">
        <v>1886</v>
      </c>
      <c r="D900" t="s">
        <v>2226</v>
      </c>
      <c r="E900" s="31">
        <v>42.847826086956523</v>
      </c>
      <c r="F900" s="31">
        <v>3.8222678843226787</v>
      </c>
      <c r="G900" s="31">
        <v>3.4587823439878229</v>
      </c>
      <c r="H900" s="31">
        <v>0.50850076103500763</v>
      </c>
      <c r="I900" s="31">
        <v>0.36238203957382037</v>
      </c>
      <c r="J900" s="31">
        <v>163.77586956521739</v>
      </c>
      <c r="K900" s="31">
        <v>148.20130434782607</v>
      </c>
      <c r="L900" s="31">
        <v>21.788152173913044</v>
      </c>
      <c r="M900" s="31">
        <v>15.527282608695652</v>
      </c>
      <c r="N900" s="31">
        <v>0.69565217391304346</v>
      </c>
      <c r="O900" s="31">
        <v>5.5652173913043477</v>
      </c>
      <c r="P900" s="31">
        <v>54.742934782608693</v>
      </c>
      <c r="Q900" s="31">
        <v>45.42923913043478</v>
      </c>
      <c r="R900" s="31">
        <v>9.313695652173914</v>
      </c>
      <c r="S900" s="31">
        <v>87.244782608695644</v>
      </c>
      <c r="T900" s="31">
        <v>87.244782608695644</v>
      </c>
      <c r="U900" s="31">
        <v>0</v>
      </c>
      <c r="V900" s="31">
        <v>0</v>
      </c>
      <c r="W900" s="31">
        <v>15.998586956521741</v>
      </c>
      <c r="X900" s="31">
        <v>4.4654347826086971</v>
      </c>
      <c r="Y900" s="31">
        <v>0</v>
      </c>
      <c r="Z900" s="31">
        <v>0</v>
      </c>
      <c r="AA900" s="31">
        <v>2.5668478260869567</v>
      </c>
      <c r="AB900" s="31">
        <v>0</v>
      </c>
      <c r="AC900" s="31">
        <v>8.9663043478260871</v>
      </c>
      <c r="AD900" s="31">
        <v>0</v>
      </c>
      <c r="AE900" s="31">
        <v>0</v>
      </c>
      <c r="AF900" t="s">
        <v>313</v>
      </c>
      <c r="AG900" s="32">
        <v>5</v>
      </c>
      <c r="AH900"/>
    </row>
    <row r="901" spans="1:34" x14ac:dyDescent="0.25">
      <c r="A901" t="s">
        <v>2337</v>
      </c>
      <c r="B901" t="s">
        <v>1377</v>
      </c>
      <c r="C901" t="s">
        <v>1915</v>
      </c>
      <c r="D901" t="s">
        <v>2267</v>
      </c>
      <c r="E901" s="31">
        <v>77.75</v>
      </c>
      <c r="F901" s="31">
        <v>2.8234461065287291</v>
      </c>
      <c r="G901" s="31">
        <v>2.5871438557248703</v>
      </c>
      <c r="H901" s="31">
        <v>0.37875297078149028</v>
      </c>
      <c r="I901" s="31">
        <v>0.27383195861876142</v>
      </c>
      <c r="J901" s="31">
        <v>219.52293478260867</v>
      </c>
      <c r="K901" s="31">
        <v>201.15043478260867</v>
      </c>
      <c r="L901" s="31">
        <v>29.448043478260871</v>
      </c>
      <c r="M901" s="31">
        <v>21.290434782608699</v>
      </c>
      <c r="N901" s="31">
        <v>0.43478260869565216</v>
      </c>
      <c r="O901" s="31">
        <v>7.7228260869565215</v>
      </c>
      <c r="P901" s="31">
        <v>64.149456521739111</v>
      </c>
      <c r="Q901" s="31">
        <v>53.934565217391281</v>
      </c>
      <c r="R901" s="31">
        <v>10.214891304347827</v>
      </c>
      <c r="S901" s="31">
        <v>125.92543478260868</v>
      </c>
      <c r="T901" s="31">
        <v>125.92543478260868</v>
      </c>
      <c r="U901" s="31">
        <v>0</v>
      </c>
      <c r="V901" s="31">
        <v>0</v>
      </c>
      <c r="W901" s="31">
        <v>0</v>
      </c>
      <c r="X901" s="31">
        <v>0</v>
      </c>
      <c r="Y901" s="31">
        <v>0</v>
      </c>
      <c r="Z901" s="31">
        <v>0</v>
      </c>
      <c r="AA901" s="31">
        <v>0</v>
      </c>
      <c r="AB901" s="31">
        <v>0</v>
      </c>
      <c r="AC901" s="31">
        <v>0</v>
      </c>
      <c r="AD901" s="31">
        <v>0</v>
      </c>
      <c r="AE901" s="31">
        <v>0</v>
      </c>
      <c r="AF901" t="s">
        <v>441</v>
      </c>
      <c r="AG901" s="32">
        <v>5</v>
      </c>
      <c r="AH901"/>
    </row>
    <row r="902" spans="1:34" x14ac:dyDescent="0.25">
      <c r="A902" t="s">
        <v>2337</v>
      </c>
      <c r="B902" t="s">
        <v>1780</v>
      </c>
      <c r="C902" t="s">
        <v>1940</v>
      </c>
      <c r="D902" t="s">
        <v>2258</v>
      </c>
      <c r="E902" s="31">
        <v>19.184782608695652</v>
      </c>
      <c r="F902" s="31">
        <v>5.9947592067988662</v>
      </c>
      <c r="G902" s="31">
        <v>5.704674220963172</v>
      </c>
      <c r="H902" s="31">
        <v>0.85903682719546726</v>
      </c>
      <c r="I902" s="31">
        <v>0.56895184135977328</v>
      </c>
      <c r="J902" s="31">
        <v>115.00815217391303</v>
      </c>
      <c r="K902" s="31">
        <v>109.44293478260867</v>
      </c>
      <c r="L902" s="31">
        <v>16.480434782608693</v>
      </c>
      <c r="M902" s="31">
        <v>10.915217391304346</v>
      </c>
      <c r="N902" s="31">
        <v>0</v>
      </c>
      <c r="O902" s="31">
        <v>5.5652173913043477</v>
      </c>
      <c r="P902" s="31">
        <v>15.577173913043477</v>
      </c>
      <c r="Q902" s="31">
        <v>15.577173913043477</v>
      </c>
      <c r="R902" s="31">
        <v>0</v>
      </c>
      <c r="S902" s="31">
        <v>82.950543478260855</v>
      </c>
      <c r="T902" s="31">
        <v>82.950543478260855</v>
      </c>
      <c r="U902" s="31">
        <v>0</v>
      </c>
      <c r="V902" s="31">
        <v>0</v>
      </c>
      <c r="W902" s="31">
        <v>0</v>
      </c>
      <c r="X902" s="31">
        <v>0</v>
      </c>
      <c r="Y902" s="31">
        <v>0</v>
      </c>
      <c r="Z902" s="31">
        <v>0</v>
      </c>
      <c r="AA902" s="31">
        <v>0</v>
      </c>
      <c r="AB902" s="31">
        <v>0</v>
      </c>
      <c r="AC902" s="31">
        <v>0</v>
      </c>
      <c r="AD902" s="31">
        <v>0</v>
      </c>
      <c r="AE902" s="31">
        <v>0</v>
      </c>
      <c r="AF902" t="s">
        <v>852</v>
      </c>
      <c r="AG902" s="32">
        <v>5</v>
      </c>
      <c r="AH902"/>
    </row>
    <row r="903" spans="1:34" x14ac:dyDescent="0.25">
      <c r="A903" t="s">
        <v>2337</v>
      </c>
      <c r="B903" t="s">
        <v>1350</v>
      </c>
      <c r="C903" t="s">
        <v>1913</v>
      </c>
      <c r="D903" t="s">
        <v>2271</v>
      </c>
      <c r="E903" s="31">
        <v>79.510869565217391</v>
      </c>
      <c r="F903" s="31">
        <v>3.9449596719070406</v>
      </c>
      <c r="G903" s="31">
        <v>2.6539097744360904</v>
      </c>
      <c r="H903" s="31">
        <v>0.70856596035543407</v>
      </c>
      <c r="I903" s="31">
        <v>0.57404784688995225</v>
      </c>
      <c r="J903" s="31">
        <v>313.66717391304348</v>
      </c>
      <c r="K903" s="31">
        <v>211.01467391304348</v>
      </c>
      <c r="L903" s="31">
        <v>56.338695652173918</v>
      </c>
      <c r="M903" s="31">
        <v>45.643043478260878</v>
      </c>
      <c r="N903" s="31">
        <v>5.3043478260869561</v>
      </c>
      <c r="O903" s="31">
        <v>5.3913043478260869</v>
      </c>
      <c r="P903" s="31">
        <v>108.87293478260867</v>
      </c>
      <c r="Q903" s="31">
        <v>16.916086956521742</v>
      </c>
      <c r="R903" s="31">
        <v>91.956847826086928</v>
      </c>
      <c r="S903" s="31">
        <v>148.45554347826086</v>
      </c>
      <c r="T903" s="31">
        <v>148.45554347826086</v>
      </c>
      <c r="U903" s="31">
        <v>0</v>
      </c>
      <c r="V903" s="31">
        <v>0</v>
      </c>
      <c r="W903" s="31">
        <v>43.86347826086957</v>
      </c>
      <c r="X903" s="31">
        <v>0.90065217391304331</v>
      </c>
      <c r="Y903" s="31">
        <v>0</v>
      </c>
      <c r="Z903" s="31">
        <v>0</v>
      </c>
      <c r="AA903" s="31">
        <v>6.2775000000000034</v>
      </c>
      <c r="AB903" s="31">
        <v>0</v>
      </c>
      <c r="AC903" s="31">
        <v>36.685326086956522</v>
      </c>
      <c r="AD903" s="31">
        <v>0</v>
      </c>
      <c r="AE903" s="31">
        <v>0</v>
      </c>
      <c r="AF903" t="s">
        <v>414</v>
      </c>
      <c r="AG903" s="32">
        <v>5</v>
      </c>
      <c r="AH903"/>
    </row>
    <row r="904" spans="1:34" x14ac:dyDescent="0.25">
      <c r="A904" t="s">
        <v>2337</v>
      </c>
      <c r="B904" t="s">
        <v>1748</v>
      </c>
      <c r="C904" t="s">
        <v>1920</v>
      </c>
      <c r="D904" t="s">
        <v>2273</v>
      </c>
      <c r="E904" s="31">
        <v>52.184782608695649</v>
      </c>
      <c r="F904" s="31">
        <v>3.357985836284108</v>
      </c>
      <c r="G904" s="31">
        <v>2.8855780045823791</v>
      </c>
      <c r="H904" s="31">
        <v>0.66196833992918158</v>
      </c>
      <c r="I904" s="31">
        <v>0.27537596334097064</v>
      </c>
      <c r="J904" s="31">
        <v>175.23576086956524</v>
      </c>
      <c r="K904" s="31">
        <v>150.58326086956524</v>
      </c>
      <c r="L904" s="31">
        <v>34.544673913043482</v>
      </c>
      <c r="M904" s="31">
        <v>14.370434782608696</v>
      </c>
      <c r="N904" s="31">
        <v>15.464130434782613</v>
      </c>
      <c r="O904" s="31">
        <v>4.710108695652174</v>
      </c>
      <c r="P904" s="31">
        <v>62.280434782608687</v>
      </c>
      <c r="Q904" s="31">
        <v>57.802173913043468</v>
      </c>
      <c r="R904" s="31">
        <v>4.4782608695652177</v>
      </c>
      <c r="S904" s="31">
        <v>78.410652173913093</v>
      </c>
      <c r="T904" s="31">
        <v>74.564565217391348</v>
      </c>
      <c r="U904" s="31">
        <v>3.8460869565217388</v>
      </c>
      <c r="V904" s="31">
        <v>0</v>
      </c>
      <c r="W904" s="31">
        <v>0</v>
      </c>
      <c r="X904" s="31">
        <v>0</v>
      </c>
      <c r="Y904" s="31">
        <v>0</v>
      </c>
      <c r="Z904" s="31">
        <v>0</v>
      </c>
      <c r="AA904" s="31">
        <v>0</v>
      </c>
      <c r="AB904" s="31">
        <v>0</v>
      </c>
      <c r="AC904" s="31">
        <v>0</v>
      </c>
      <c r="AD904" s="31">
        <v>0</v>
      </c>
      <c r="AE904" s="31">
        <v>0</v>
      </c>
      <c r="AF904" t="s">
        <v>820</v>
      </c>
      <c r="AG904" s="32">
        <v>5</v>
      </c>
      <c r="AH904"/>
    </row>
    <row r="905" spans="1:34" x14ac:dyDescent="0.25">
      <c r="A905" t="s">
        <v>2337</v>
      </c>
      <c r="B905" t="s">
        <v>1338</v>
      </c>
      <c r="C905" t="s">
        <v>1990</v>
      </c>
      <c r="D905" t="s">
        <v>2263</v>
      </c>
      <c r="E905" s="31">
        <v>56.347826086956523</v>
      </c>
      <c r="F905" s="31">
        <v>3.5318422067901243</v>
      </c>
      <c r="G905" s="31">
        <v>3.0665432098765439</v>
      </c>
      <c r="H905" s="31">
        <v>0.87449459876543212</v>
      </c>
      <c r="I905" s="31">
        <v>0.59055748456790125</v>
      </c>
      <c r="J905" s="31">
        <v>199.01163043478266</v>
      </c>
      <c r="K905" s="31">
        <v>172.79304347826093</v>
      </c>
      <c r="L905" s="31">
        <v>49.275869565217391</v>
      </c>
      <c r="M905" s="31">
        <v>33.276630434782611</v>
      </c>
      <c r="N905" s="31">
        <v>11.352500000000001</v>
      </c>
      <c r="O905" s="31">
        <v>4.6467391304347823</v>
      </c>
      <c r="P905" s="31">
        <v>53.938586956521746</v>
      </c>
      <c r="Q905" s="31">
        <v>43.719239130434794</v>
      </c>
      <c r="R905" s="31">
        <v>10.219347826086954</v>
      </c>
      <c r="S905" s="31">
        <v>95.797173913043508</v>
      </c>
      <c r="T905" s="31">
        <v>93.505326086956558</v>
      </c>
      <c r="U905" s="31">
        <v>0</v>
      </c>
      <c r="V905" s="31">
        <v>2.2918478260869564</v>
      </c>
      <c r="W905" s="31">
        <v>0</v>
      </c>
      <c r="X905" s="31">
        <v>0</v>
      </c>
      <c r="Y905" s="31">
        <v>0</v>
      </c>
      <c r="Z905" s="31">
        <v>0</v>
      </c>
      <c r="AA905" s="31">
        <v>0</v>
      </c>
      <c r="AB905" s="31">
        <v>0</v>
      </c>
      <c r="AC905" s="31">
        <v>0</v>
      </c>
      <c r="AD905" s="31">
        <v>0</v>
      </c>
      <c r="AE905" s="31">
        <v>0</v>
      </c>
      <c r="AF905" t="s">
        <v>401</v>
      </c>
      <c r="AG905" s="32">
        <v>5</v>
      </c>
      <c r="AH905"/>
    </row>
    <row r="906" spans="1:34" x14ac:dyDescent="0.25">
      <c r="A906" t="s">
        <v>2337</v>
      </c>
      <c r="B906" t="s">
        <v>1265</v>
      </c>
      <c r="C906" t="s">
        <v>2066</v>
      </c>
      <c r="D906" t="s">
        <v>2267</v>
      </c>
      <c r="E906" s="31">
        <v>64.967391304347828</v>
      </c>
      <c r="F906" s="31">
        <v>2.3415509452902796</v>
      </c>
      <c r="G906" s="31">
        <v>2.1588087669399361</v>
      </c>
      <c r="H906" s="31">
        <v>0.25489375941107578</v>
      </c>
      <c r="I906" s="31">
        <v>0.15789693826334281</v>
      </c>
      <c r="J906" s="31">
        <v>152.12445652173915</v>
      </c>
      <c r="K906" s="31">
        <v>140.25217391304346</v>
      </c>
      <c r="L906" s="31">
        <v>16.559782608695652</v>
      </c>
      <c r="M906" s="31">
        <v>10.258152173913043</v>
      </c>
      <c r="N906" s="31">
        <v>0.5625</v>
      </c>
      <c r="O906" s="31">
        <v>5.7391304347826084</v>
      </c>
      <c r="P906" s="31">
        <v>47.497282608695656</v>
      </c>
      <c r="Q906" s="31">
        <v>41.926630434782609</v>
      </c>
      <c r="R906" s="31">
        <v>5.5706521739130439</v>
      </c>
      <c r="S906" s="31">
        <v>88.067391304347822</v>
      </c>
      <c r="T906" s="31">
        <v>74.985869565217385</v>
      </c>
      <c r="U906" s="31">
        <v>13.081521739130435</v>
      </c>
      <c r="V906" s="31">
        <v>0</v>
      </c>
      <c r="W906" s="31">
        <v>3.1679347826086954</v>
      </c>
      <c r="X906" s="31">
        <v>0.86956521739130432</v>
      </c>
      <c r="Y906" s="31">
        <v>0</v>
      </c>
      <c r="Z906" s="31">
        <v>0</v>
      </c>
      <c r="AA906" s="31">
        <v>0</v>
      </c>
      <c r="AB906" s="31">
        <v>0</v>
      </c>
      <c r="AC906" s="31">
        <v>2.2983695652173912</v>
      </c>
      <c r="AD906" s="31">
        <v>0</v>
      </c>
      <c r="AE906" s="31">
        <v>0</v>
      </c>
      <c r="AF906" t="s">
        <v>327</v>
      </c>
      <c r="AG906" s="32">
        <v>5</v>
      </c>
      <c r="AH906"/>
    </row>
    <row r="907" spans="1:34" x14ac:dyDescent="0.25">
      <c r="A907" t="s">
        <v>2337</v>
      </c>
      <c r="B907" t="s">
        <v>993</v>
      </c>
      <c r="C907" t="s">
        <v>1893</v>
      </c>
      <c r="D907" t="s">
        <v>2251</v>
      </c>
      <c r="E907" s="31">
        <v>58.086956521739133</v>
      </c>
      <c r="F907" s="31">
        <v>3.008538547904192</v>
      </c>
      <c r="G907" s="31">
        <v>2.7592870508982035</v>
      </c>
      <c r="H907" s="31">
        <v>0.3856661676646706</v>
      </c>
      <c r="I907" s="31">
        <v>0.21650449101796404</v>
      </c>
      <c r="J907" s="31">
        <v>174.75684782608698</v>
      </c>
      <c r="K907" s="31">
        <v>160.27858695652174</v>
      </c>
      <c r="L907" s="31">
        <v>22.402173913043477</v>
      </c>
      <c r="M907" s="31">
        <v>12.576086956521738</v>
      </c>
      <c r="N907" s="31">
        <v>4.8695652173913047</v>
      </c>
      <c r="O907" s="31">
        <v>4.9565217391304346</v>
      </c>
      <c r="P907" s="31">
        <v>54.450326086956515</v>
      </c>
      <c r="Q907" s="31">
        <v>49.798152173913039</v>
      </c>
      <c r="R907" s="31">
        <v>4.6521739130434785</v>
      </c>
      <c r="S907" s="31">
        <v>97.904347826086962</v>
      </c>
      <c r="T907" s="31">
        <v>85.366304347826087</v>
      </c>
      <c r="U907" s="31">
        <v>12.538043478260869</v>
      </c>
      <c r="V907" s="31">
        <v>0</v>
      </c>
      <c r="W907" s="31">
        <v>7.2052173913043482</v>
      </c>
      <c r="X907" s="31">
        <v>2.3070652173913042</v>
      </c>
      <c r="Y907" s="31">
        <v>0</v>
      </c>
      <c r="Z907" s="31">
        <v>0</v>
      </c>
      <c r="AA907" s="31">
        <v>2.6541304347826089</v>
      </c>
      <c r="AB907" s="31">
        <v>0</v>
      </c>
      <c r="AC907" s="31">
        <v>2.2440217391304347</v>
      </c>
      <c r="AD907" s="31">
        <v>0</v>
      </c>
      <c r="AE907" s="31">
        <v>0</v>
      </c>
      <c r="AF907" t="s">
        <v>50</v>
      </c>
      <c r="AG907" s="32">
        <v>5</v>
      </c>
      <c r="AH907"/>
    </row>
    <row r="908" spans="1:34" x14ac:dyDescent="0.25">
      <c r="A908" t="s">
        <v>2337</v>
      </c>
      <c r="B908" t="s">
        <v>1431</v>
      </c>
      <c r="C908" t="s">
        <v>1892</v>
      </c>
      <c r="D908" t="s">
        <v>2249</v>
      </c>
      <c r="E908" s="31">
        <v>24.934782608695652</v>
      </c>
      <c r="F908" s="31">
        <v>4.1150828247602442</v>
      </c>
      <c r="G908" s="31">
        <v>3.7140366172624235</v>
      </c>
      <c r="H908" s="31">
        <v>1.149738448125545</v>
      </c>
      <c r="I908" s="31">
        <v>0.74869224062772455</v>
      </c>
      <c r="J908" s="31">
        <v>102.60869565217391</v>
      </c>
      <c r="K908" s="31">
        <v>92.608695652173907</v>
      </c>
      <c r="L908" s="31">
        <v>28.668478260869566</v>
      </c>
      <c r="M908" s="31">
        <v>18.668478260869566</v>
      </c>
      <c r="N908" s="31">
        <v>5.1086956521739131</v>
      </c>
      <c r="O908" s="31">
        <v>4.8913043478260869</v>
      </c>
      <c r="P908" s="31">
        <v>14.836956521739131</v>
      </c>
      <c r="Q908" s="31">
        <v>14.836956521739131</v>
      </c>
      <c r="R908" s="31">
        <v>0</v>
      </c>
      <c r="S908" s="31">
        <v>59.103260869565219</v>
      </c>
      <c r="T908" s="31">
        <v>59.103260869565219</v>
      </c>
      <c r="U908" s="31">
        <v>0</v>
      </c>
      <c r="V908" s="31">
        <v>0</v>
      </c>
      <c r="W908" s="31">
        <v>2.7798913043478262</v>
      </c>
      <c r="X908" s="31">
        <v>0</v>
      </c>
      <c r="Y908" s="31">
        <v>0</v>
      </c>
      <c r="Z908" s="31">
        <v>0</v>
      </c>
      <c r="AA908" s="31">
        <v>0.22826086956521738</v>
      </c>
      <c r="AB908" s="31">
        <v>0</v>
      </c>
      <c r="AC908" s="31">
        <v>2.5516304347826089</v>
      </c>
      <c r="AD908" s="31">
        <v>0</v>
      </c>
      <c r="AE908" s="31">
        <v>0</v>
      </c>
      <c r="AF908" t="s">
        <v>497</v>
      </c>
      <c r="AG908" s="32">
        <v>5</v>
      </c>
      <c r="AH908"/>
    </row>
    <row r="909" spans="1:34" x14ac:dyDescent="0.25">
      <c r="A909" t="s">
        <v>2337</v>
      </c>
      <c r="B909" t="s">
        <v>1291</v>
      </c>
      <c r="C909" t="s">
        <v>1882</v>
      </c>
      <c r="D909" t="s">
        <v>2269</v>
      </c>
      <c r="E909" s="31">
        <v>56.923913043478258</v>
      </c>
      <c r="F909" s="31">
        <v>3.725306473171663</v>
      </c>
      <c r="G909" s="31">
        <v>3.5007504296352874</v>
      </c>
      <c r="H909" s="31">
        <v>0.55568264273438994</v>
      </c>
      <c r="I909" s="31">
        <v>0.33112659919801407</v>
      </c>
      <c r="J909" s="31">
        <v>212.0590217391304</v>
      </c>
      <c r="K909" s="31">
        <v>199.27641304347824</v>
      </c>
      <c r="L909" s="31">
        <v>31.631630434782608</v>
      </c>
      <c r="M909" s="31">
        <v>18.849021739130432</v>
      </c>
      <c r="N909" s="31">
        <v>7.7391304347826084</v>
      </c>
      <c r="O909" s="31">
        <v>5.0434782608695654</v>
      </c>
      <c r="P909" s="31">
        <v>56.900543478260872</v>
      </c>
      <c r="Q909" s="31">
        <v>56.900543478260872</v>
      </c>
      <c r="R909" s="31">
        <v>0</v>
      </c>
      <c r="S909" s="31">
        <v>123.52684782608694</v>
      </c>
      <c r="T909" s="31">
        <v>123.52684782608694</v>
      </c>
      <c r="U909" s="31">
        <v>0</v>
      </c>
      <c r="V909" s="31">
        <v>0</v>
      </c>
      <c r="W909" s="31">
        <v>60.148043478260874</v>
      </c>
      <c r="X909" s="31">
        <v>1.5461956521739131</v>
      </c>
      <c r="Y909" s="31">
        <v>0</v>
      </c>
      <c r="Z909" s="31">
        <v>0</v>
      </c>
      <c r="AA909" s="31">
        <v>17.627826086956524</v>
      </c>
      <c r="AB909" s="31">
        <v>0</v>
      </c>
      <c r="AC909" s="31">
        <v>40.974021739130436</v>
      </c>
      <c r="AD909" s="31">
        <v>0</v>
      </c>
      <c r="AE909" s="31">
        <v>0</v>
      </c>
      <c r="AF909" t="s">
        <v>353</v>
      </c>
      <c r="AG909" s="32">
        <v>5</v>
      </c>
      <c r="AH909"/>
    </row>
    <row r="910" spans="1:34" x14ac:dyDescent="0.25">
      <c r="A910" t="s">
        <v>2337</v>
      </c>
      <c r="B910" t="s">
        <v>1128</v>
      </c>
      <c r="C910" t="s">
        <v>2013</v>
      </c>
      <c r="D910" t="s">
        <v>2274</v>
      </c>
      <c r="E910" s="31">
        <v>44.695652173913047</v>
      </c>
      <c r="F910" s="31">
        <v>3.6076726653696496</v>
      </c>
      <c r="G910" s="31">
        <v>3.1314445525291825</v>
      </c>
      <c r="H910" s="31">
        <v>0.21637889105058367</v>
      </c>
      <c r="I910" s="31">
        <v>9.4418774319066145E-2</v>
      </c>
      <c r="J910" s="31">
        <v>161.24728260869566</v>
      </c>
      <c r="K910" s="31">
        <v>139.96195652173913</v>
      </c>
      <c r="L910" s="31">
        <v>9.671195652173914</v>
      </c>
      <c r="M910" s="31">
        <v>4.2201086956521738</v>
      </c>
      <c r="N910" s="31">
        <v>5.4510869565217392</v>
      </c>
      <c r="O910" s="31">
        <v>0</v>
      </c>
      <c r="P910" s="31">
        <v>28.451086956521742</v>
      </c>
      <c r="Q910" s="31">
        <v>12.616847826086957</v>
      </c>
      <c r="R910" s="31">
        <v>15.834239130434783</v>
      </c>
      <c r="S910" s="31">
        <v>123.125</v>
      </c>
      <c r="T910" s="31">
        <v>123.125</v>
      </c>
      <c r="U910" s="31">
        <v>0</v>
      </c>
      <c r="V910" s="31">
        <v>0</v>
      </c>
      <c r="W910" s="31">
        <v>0</v>
      </c>
      <c r="X910" s="31">
        <v>0</v>
      </c>
      <c r="Y910" s="31">
        <v>0</v>
      </c>
      <c r="Z910" s="31">
        <v>0</v>
      </c>
      <c r="AA910" s="31">
        <v>0</v>
      </c>
      <c r="AB910" s="31">
        <v>0</v>
      </c>
      <c r="AC910" s="31">
        <v>0</v>
      </c>
      <c r="AD910" s="31">
        <v>0</v>
      </c>
      <c r="AE910" s="31">
        <v>0</v>
      </c>
      <c r="AF910" t="s">
        <v>188</v>
      </c>
      <c r="AG910" s="32">
        <v>5</v>
      </c>
      <c r="AH910"/>
    </row>
    <row r="911" spans="1:34" x14ac:dyDescent="0.25">
      <c r="A911" t="s">
        <v>2337</v>
      </c>
      <c r="B911" t="s">
        <v>1685</v>
      </c>
      <c r="C911" t="s">
        <v>2188</v>
      </c>
      <c r="D911" t="s">
        <v>2282</v>
      </c>
      <c r="E911" s="31">
        <v>87.423913043478265</v>
      </c>
      <c r="F911" s="31">
        <v>3.4424344150192714</v>
      </c>
      <c r="G911" s="31">
        <v>3.0850739773716271</v>
      </c>
      <c r="H911" s="31">
        <v>0.50397861494467244</v>
      </c>
      <c r="I911" s="31">
        <v>0.25733557130423967</v>
      </c>
      <c r="J911" s="31">
        <v>300.95108695652175</v>
      </c>
      <c r="K911" s="31">
        <v>269.70923913043475</v>
      </c>
      <c r="L911" s="31">
        <v>44.059782608695656</v>
      </c>
      <c r="M911" s="31">
        <v>22.497282608695652</v>
      </c>
      <c r="N911" s="31">
        <v>16.5625</v>
      </c>
      <c r="O911" s="31">
        <v>5</v>
      </c>
      <c r="P911" s="31">
        <v>80.451086956521735</v>
      </c>
      <c r="Q911" s="31">
        <v>70.771739130434781</v>
      </c>
      <c r="R911" s="31">
        <v>9.679347826086957</v>
      </c>
      <c r="S911" s="31">
        <v>176.44021739130437</v>
      </c>
      <c r="T911" s="31">
        <v>174.99184782608697</v>
      </c>
      <c r="U911" s="31">
        <v>1.4483695652173914</v>
      </c>
      <c r="V911" s="31">
        <v>0</v>
      </c>
      <c r="W911" s="31">
        <v>65.067934782608702</v>
      </c>
      <c r="X911" s="31">
        <v>0</v>
      </c>
      <c r="Y911" s="31">
        <v>0</v>
      </c>
      <c r="Z911" s="31">
        <v>0</v>
      </c>
      <c r="AA911" s="31">
        <v>14.252717391304348</v>
      </c>
      <c r="AB911" s="31">
        <v>0</v>
      </c>
      <c r="AC911" s="31">
        <v>50.815217391304351</v>
      </c>
      <c r="AD911" s="31">
        <v>0</v>
      </c>
      <c r="AE911" s="31">
        <v>0</v>
      </c>
      <c r="AF911" t="s">
        <v>756</v>
      </c>
      <c r="AG911" s="32">
        <v>5</v>
      </c>
      <c r="AH911"/>
    </row>
    <row r="912" spans="1:34" x14ac:dyDescent="0.25">
      <c r="A912" t="s">
        <v>2337</v>
      </c>
      <c r="B912" t="s">
        <v>1274</v>
      </c>
      <c r="C912" t="s">
        <v>2108</v>
      </c>
      <c r="D912" t="s">
        <v>2273</v>
      </c>
      <c r="E912" s="31">
        <v>60.010869565217391</v>
      </c>
      <c r="F912" s="31">
        <v>4.0311791342148169</v>
      </c>
      <c r="G912" s="31">
        <v>3.7059663104510054</v>
      </c>
      <c r="H912" s="31">
        <v>0.40228219525448289</v>
      </c>
      <c r="I912" s="31">
        <v>0.19647708748415141</v>
      </c>
      <c r="J912" s="31">
        <v>241.91456521739133</v>
      </c>
      <c r="K912" s="31">
        <v>222.39826086956523</v>
      </c>
      <c r="L912" s="31">
        <v>24.141304347826086</v>
      </c>
      <c r="M912" s="31">
        <v>11.790760869565217</v>
      </c>
      <c r="N912" s="31">
        <v>5.4673913043478262</v>
      </c>
      <c r="O912" s="31">
        <v>6.8831521739130439</v>
      </c>
      <c r="P912" s="31">
        <v>55.148152173913047</v>
      </c>
      <c r="Q912" s="31">
        <v>47.982391304347829</v>
      </c>
      <c r="R912" s="31">
        <v>7.1657608695652177</v>
      </c>
      <c r="S912" s="31">
        <v>162.62510869565219</v>
      </c>
      <c r="T912" s="31">
        <v>162.62510869565219</v>
      </c>
      <c r="U912" s="31">
        <v>0</v>
      </c>
      <c r="V912" s="31">
        <v>0</v>
      </c>
      <c r="W912" s="31">
        <v>54.723586956521743</v>
      </c>
      <c r="X912" s="31">
        <v>0.52989130434782605</v>
      </c>
      <c r="Y912" s="31">
        <v>0</v>
      </c>
      <c r="Z912" s="31">
        <v>0</v>
      </c>
      <c r="AA912" s="31">
        <v>11.316630434782608</v>
      </c>
      <c r="AB912" s="31">
        <v>0</v>
      </c>
      <c r="AC912" s="31">
        <v>42.877065217391305</v>
      </c>
      <c r="AD912" s="31">
        <v>0</v>
      </c>
      <c r="AE912" s="31">
        <v>0</v>
      </c>
      <c r="AF912" t="s">
        <v>336</v>
      </c>
      <c r="AG912" s="32">
        <v>5</v>
      </c>
      <c r="AH912"/>
    </row>
    <row r="913" spans="1:34" x14ac:dyDescent="0.25">
      <c r="A913" t="s">
        <v>2337</v>
      </c>
      <c r="B913" t="s">
        <v>1831</v>
      </c>
      <c r="C913" t="s">
        <v>2072</v>
      </c>
      <c r="D913" t="s">
        <v>2252</v>
      </c>
      <c r="E913" s="31">
        <v>16.554347826086957</v>
      </c>
      <c r="F913" s="31">
        <v>4.0505581089954035</v>
      </c>
      <c r="G913" s="31">
        <v>3.5375574523965856</v>
      </c>
      <c r="H913" s="31">
        <v>0.78942875902823373</v>
      </c>
      <c r="I913" s="31">
        <v>0.27642810242941568</v>
      </c>
      <c r="J913" s="31">
        <v>67.054347826086953</v>
      </c>
      <c r="K913" s="31">
        <v>58.561956521739127</v>
      </c>
      <c r="L913" s="31">
        <v>13.068478260869565</v>
      </c>
      <c r="M913" s="31">
        <v>4.5760869565217401</v>
      </c>
      <c r="N913" s="31">
        <v>6.713043478260869</v>
      </c>
      <c r="O913" s="31">
        <v>1.7793478260869557</v>
      </c>
      <c r="P913" s="31">
        <v>16.96847826086956</v>
      </c>
      <c r="Q913" s="31">
        <v>16.96847826086956</v>
      </c>
      <c r="R913" s="31">
        <v>0</v>
      </c>
      <c r="S913" s="31">
        <v>37.017391304347825</v>
      </c>
      <c r="T913" s="31">
        <v>37.017391304347825</v>
      </c>
      <c r="U913" s="31">
        <v>0</v>
      </c>
      <c r="V913" s="31">
        <v>0</v>
      </c>
      <c r="W913" s="31">
        <v>0</v>
      </c>
      <c r="X913" s="31">
        <v>0</v>
      </c>
      <c r="Y913" s="31">
        <v>0</v>
      </c>
      <c r="Z913" s="31">
        <v>0</v>
      </c>
      <c r="AA913" s="31">
        <v>0</v>
      </c>
      <c r="AB913" s="31">
        <v>0</v>
      </c>
      <c r="AC913" s="31">
        <v>0</v>
      </c>
      <c r="AD913" s="31">
        <v>0</v>
      </c>
      <c r="AE913" s="31">
        <v>0</v>
      </c>
      <c r="AF913" t="s">
        <v>903</v>
      </c>
      <c r="AG913" s="32">
        <v>5</v>
      </c>
      <c r="AH913"/>
    </row>
    <row r="914" spans="1:34" x14ac:dyDescent="0.25">
      <c r="A914" t="s">
        <v>2337</v>
      </c>
      <c r="B914" t="s">
        <v>1303</v>
      </c>
      <c r="C914" t="s">
        <v>1944</v>
      </c>
      <c r="D914" t="s">
        <v>2216</v>
      </c>
      <c r="E914" s="31">
        <v>121.51086956521739</v>
      </c>
      <c r="F914" s="31">
        <v>2.8062581626263525</v>
      </c>
      <c r="G914" s="31">
        <v>2.6657124966454955</v>
      </c>
      <c r="H914" s="31">
        <v>0.25063869755792118</v>
      </c>
      <c r="I914" s="31">
        <v>0.197771714822435</v>
      </c>
      <c r="J914" s="31">
        <v>340.99086956521734</v>
      </c>
      <c r="K914" s="31">
        <v>323.91304347826082</v>
      </c>
      <c r="L914" s="31">
        <v>30.455326086956532</v>
      </c>
      <c r="M914" s="31">
        <v>24.03141304347827</v>
      </c>
      <c r="N914" s="31">
        <v>1.2065217391304348</v>
      </c>
      <c r="O914" s="31">
        <v>5.2173913043478262</v>
      </c>
      <c r="P914" s="31">
        <v>71.062608695652159</v>
      </c>
      <c r="Q914" s="31">
        <v>60.408695652173897</v>
      </c>
      <c r="R914" s="31">
        <v>10.653913043478262</v>
      </c>
      <c r="S914" s="31">
        <v>239.47293478260863</v>
      </c>
      <c r="T914" s="31">
        <v>239.47293478260863</v>
      </c>
      <c r="U914" s="31">
        <v>0</v>
      </c>
      <c r="V914" s="31">
        <v>0</v>
      </c>
      <c r="W914" s="31">
        <v>98.795108695652118</v>
      </c>
      <c r="X914" s="31">
        <v>2.1631521739130433</v>
      </c>
      <c r="Y914" s="31">
        <v>0</v>
      </c>
      <c r="Z914" s="31">
        <v>0</v>
      </c>
      <c r="AA914" s="31">
        <v>17.038913043478271</v>
      </c>
      <c r="AB914" s="31">
        <v>0</v>
      </c>
      <c r="AC914" s="31">
        <v>79.59304347826081</v>
      </c>
      <c r="AD914" s="31">
        <v>0</v>
      </c>
      <c r="AE914" s="31">
        <v>0</v>
      </c>
      <c r="AF914" t="s">
        <v>365</v>
      </c>
      <c r="AG914" s="32">
        <v>5</v>
      </c>
      <c r="AH914"/>
    </row>
    <row r="915" spans="1:34" x14ac:dyDescent="0.25">
      <c r="A915" t="s">
        <v>2337</v>
      </c>
      <c r="B915" t="s">
        <v>1127</v>
      </c>
      <c r="C915" t="s">
        <v>1963</v>
      </c>
      <c r="D915" t="s">
        <v>2284</v>
      </c>
      <c r="E915" s="31">
        <v>71.739130434782609</v>
      </c>
      <c r="F915" s="31">
        <v>3.0187499999999998</v>
      </c>
      <c r="G915" s="31">
        <v>2.9460227272727275</v>
      </c>
      <c r="H915" s="31">
        <v>0.36670454545454545</v>
      </c>
      <c r="I915" s="31">
        <v>0.2939772727272727</v>
      </c>
      <c r="J915" s="31">
        <v>216.5625</v>
      </c>
      <c r="K915" s="31">
        <v>211.34510869565219</v>
      </c>
      <c r="L915" s="31">
        <v>26.307065217391305</v>
      </c>
      <c r="M915" s="31">
        <v>21.089673913043477</v>
      </c>
      <c r="N915" s="31">
        <v>0</v>
      </c>
      <c r="O915" s="31">
        <v>5.2173913043478262</v>
      </c>
      <c r="P915" s="31">
        <v>76.263586956521735</v>
      </c>
      <c r="Q915" s="31">
        <v>76.263586956521735</v>
      </c>
      <c r="R915" s="31">
        <v>0</v>
      </c>
      <c r="S915" s="31">
        <v>113.99184782608695</v>
      </c>
      <c r="T915" s="31">
        <v>113.99184782608695</v>
      </c>
      <c r="U915" s="31">
        <v>0</v>
      </c>
      <c r="V915" s="31">
        <v>0</v>
      </c>
      <c r="W915" s="31">
        <v>0</v>
      </c>
      <c r="X915" s="31">
        <v>0</v>
      </c>
      <c r="Y915" s="31">
        <v>0</v>
      </c>
      <c r="Z915" s="31">
        <v>0</v>
      </c>
      <c r="AA915" s="31">
        <v>0</v>
      </c>
      <c r="AB915" s="31">
        <v>0</v>
      </c>
      <c r="AC915" s="31">
        <v>0</v>
      </c>
      <c r="AD915" s="31">
        <v>0</v>
      </c>
      <c r="AE915" s="31">
        <v>0</v>
      </c>
      <c r="AF915" t="s">
        <v>187</v>
      </c>
      <c r="AG915" s="32">
        <v>5</v>
      </c>
      <c r="AH915"/>
    </row>
    <row r="916" spans="1:34" x14ac:dyDescent="0.25">
      <c r="A916" t="s">
        <v>2337</v>
      </c>
      <c r="B916" t="s">
        <v>1836</v>
      </c>
      <c r="C916" t="s">
        <v>1884</v>
      </c>
      <c r="D916" t="s">
        <v>2234</v>
      </c>
      <c r="E916" s="31">
        <v>35.793478260869563</v>
      </c>
      <c r="F916" s="31">
        <v>3.6824202854539947</v>
      </c>
      <c r="G916" s="31">
        <v>3.2071059823868828</v>
      </c>
      <c r="H916" s="31">
        <v>0.94265715153355611</v>
      </c>
      <c r="I916" s="31">
        <v>0.55632857576677808</v>
      </c>
      <c r="J916" s="31">
        <v>131.80663043478265</v>
      </c>
      <c r="K916" s="31">
        <v>114.79347826086961</v>
      </c>
      <c r="L916" s="31">
        <v>33.740978260869568</v>
      </c>
      <c r="M916" s="31">
        <v>19.912934782608698</v>
      </c>
      <c r="N916" s="31">
        <v>11.175869565217392</v>
      </c>
      <c r="O916" s="31">
        <v>2.652173913043478</v>
      </c>
      <c r="P916" s="31">
        <v>41.574021739130444</v>
      </c>
      <c r="Q916" s="31">
        <v>38.388913043478269</v>
      </c>
      <c r="R916" s="31">
        <v>3.1851086956521737</v>
      </c>
      <c r="S916" s="31">
        <v>56.491630434782643</v>
      </c>
      <c r="T916" s="31">
        <v>55.620217391304379</v>
      </c>
      <c r="U916" s="31">
        <v>0.87141304347826087</v>
      </c>
      <c r="V916" s="31">
        <v>0</v>
      </c>
      <c r="W916" s="31">
        <v>0</v>
      </c>
      <c r="X916" s="31">
        <v>0</v>
      </c>
      <c r="Y916" s="31">
        <v>0</v>
      </c>
      <c r="Z916" s="31">
        <v>0</v>
      </c>
      <c r="AA916" s="31">
        <v>0</v>
      </c>
      <c r="AB916" s="31">
        <v>0</v>
      </c>
      <c r="AC916" s="31">
        <v>0</v>
      </c>
      <c r="AD916" s="31">
        <v>0</v>
      </c>
      <c r="AE916" s="31">
        <v>0</v>
      </c>
      <c r="AF916" t="s">
        <v>908</v>
      </c>
      <c r="AG916" s="32">
        <v>5</v>
      </c>
      <c r="AH916"/>
    </row>
    <row r="917" spans="1:34" x14ac:dyDescent="0.25">
      <c r="A917" t="s">
        <v>2337</v>
      </c>
      <c r="B917" t="s">
        <v>1557</v>
      </c>
      <c r="C917" t="s">
        <v>2168</v>
      </c>
      <c r="D917" t="s">
        <v>2226</v>
      </c>
      <c r="E917" s="31">
        <v>52.043478260869563</v>
      </c>
      <c r="F917" s="31">
        <v>4.0906954887218046</v>
      </c>
      <c r="G917" s="31">
        <v>3.7183061821219718</v>
      </c>
      <c r="H917" s="31">
        <v>0.55404135338345872</v>
      </c>
      <c r="I917" s="31">
        <v>0.35019841269841273</v>
      </c>
      <c r="J917" s="31">
        <v>212.89402173913044</v>
      </c>
      <c r="K917" s="31">
        <v>193.51358695652175</v>
      </c>
      <c r="L917" s="31">
        <v>28.834239130434785</v>
      </c>
      <c r="M917" s="31">
        <v>18.225543478260871</v>
      </c>
      <c r="N917" s="31">
        <v>5.1304347826086953</v>
      </c>
      <c r="O917" s="31">
        <v>5.4782608695652177</v>
      </c>
      <c r="P917" s="31">
        <v>59.135869565217391</v>
      </c>
      <c r="Q917" s="31">
        <v>50.364130434782609</v>
      </c>
      <c r="R917" s="31">
        <v>8.7717391304347831</v>
      </c>
      <c r="S917" s="31">
        <v>124.92391304347827</v>
      </c>
      <c r="T917" s="31">
        <v>113.92391304347827</v>
      </c>
      <c r="U917" s="31">
        <v>11</v>
      </c>
      <c r="V917" s="31">
        <v>0</v>
      </c>
      <c r="W917" s="31">
        <v>0</v>
      </c>
      <c r="X917" s="31">
        <v>0</v>
      </c>
      <c r="Y917" s="31">
        <v>0</v>
      </c>
      <c r="Z917" s="31">
        <v>0</v>
      </c>
      <c r="AA917" s="31">
        <v>0</v>
      </c>
      <c r="AB917" s="31">
        <v>0</v>
      </c>
      <c r="AC917" s="31">
        <v>0</v>
      </c>
      <c r="AD917" s="31">
        <v>0</v>
      </c>
      <c r="AE917" s="31">
        <v>0</v>
      </c>
      <c r="AF917" t="s">
        <v>625</v>
      </c>
      <c r="AG917" s="32">
        <v>5</v>
      </c>
      <c r="AH917"/>
    </row>
    <row r="918" spans="1:34" x14ac:dyDescent="0.25">
      <c r="A918" t="s">
        <v>2337</v>
      </c>
      <c r="B918" t="s">
        <v>1570</v>
      </c>
      <c r="C918" t="s">
        <v>1995</v>
      </c>
      <c r="D918" t="s">
        <v>2270</v>
      </c>
      <c r="E918" s="31">
        <v>76.945652173913047</v>
      </c>
      <c r="F918" s="31">
        <v>3.0903969487215712</v>
      </c>
      <c r="G918" s="31">
        <v>2.7948043508970195</v>
      </c>
      <c r="H918" s="31">
        <v>0.63543297075858174</v>
      </c>
      <c r="I918" s="31">
        <v>0.41573386071479018</v>
      </c>
      <c r="J918" s="31">
        <v>237.79260869565221</v>
      </c>
      <c r="K918" s="31">
        <v>215.04804347826089</v>
      </c>
      <c r="L918" s="31">
        <v>48.893804347826091</v>
      </c>
      <c r="M918" s="31">
        <v>31.988913043478259</v>
      </c>
      <c r="N918" s="31">
        <v>11.6875</v>
      </c>
      <c r="O918" s="31">
        <v>5.2173913043478262</v>
      </c>
      <c r="P918" s="31">
        <v>54.06282608695652</v>
      </c>
      <c r="Q918" s="31">
        <v>48.223152173913043</v>
      </c>
      <c r="R918" s="31">
        <v>5.8396739130434785</v>
      </c>
      <c r="S918" s="31">
        <v>134.83597826086958</v>
      </c>
      <c r="T918" s="31">
        <v>125.92565217391306</v>
      </c>
      <c r="U918" s="31">
        <v>8.9103260869565215</v>
      </c>
      <c r="V918" s="31">
        <v>0</v>
      </c>
      <c r="W918" s="31">
        <v>34.018152173913037</v>
      </c>
      <c r="X918" s="31">
        <v>0.39108695652173919</v>
      </c>
      <c r="Y918" s="31">
        <v>0</v>
      </c>
      <c r="Z918" s="31">
        <v>0</v>
      </c>
      <c r="AA918" s="31">
        <v>2.3264130434782611</v>
      </c>
      <c r="AB918" s="31">
        <v>0</v>
      </c>
      <c r="AC918" s="31">
        <v>30.689239130434782</v>
      </c>
      <c r="AD918" s="31">
        <v>0.61141304347826086</v>
      </c>
      <c r="AE918" s="31">
        <v>0</v>
      </c>
      <c r="AF918" t="s">
        <v>638</v>
      </c>
      <c r="AG918" s="32">
        <v>5</v>
      </c>
      <c r="AH918"/>
    </row>
    <row r="919" spans="1:34" x14ac:dyDescent="0.25">
      <c r="A919" t="s">
        <v>2337</v>
      </c>
      <c r="B919" t="s">
        <v>1314</v>
      </c>
      <c r="C919" t="s">
        <v>1870</v>
      </c>
      <c r="D919" t="s">
        <v>2226</v>
      </c>
      <c r="E919" s="31">
        <v>57.347826086956523</v>
      </c>
      <c r="F919" s="31">
        <v>4.5838362395754348</v>
      </c>
      <c r="G919" s="31">
        <v>4.2593479909021976</v>
      </c>
      <c r="H919" s="31">
        <v>0.7410746777862014</v>
      </c>
      <c r="I919" s="31">
        <v>0.60764025777103847</v>
      </c>
      <c r="J919" s="31">
        <v>262.8730434782608</v>
      </c>
      <c r="K919" s="31">
        <v>244.26434782608692</v>
      </c>
      <c r="L919" s="31">
        <v>42.49902173913042</v>
      </c>
      <c r="M919" s="31">
        <v>34.846847826086943</v>
      </c>
      <c r="N919" s="31">
        <v>0</v>
      </c>
      <c r="O919" s="31">
        <v>7.6521739130434785</v>
      </c>
      <c r="P919" s="31">
        <v>68.274456521739125</v>
      </c>
      <c r="Q919" s="31">
        <v>57.317934782608695</v>
      </c>
      <c r="R919" s="31">
        <v>10.956521739130435</v>
      </c>
      <c r="S919" s="31">
        <v>152.09956521739127</v>
      </c>
      <c r="T919" s="31">
        <v>152.09956521739127</v>
      </c>
      <c r="U919" s="31">
        <v>0</v>
      </c>
      <c r="V919" s="31">
        <v>0</v>
      </c>
      <c r="W919" s="31">
        <v>2.1739130434782608E-2</v>
      </c>
      <c r="X919" s="31">
        <v>2.1739130434782608E-2</v>
      </c>
      <c r="Y919" s="31">
        <v>0</v>
      </c>
      <c r="Z919" s="31">
        <v>0</v>
      </c>
      <c r="AA919" s="31">
        <v>0</v>
      </c>
      <c r="AB919" s="31">
        <v>0</v>
      </c>
      <c r="AC919" s="31">
        <v>0</v>
      </c>
      <c r="AD919" s="31">
        <v>0</v>
      </c>
      <c r="AE919" s="31">
        <v>0</v>
      </c>
      <c r="AF919" t="s">
        <v>376</v>
      </c>
      <c r="AG919" s="32">
        <v>5</v>
      </c>
      <c r="AH919"/>
    </row>
    <row r="920" spans="1:34" x14ac:dyDescent="0.25">
      <c r="A920" t="s">
        <v>2337</v>
      </c>
      <c r="B920" t="s">
        <v>1628</v>
      </c>
      <c r="C920" t="s">
        <v>2007</v>
      </c>
      <c r="D920" t="s">
        <v>2243</v>
      </c>
      <c r="E920" s="31">
        <v>78.739130434782609</v>
      </c>
      <c r="F920" s="31">
        <v>3.0173246824958588</v>
      </c>
      <c r="G920" s="31">
        <v>2.914342904472667</v>
      </c>
      <c r="H920" s="31">
        <v>0.21341800110436224</v>
      </c>
      <c r="I920" s="31">
        <v>0.1511595803423523</v>
      </c>
      <c r="J920" s="31">
        <v>237.58152173913044</v>
      </c>
      <c r="K920" s="31">
        <v>229.4728260869565</v>
      </c>
      <c r="L920" s="31">
        <v>16.804347826086957</v>
      </c>
      <c r="M920" s="31">
        <v>11.902173913043478</v>
      </c>
      <c r="N920" s="31">
        <v>2.7934782608695654</v>
      </c>
      <c r="O920" s="31">
        <v>2.1086956521739131</v>
      </c>
      <c r="P920" s="31">
        <v>72.519021739130437</v>
      </c>
      <c r="Q920" s="31">
        <v>69.3125</v>
      </c>
      <c r="R920" s="31">
        <v>3.2065217391304346</v>
      </c>
      <c r="S920" s="31">
        <v>148.25815217391303</v>
      </c>
      <c r="T920" s="31">
        <v>148.25815217391303</v>
      </c>
      <c r="U920" s="31">
        <v>0</v>
      </c>
      <c r="V920" s="31">
        <v>0</v>
      </c>
      <c r="W920" s="31">
        <v>2.1358695652173916</v>
      </c>
      <c r="X920" s="31">
        <v>0.39673913043478259</v>
      </c>
      <c r="Y920" s="31">
        <v>1.1413043478260869</v>
      </c>
      <c r="Z920" s="31">
        <v>0</v>
      </c>
      <c r="AA920" s="31">
        <v>0</v>
      </c>
      <c r="AB920" s="31">
        <v>0.59782608695652173</v>
      </c>
      <c r="AC920" s="31">
        <v>0</v>
      </c>
      <c r="AD920" s="31">
        <v>0</v>
      </c>
      <c r="AE920" s="31">
        <v>0</v>
      </c>
      <c r="AF920" t="s">
        <v>697</v>
      </c>
      <c r="AG920" s="32">
        <v>5</v>
      </c>
      <c r="AH920"/>
    </row>
    <row r="921" spans="1:34" x14ac:dyDescent="0.25">
      <c r="A921" t="s">
        <v>2337</v>
      </c>
      <c r="B921" t="s">
        <v>1802</v>
      </c>
      <c r="C921" t="s">
        <v>1889</v>
      </c>
      <c r="D921" t="s">
        <v>2276</v>
      </c>
      <c r="E921" s="31">
        <v>69.304347826086953</v>
      </c>
      <c r="F921" s="31">
        <v>3.3075172521957343</v>
      </c>
      <c r="G921" s="31">
        <v>3.0173666875784195</v>
      </c>
      <c r="H921" s="31">
        <v>0.66243569636135513</v>
      </c>
      <c r="I921" s="31">
        <v>0.5181446047678796</v>
      </c>
      <c r="J921" s="31">
        <v>229.22532608695653</v>
      </c>
      <c r="K921" s="31">
        <v>209.11663043478262</v>
      </c>
      <c r="L921" s="31">
        <v>45.909673913043477</v>
      </c>
      <c r="M921" s="31">
        <v>35.909673913043477</v>
      </c>
      <c r="N921" s="31">
        <v>4.8695652173913047</v>
      </c>
      <c r="O921" s="31">
        <v>5.1304347826086953</v>
      </c>
      <c r="P921" s="31">
        <v>50.734130434782621</v>
      </c>
      <c r="Q921" s="31">
        <v>40.625434782608707</v>
      </c>
      <c r="R921" s="31">
        <v>10.108695652173912</v>
      </c>
      <c r="S921" s="31">
        <v>132.58152173913044</v>
      </c>
      <c r="T921" s="31">
        <v>132.58152173913044</v>
      </c>
      <c r="U921" s="31">
        <v>0</v>
      </c>
      <c r="V921" s="31">
        <v>0</v>
      </c>
      <c r="W921" s="31">
        <v>8.0323913043478257</v>
      </c>
      <c r="X921" s="31">
        <v>4.1569565217391311</v>
      </c>
      <c r="Y921" s="31">
        <v>0</v>
      </c>
      <c r="Z921" s="31">
        <v>0</v>
      </c>
      <c r="AA921" s="31">
        <v>3.4243478260869562</v>
      </c>
      <c r="AB921" s="31">
        <v>0</v>
      </c>
      <c r="AC921" s="31">
        <v>0.45108695652173914</v>
      </c>
      <c r="AD921" s="31">
        <v>0</v>
      </c>
      <c r="AE921" s="31">
        <v>0</v>
      </c>
      <c r="AF921" t="s">
        <v>874</v>
      </c>
      <c r="AG921" s="32">
        <v>5</v>
      </c>
      <c r="AH921"/>
    </row>
    <row r="922" spans="1:34" x14ac:dyDescent="0.25">
      <c r="A922" t="s">
        <v>2337</v>
      </c>
      <c r="B922" t="s">
        <v>1501</v>
      </c>
      <c r="C922" t="s">
        <v>2155</v>
      </c>
      <c r="D922" t="s">
        <v>2300</v>
      </c>
      <c r="E922" s="31">
        <v>52.673913043478258</v>
      </c>
      <c r="F922" s="31">
        <v>3.2261163846471308</v>
      </c>
      <c r="G922" s="31">
        <v>3.0240425092860082</v>
      </c>
      <c r="H922" s="31">
        <v>0.48360916219562533</v>
      </c>
      <c r="I922" s="31">
        <v>0.28153528683450274</v>
      </c>
      <c r="J922" s="31">
        <v>169.93217391304341</v>
      </c>
      <c r="K922" s="31">
        <v>159.28815217391298</v>
      </c>
      <c r="L922" s="31">
        <v>25.473586956521743</v>
      </c>
      <c r="M922" s="31">
        <v>14.829565217391306</v>
      </c>
      <c r="N922" s="31">
        <v>5.1657608695652177</v>
      </c>
      <c r="O922" s="31">
        <v>5.4782608695652177</v>
      </c>
      <c r="P922" s="31">
        <v>40.264565217391308</v>
      </c>
      <c r="Q922" s="31">
        <v>40.264565217391308</v>
      </c>
      <c r="R922" s="31">
        <v>0</v>
      </c>
      <c r="S922" s="31">
        <v>104.19402173913036</v>
      </c>
      <c r="T922" s="31">
        <v>103.53130434782602</v>
      </c>
      <c r="U922" s="31">
        <v>0.66271739130434781</v>
      </c>
      <c r="V922" s="31">
        <v>0</v>
      </c>
      <c r="W922" s="31">
        <v>0.88043478260869568</v>
      </c>
      <c r="X922" s="31">
        <v>0.77717391304347827</v>
      </c>
      <c r="Y922" s="31">
        <v>0</v>
      </c>
      <c r="Z922" s="31">
        <v>0</v>
      </c>
      <c r="AA922" s="31">
        <v>0.10326086956521739</v>
      </c>
      <c r="AB922" s="31">
        <v>0</v>
      </c>
      <c r="AC922" s="31">
        <v>0</v>
      </c>
      <c r="AD922" s="31">
        <v>0</v>
      </c>
      <c r="AE922" s="31">
        <v>0</v>
      </c>
      <c r="AF922" t="s">
        <v>568</v>
      </c>
      <c r="AG922" s="32">
        <v>5</v>
      </c>
      <c r="AH922"/>
    </row>
    <row r="923" spans="1:34" x14ac:dyDescent="0.25">
      <c r="A923" t="s">
        <v>2337</v>
      </c>
      <c r="B923" t="s">
        <v>1783</v>
      </c>
      <c r="C923" t="s">
        <v>2035</v>
      </c>
      <c r="D923" t="s">
        <v>2247</v>
      </c>
      <c r="E923" s="31">
        <v>20.586956521739129</v>
      </c>
      <c r="F923" s="31">
        <v>5.4365100316789867</v>
      </c>
      <c r="G923" s="31">
        <v>4.9615892291446677</v>
      </c>
      <c r="H923" s="31">
        <v>2.3174498416050686</v>
      </c>
      <c r="I923" s="31">
        <v>1.8425290390707498</v>
      </c>
      <c r="J923" s="31">
        <v>111.92119565217391</v>
      </c>
      <c r="K923" s="31">
        <v>102.14402173913044</v>
      </c>
      <c r="L923" s="31">
        <v>47.709239130434781</v>
      </c>
      <c r="M923" s="31">
        <v>37.932065217391305</v>
      </c>
      <c r="N923" s="31">
        <v>4.7336956521739131</v>
      </c>
      <c r="O923" s="31">
        <v>5.0434782608695654</v>
      </c>
      <c r="P923" s="31">
        <v>19.975543478260871</v>
      </c>
      <c r="Q923" s="31">
        <v>19.975543478260871</v>
      </c>
      <c r="R923" s="31">
        <v>0</v>
      </c>
      <c r="S923" s="31">
        <v>44.236413043478258</v>
      </c>
      <c r="T923" s="31">
        <v>44.236413043478258</v>
      </c>
      <c r="U923" s="31">
        <v>0</v>
      </c>
      <c r="V923" s="31">
        <v>0</v>
      </c>
      <c r="W923" s="31">
        <v>0</v>
      </c>
      <c r="X923" s="31">
        <v>0</v>
      </c>
      <c r="Y923" s="31">
        <v>0</v>
      </c>
      <c r="Z923" s="31">
        <v>0</v>
      </c>
      <c r="AA923" s="31">
        <v>0</v>
      </c>
      <c r="AB923" s="31">
        <v>0</v>
      </c>
      <c r="AC923" s="31">
        <v>0</v>
      </c>
      <c r="AD923" s="31">
        <v>0</v>
      </c>
      <c r="AE923" s="31">
        <v>0</v>
      </c>
      <c r="AF923" t="s">
        <v>855</v>
      </c>
      <c r="AG923" s="32">
        <v>5</v>
      </c>
      <c r="AH923"/>
    </row>
    <row r="924" spans="1:34" x14ac:dyDescent="0.25">
      <c r="A924" t="s">
        <v>2337</v>
      </c>
      <c r="B924" t="s">
        <v>1266</v>
      </c>
      <c r="C924" t="s">
        <v>1902</v>
      </c>
      <c r="D924" t="s">
        <v>2217</v>
      </c>
      <c r="E924" s="31">
        <v>22.717391304347824</v>
      </c>
      <c r="F924" s="31">
        <v>5.9869712918660296</v>
      </c>
      <c r="G924" s="31">
        <v>5.7797942583732071</v>
      </c>
      <c r="H924" s="31">
        <v>0.98313397129186608</v>
      </c>
      <c r="I924" s="31">
        <v>0.77595693779904307</v>
      </c>
      <c r="J924" s="31">
        <v>136.00836956521741</v>
      </c>
      <c r="K924" s="31">
        <v>131.30184782608697</v>
      </c>
      <c r="L924" s="31">
        <v>22.334239130434781</v>
      </c>
      <c r="M924" s="31">
        <v>17.627717391304348</v>
      </c>
      <c r="N924" s="31">
        <v>4.7065217391304346</v>
      </c>
      <c r="O924" s="31">
        <v>0</v>
      </c>
      <c r="P924" s="31">
        <v>27.146739130434781</v>
      </c>
      <c r="Q924" s="31">
        <v>27.146739130434781</v>
      </c>
      <c r="R924" s="31">
        <v>0</v>
      </c>
      <c r="S924" s="31">
        <v>86.527391304347844</v>
      </c>
      <c r="T924" s="31">
        <v>86.527391304347844</v>
      </c>
      <c r="U924" s="31">
        <v>0</v>
      </c>
      <c r="V924" s="31">
        <v>0</v>
      </c>
      <c r="W924" s="31">
        <v>2.1793478260869565</v>
      </c>
      <c r="X924" s="31">
        <v>0.2608695652173913</v>
      </c>
      <c r="Y924" s="31">
        <v>0.88043478260869568</v>
      </c>
      <c r="Z924" s="31">
        <v>0</v>
      </c>
      <c r="AA924" s="31">
        <v>1.0380434782608696</v>
      </c>
      <c r="AB924" s="31">
        <v>0</v>
      </c>
      <c r="AC924" s="31">
        <v>0</v>
      </c>
      <c r="AD924" s="31">
        <v>0</v>
      </c>
      <c r="AE924" s="31">
        <v>0</v>
      </c>
      <c r="AF924" t="s">
        <v>328</v>
      </c>
      <c r="AG924" s="32">
        <v>5</v>
      </c>
      <c r="AH924"/>
    </row>
    <row r="925" spans="1:34" x14ac:dyDescent="0.25">
      <c r="A925" t="s">
        <v>2337</v>
      </c>
      <c r="B925" t="s">
        <v>1319</v>
      </c>
      <c r="C925" t="s">
        <v>2121</v>
      </c>
      <c r="D925" t="s">
        <v>2232</v>
      </c>
      <c r="E925" s="31">
        <v>75.358695652173907</v>
      </c>
      <c r="F925" s="31">
        <v>3.045481032741959</v>
      </c>
      <c r="G925" s="31">
        <v>2.8948088850425506</v>
      </c>
      <c r="H925" s="31">
        <v>0.42321073128515801</v>
      </c>
      <c r="I925" s="31">
        <v>0.27253858358574934</v>
      </c>
      <c r="J925" s="31">
        <v>229.50347826086957</v>
      </c>
      <c r="K925" s="31">
        <v>218.14902173913046</v>
      </c>
      <c r="L925" s="31">
        <v>31.892608695652179</v>
      </c>
      <c r="M925" s="31">
        <v>20.538152173913044</v>
      </c>
      <c r="N925" s="31">
        <v>6.251195652173914</v>
      </c>
      <c r="O925" s="31">
        <v>5.1032608695652177</v>
      </c>
      <c r="P925" s="31">
        <v>63.81608695652173</v>
      </c>
      <c r="Q925" s="31">
        <v>63.81608695652173</v>
      </c>
      <c r="R925" s="31">
        <v>0</v>
      </c>
      <c r="S925" s="31">
        <v>133.79478260869567</v>
      </c>
      <c r="T925" s="31">
        <v>133.34630434782611</v>
      </c>
      <c r="U925" s="31">
        <v>0.44847826086956522</v>
      </c>
      <c r="V925" s="31">
        <v>0</v>
      </c>
      <c r="W925" s="31">
        <v>22.061847826086954</v>
      </c>
      <c r="X925" s="31">
        <v>1.6475000000000002</v>
      </c>
      <c r="Y925" s="31">
        <v>0</v>
      </c>
      <c r="Z925" s="31">
        <v>0</v>
      </c>
      <c r="AA925" s="31">
        <v>2.1840217391304351</v>
      </c>
      <c r="AB925" s="31">
        <v>0</v>
      </c>
      <c r="AC925" s="31">
        <v>18.23032608695652</v>
      </c>
      <c r="AD925" s="31">
        <v>0</v>
      </c>
      <c r="AE925" s="31">
        <v>0</v>
      </c>
      <c r="AF925" t="s">
        <v>381</v>
      </c>
      <c r="AG925" s="32">
        <v>5</v>
      </c>
      <c r="AH925"/>
    </row>
    <row r="926" spans="1:34" x14ac:dyDescent="0.25">
      <c r="A926" t="s">
        <v>2337</v>
      </c>
      <c r="B926" t="s">
        <v>1675</v>
      </c>
      <c r="C926" t="s">
        <v>2064</v>
      </c>
      <c r="D926" t="s">
        <v>2292</v>
      </c>
      <c r="E926" s="31">
        <v>62.456521739130437</v>
      </c>
      <c r="F926" s="31">
        <v>3.6334580577793241</v>
      </c>
      <c r="G926" s="31">
        <v>3.2352680125304558</v>
      </c>
      <c r="H926" s="31">
        <v>0.76292203271841275</v>
      </c>
      <c r="I926" s="31">
        <v>0.36473198746954399</v>
      </c>
      <c r="J926" s="31">
        <v>226.93315217391302</v>
      </c>
      <c r="K926" s="31">
        <v>202.06358695652173</v>
      </c>
      <c r="L926" s="31">
        <v>47.649456521739125</v>
      </c>
      <c r="M926" s="31">
        <v>22.779891304347824</v>
      </c>
      <c r="N926" s="31">
        <v>20.695652173913043</v>
      </c>
      <c r="O926" s="31">
        <v>4.1739130434782608</v>
      </c>
      <c r="P926" s="31">
        <v>58.192934782608695</v>
      </c>
      <c r="Q926" s="31">
        <v>58.192934782608695</v>
      </c>
      <c r="R926" s="31">
        <v>0</v>
      </c>
      <c r="S926" s="31">
        <v>121.09076086956523</v>
      </c>
      <c r="T926" s="31">
        <v>105.89782608695653</v>
      </c>
      <c r="U926" s="31">
        <v>15.192934782608695</v>
      </c>
      <c r="V926" s="31">
        <v>0</v>
      </c>
      <c r="W926" s="31">
        <v>0</v>
      </c>
      <c r="X926" s="31">
        <v>0</v>
      </c>
      <c r="Y926" s="31">
        <v>0</v>
      </c>
      <c r="Z926" s="31">
        <v>0</v>
      </c>
      <c r="AA926" s="31">
        <v>0</v>
      </c>
      <c r="AB926" s="31">
        <v>0</v>
      </c>
      <c r="AC926" s="31">
        <v>0</v>
      </c>
      <c r="AD926" s="31">
        <v>0</v>
      </c>
      <c r="AE926" s="31">
        <v>0</v>
      </c>
      <c r="AF926" t="s">
        <v>746</v>
      </c>
      <c r="AG926" s="32">
        <v>5</v>
      </c>
      <c r="AH926"/>
    </row>
    <row r="927" spans="1:34" x14ac:dyDescent="0.25">
      <c r="A927" t="s">
        <v>2337</v>
      </c>
      <c r="B927" t="s">
        <v>1346</v>
      </c>
      <c r="C927" t="s">
        <v>1882</v>
      </c>
      <c r="D927" t="s">
        <v>2269</v>
      </c>
      <c r="E927" s="31">
        <v>163</v>
      </c>
      <c r="F927" s="31">
        <v>2.8744931981861828</v>
      </c>
      <c r="G927" s="31">
        <v>2.7363810349426512</v>
      </c>
      <c r="H927" s="31">
        <v>0.30341757802080549</v>
      </c>
      <c r="I927" s="31">
        <v>0.26227327287276603</v>
      </c>
      <c r="J927" s="31">
        <v>468.5423913043478</v>
      </c>
      <c r="K927" s="31">
        <v>446.03010869565213</v>
      </c>
      <c r="L927" s="31">
        <v>49.457065217391296</v>
      </c>
      <c r="M927" s="31">
        <v>42.750543478260866</v>
      </c>
      <c r="N927" s="31">
        <v>1.0543478260869565</v>
      </c>
      <c r="O927" s="31">
        <v>5.6521739130434785</v>
      </c>
      <c r="P927" s="31">
        <v>137.59010869565219</v>
      </c>
      <c r="Q927" s="31">
        <v>121.78434782608696</v>
      </c>
      <c r="R927" s="31">
        <v>15.805760869565219</v>
      </c>
      <c r="S927" s="31">
        <v>281.49521739130432</v>
      </c>
      <c r="T927" s="31">
        <v>281.49521739130432</v>
      </c>
      <c r="U927" s="31">
        <v>0</v>
      </c>
      <c r="V927" s="31">
        <v>0</v>
      </c>
      <c r="W927" s="31">
        <v>0</v>
      </c>
      <c r="X927" s="31">
        <v>0</v>
      </c>
      <c r="Y927" s="31">
        <v>0</v>
      </c>
      <c r="Z927" s="31">
        <v>0</v>
      </c>
      <c r="AA927" s="31">
        <v>0</v>
      </c>
      <c r="AB927" s="31">
        <v>0</v>
      </c>
      <c r="AC927" s="31">
        <v>0</v>
      </c>
      <c r="AD927" s="31">
        <v>0</v>
      </c>
      <c r="AE927" s="31">
        <v>0</v>
      </c>
      <c r="AF927" t="s">
        <v>409</v>
      </c>
      <c r="AG927" s="32">
        <v>5</v>
      </c>
      <c r="AH927"/>
    </row>
    <row r="928" spans="1:34" x14ac:dyDescent="0.25">
      <c r="A928" t="s">
        <v>2337</v>
      </c>
      <c r="B928" t="s">
        <v>983</v>
      </c>
      <c r="C928" t="s">
        <v>2005</v>
      </c>
      <c r="D928" t="s">
        <v>2232</v>
      </c>
      <c r="E928" s="31">
        <v>32.586956521739133</v>
      </c>
      <c r="F928" s="31">
        <v>3.132898599066043</v>
      </c>
      <c r="G928" s="31">
        <v>2.97846230820547</v>
      </c>
      <c r="H928" s="31">
        <v>0.53940627084723147</v>
      </c>
      <c r="I928" s="31">
        <v>0.38496997998665777</v>
      </c>
      <c r="J928" s="31">
        <v>102.09163043478259</v>
      </c>
      <c r="K928" s="31">
        <v>97.059021739130429</v>
      </c>
      <c r="L928" s="31">
        <v>17.577608695652174</v>
      </c>
      <c r="M928" s="31">
        <v>12.545000000000002</v>
      </c>
      <c r="N928" s="31">
        <v>0</v>
      </c>
      <c r="O928" s="31">
        <v>5.0326086956521738</v>
      </c>
      <c r="P928" s="31">
        <v>35.552717391304348</v>
      </c>
      <c r="Q928" s="31">
        <v>35.552717391304348</v>
      </c>
      <c r="R928" s="31">
        <v>0</v>
      </c>
      <c r="S928" s="31">
        <v>48.961304347826072</v>
      </c>
      <c r="T928" s="31">
        <v>48.961304347826072</v>
      </c>
      <c r="U928" s="31">
        <v>0</v>
      </c>
      <c r="V928" s="31">
        <v>0</v>
      </c>
      <c r="W928" s="31">
        <v>24.293478260869566</v>
      </c>
      <c r="X928" s="31">
        <v>0</v>
      </c>
      <c r="Y928" s="31">
        <v>0</v>
      </c>
      <c r="Z928" s="31">
        <v>0</v>
      </c>
      <c r="AA928" s="31">
        <v>15.173913043478262</v>
      </c>
      <c r="AB928" s="31">
        <v>0</v>
      </c>
      <c r="AC928" s="31">
        <v>9.1195652173913047</v>
      </c>
      <c r="AD928" s="31">
        <v>0</v>
      </c>
      <c r="AE928" s="31">
        <v>0</v>
      </c>
      <c r="AF928" t="s">
        <v>40</v>
      </c>
      <c r="AG928" s="32">
        <v>5</v>
      </c>
      <c r="AH928"/>
    </row>
    <row r="929" spans="23:34" x14ac:dyDescent="0.25">
      <c r="AH929"/>
    </row>
    <row r="930" spans="23:34" x14ac:dyDescent="0.25">
      <c r="W930" s="31"/>
      <c r="AH930"/>
    </row>
    <row r="931" spans="23:34" x14ac:dyDescent="0.25">
      <c r="AH931"/>
    </row>
    <row r="932" spans="23:34" x14ac:dyDescent="0.25">
      <c r="AH932"/>
    </row>
    <row r="933" spans="23:34" x14ac:dyDescent="0.25">
      <c r="AH933"/>
    </row>
    <row r="940" spans="23:34" x14ac:dyDescent="0.25">
      <c r="AH940"/>
    </row>
  </sheetData>
  <pageMargins left="0.7" right="0.7" top="0.75" bottom="0.75" header="0.3" footer="0.3"/>
  <pageSetup orientation="portrait" horizontalDpi="1200" verticalDpi="1200" r:id="rId1"/>
  <ignoredErrors>
    <ignoredError sqref="AF2:AF92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94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2353</v>
      </c>
      <c r="B1" s="1" t="s">
        <v>2420</v>
      </c>
      <c r="C1" s="1" t="s">
        <v>2356</v>
      </c>
      <c r="D1" s="1" t="s">
        <v>2355</v>
      </c>
      <c r="E1" s="1" t="s">
        <v>2357</v>
      </c>
      <c r="F1" s="1" t="s">
        <v>2400</v>
      </c>
      <c r="G1" s="1" t="s">
        <v>2423</v>
      </c>
      <c r="H1" s="35" t="s">
        <v>2425</v>
      </c>
      <c r="I1" s="1" t="s">
        <v>2401</v>
      </c>
      <c r="J1" s="1" t="s">
        <v>2426</v>
      </c>
      <c r="K1" s="35" t="s">
        <v>2427</v>
      </c>
      <c r="L1" s="1" t="s">
        <v>2403</v>
      </c>
      <c r="M1" s="1" t="s">
        <v>2413</v>
      </c>
      <c r="N1" s="35" t="s">
        <v>2428</v>
      </c>
      <c r="O1" s="1" t="s">
        <v>2404</v>
      </c>
      <c r="P1" s="1" t="s">
        <v>2412</v>
      </c>
      <c r="Q1" s="35" t="s">
        <v>2429</v>
      </c>
      <c r="R1" s="1" t="s">
        <v>2405</v>
      </c>
      <c r="S1" s="1" t="s">
        <v>2414</v>
      </c>
      <c r="T1" s="35" t="s">
        <v>2430</v>
      </c>
      <c r="U1" s="1" t="s">
        <v>2411</v>
      </c>
      <c r="V1" s="1" t="s">
        <v>2424</v>
      </c>
      <c r="W1" s="35" t="s">
        <v>2431</v>
      </c>
      <c r="X1" s="1" t="s">
        <v>2406</v>
      </c>
      <c r="Y1" s="1" t="s">
        <v>2415</v>
      </c>
      <c r="Z1" s="35" t="s">
        <v>2432</v>
      </c>
      <c r="AA1" s="1" t="s">
        <v>2407</v>
      </c>
      <c r="AB1" s="1" t="s">
        <v>2416</v>
      </c>
      <c r="AC1" s="35" t="s">
        <v>2433</v>
      </c>
      <c r="AD1" s="1" t="s">
        <v>2408</v>
      </c>
      <c r="AE1" s="1" t="s">
        <v>2417</v>
      </c>
      <c r="AF1" s="35" t="s">
        <v>2434</v>
      </c>
      <c r="AG1" s="1" t="s">
        <v>2409</v>
      </c>
      <c r="AH1" s="1" t="s">
        <v>2418</v>
      </c>
      <c r="AI1" s="35" t="s">
        <v>2435</v>
      </c>
      <c r="AJ1" s="1" t="s">
        <v>2354</v>
      </c>
      <c r="AK1" s="38" t="s">
        <v>2365</v>
      </c>
    </row>
    <row r="2" spans="1:46" x14ac:dyDescent="0.25">
      <c r="A2" t="s">
        <v>2337</v>
      </c>
      <c r="B2" t="s">
        <v>1207</v>
      </c>
      <c r="C2" t="s">
        <v>2088</v>
      </c>
      <c r="D2" t="s">
        <v>2285</v>
      </c>
      <c r="E2" s="31">
        <v>71.228260869565219</v>
      </c>
      <c r="F2" s="31">
        <v>247.99456521739131</v>
      </c>
      <c r="G2" s="31">
        <v>0</v>
      </c>
      <c r="H2" s="36">
        <v>0</v>
      </c>
      <c r="I2" s="31">
        <v>41.399456521739125</v>
      </c>
      <c r="J2" s="31">
        <v>0</v>
      </c>
      <c r="K2" s="36">
        <v>0</v>
      </c>
      <c r="L2" s="31">
        <v>20.769021739130434</v>
      </c>
      <c r="M2" s="31">
        <v>0</v>
      </c>
      <c r="N2" s="36">
        <v>0</v>
      </c>
      <c r="O2" s="31">
        <v>14.978260869565217</v>
      </c>
      <c r="P2" s="31">
        <v>0</v>
      </c>
      <c r="Q2" s="36">
        <v>0</v>
      </c>
      <c r="R2" s="31">
        <v>5.6521739130434785</v>
      </c>
      <c r="S2" s="31">
        <v>0</v>
      </c>
      <c r="T2" s="36">
        <v>0</v>
      </c>
      <c r="U2" s="31">
        <v>44.366847826086953</v>
      </c>
      <c r="V2" s="31">
        <v>0</v>
      </c>
      <c r="W2" s="36">
        <v>0</v>
      </c>
      <c r="X2" s="31">
        <v>24.157608695652176</v>
      </c>
      <c r="Y2" s="31">
        <v>0</v>
      </c>
      <c r="Z2" s="36">
        <v>0</v>
      </c>
      <c r="AA2" s="31">
        <v>133.80706521739131</v>
      </c>
      <c r="AB2" s="31">
        <v>0</v>
      </c>
      <c r="AC2" s="36">
        <v>0</v>
      </c>
      <c r="AD2" s="31">
        <v>4.2635869565217392</v>
      </c>
      <c r="AE2" s="31">
        <v>0</v>
      </c>
      <c r="AF2" s="36">
        <v>0</v>
      </c>
      <c r="AG2" s="31">
        <v>0</v>
      </c>
      <c r="AH2" s="31">
        <v>0</v>
      </c>
      <c r="AI2" s="36" t="s">
        <v>2496</v>
      </c>
      <c r="AJ2" t="s">
        <v>268</v>
      </c>
      <c r="AK2" s="37">
        <v>5</v>
      </c>
      <c r="AT2"/>
    </row>
    <row r="3" spans="1:46" x14ac:dyDescent="0.25">
      <c r="A3" t="s">
        <v>2337</v>
      </c>
      <c r="B3" t="s">
        <v>1567</v>
      </c>
      <c r="C3" t="s">
        <v>2170</v>
      </c>
      <c r="D3" t="s">
        <v>2247</v>
      </c>
      <c r="E3" s="31">
        <v>52.532608695652172</v>
      </c>
      <c r="F3" s="31">
        <v>123.81793478260866</v>
      </c>
      <c r="G3" s="31">
        <v>1.173913043478261</v>
      </c>
      <c r="H3" s="36">
        <v>9.480961264128172E-3</v>
      </c>
      <c r="I3" s="31">
        <v>18.401956521739127</v>
      </c>
      <c r="J3" s="31">
        <v>0</v>
      </c>
      <c r="K3" s="36">
        <v>0</v>
      </c>
      <c r="L3" s="31">
        <v>12.312282608695648</v>
      </c>
      <c r="M3" s="31">
        <v>0</v>
      </c>
      <c r="N3" s="36">
        <v>0</v>
      </c>
      <c r="O3" s="31">
        <v>0</v>
      </c>
      <c r="P3" s="31">
        <v>0</v>
      </c>
      <c r="Q3" s="36" t="s">
        <v>2496</v>
      </c>
      <c r="R3" s="31">
        <v>6.0896739130434785</v>
      </c>
      <c r="S3" s="31">
        <v>0</v>
      </c>
      <c r="T3" s="36">
        <v>0</v>
      </c>
      <c r="U3" s="31">
        <v>37.006521739130434</v>
      </c>
      <c r="V3" s="31">
        <v>1.173913043478261</v>
      </c>
      <c r="W3" s="36">
        <v>3.1721788168947898E-2</v>
      </c>
      <c r="X3" s="31">
        <v>5.4782608695652177</v>
      </c>
      <c r="Y3" s="31">
        <v>0</v>
      </c>
      <c r="Z3" s="36">
        <v>0</v>
      </c>
      <c r="AA3" s="31">
        <v>62.931195652173891</v>
      </c>
      <c r="AB3" s="31">
        <v>0</v>
      </c>
      <c r="AC3" s="36">
        <v>0</v>
      </c>
      <c r="AD3" s="31">
        <v>0</v>
      </c>
      <c r="AE3" s="31">
        <v>0</v>
      </c>
      <c r="AF3" s="36" t="s">
        <v>2496</v>
      </c>
      <c r="AG3" s="31">
        <v>0</v>
      </c>
      <c r="AH3" s="31">
        <v>0</v>
      </c>
      <c r="AI3" s="36" t="s">
        <v>2496</v>
      </c>
      <c r="AJ3" t="s">
        <v>635</v>
      </c>
      <c r="AK3" s="37">
        <v>5</v>
      </c>
      <c r="AT3"/>
    </row>
    <row r="4" spans="1:46" x14ac:dyDescent="0.25">
      <c r="A4" t="s">
        <v>2337</v>
      </c>
      <c r="B4" t="s">
        <v>1580</v>
      </c>
      <c r="C4" t="s">
        <v>1943</v>
      </c>
      <c r="D4" t="s">
        <v>2238</v>
      </c>
      <c r="E4" s="31">
        <v>62.826086956521742</v>
      </c>
      <c r="F4" s="31">
        <v>273.2157608695652</v>
      </c>
      <c r="G4" s="31">
        <v>1.9673913043478262</v>
      </c>
      <c r="H4" s="36">
        <v>7.2008704698667452E-3</v>
      </c>
      <c r="I4" s="31">
        <v>52.144021739130437</v>
      </c>
      <c r="J4" s="31">
        <v>1.0951086956521738</v>
      </c>
      <c r="K4" s="36">
        <v>2.1001615508885296E-2</v>
      </c>
      <c r="L4" s="31">
        <v>36.277173913043477</v>
      </c>
      <c r="M4" s="31">
        <v>0.92119565217391308</v>
      </c>
      <c r="N4" s="36">
        <v>2.5393258426966294E-2</v>
      </c>
      <c r="O4" s="31">
        <v>10.127717391304348</v>
      </c>
      <c r="P4" s="31">
        <v>0.17391304347826086</v>
      </c>
      <c r="Q4" s="36">
        <v>1.7171988194258116E-2</v>
      </c>
      <c r="R4" s="31">
        <v>5.7391304347826084</v>
      </c>
      <c r="S4" s="31">
        <v>0</v>
      </c>
      <c r="T4" s="36">
        <v>0</v>
      </c>
      <c r="U4" s="31">
        <v>48.900543478260872</v>
      </c>
      <c r="V4" s="31">
        <v>0.31793478260869568</v>
      </c>
      <c r="W4" s="36">
        <v>6.5016615357257968E-3</v>
      </c>
      <c r="X4" s="31">
        <v>21.578804347826086</v>
      </c>
      <c r="Y4" s="31">
        <v>0</v>
      </c>
      <c r="Z4" s="36">
        <v>0</v>
      </c>
      <c r="AA4" s="31">
        <v>122.69565217391305</v>
      </c>
      <c r="AB4" s="31">
        <v>0.55434782608695654</v>
      </c>
      <c r="AC4" s="36">
        <v>4.5180722891566263E-3</v>
      </c>
      <c r="AD4" s="31">
        <v>27.896739130434781</v>
      </c>
      <c r="AE4" s="31">
        <v>0</v>
      </c>
      <c r="AF4" s="36">
        <v>0</v>
      </c>
      <c r="AG4" s="31">
        <v>0</v>
      </c>
      <c r="AH4" s="31">
        <v>0</v>
      </c>
      <c r="AI4" s="36" t="s">
        <v>2496</v>
      </c>
      <c r="AJ4" t="s">
        <v>648</v>
      </c>
      <c r="AK4" s="37">
        <v>5</v>
      </c>
      <c r="AT4"/>
    </row>
    <row r="5" spans="1:46" x14ac:dyDescent="0.25">
      <c r="A5" t="s">
        <v>2337</v>
      </c>
      <c r="B5" t="s">
        <v>1474</v>
      </c>
      <c r="C5" t="s">
        <v>2078</v>
      </c>
      <c r="D5" t="s">
        <v>2282</v>
      </c>
      <c r="E5" s="31">
        <v>40.586956521739133</v>
      </c>
      <c r="F5" s="31">
        <v>123.77097826086955</v>
      </c>
      <c r="G5" s="31">
        <v>0</v>
      </c>
      <c r="H5" s="36">
        <v>0</v>
      </c>
      <c r="I5" s="31">
        <v>11.600543478260867</v>
      </c>
      <c r="J5" s="31">
        <v>0</v>
      </c>
      <c r="K5" s="36">
        <v>0</v>
      </c>
      <c r="L5" s="31">
        <v>5.9374999999999973</v>
      </c>
      <c r="M5" s="31">
        <v>0</v>
      </c>
      <c r="N5" s="36">
        <v>0</v>
      </c>
      <c r="O5" s="31">
        <v>0.27173913043478259</v>
      </c>
      <c r="P5" s="31">
        <v>0</v>
      </c>
      <c r="Q5" s="36">
        <v>0</v>
      </c>
      <c r="R5" s="31">
        <v>5.3913043478260887</v>
      </c>
      <c r="S5" s="31">
        <v>0</v>
      </c>
      <c r="T5" s="36">
        <v>0</v>
      </c>
      <c r="U5" s="31">
        <v>48.072173913043471</v>
      </c>
      <c r="V5" s="31">
        <v>0</v>
      </c>
      <c r="W5" s="36">
        <v>0</v>
      </c>
      <c r="X5" s="31">
        <v>0</v>
      </c>
      <c r="Y5" s="31">
        <v>0</v>
      </c>
      <c r="Z5" s="36" t="s">
        <v>2496</v>
      </c>
      <c r="AA5" s="31">
        <v>63.842608695652167</v>
      </c>
      <c r="AB5" s="31">
        <v>0</v>
      </c>
      <c r="AC5" s="36">
        <v>0</v>
      </c>
      <c r="AD5" s="31">
        <v>0.25565217391304346</v>
      </c>
      <c r="AE5" s="31">
        <v>0</v>
      </c>
      <c r="AF5" s="36">
        <v>0</v>
      </c>
      <c r="AG5" s="31">
        <v>0</v>
      </c>
      <c r="AH5" s="31">
        <v>0</v>
      </c>
      <c r="AI5" s="36" t="s">
        <v>2496</v>
      </c>
      <c r="AJ5" t="s">
        <v>541</v>
      </c>
      <c r="AK5" s="37">
        <v>5</v>
      </c>
      <c r="AT5"/>
    </row>
    <row r="6" spans="1:46" x14ac:dyDescent="0.25">
      <c r="A6" t="s">
        <v>2337</v>
      </c>
      <c r="B6" t="s">
        <v>1511</v>
      </c>
      <c r="C6" t="s">
        <v>2147</v>
      </c>
      <c r="D6" t="s">
        <v>2261</v>
      </c>
      <c r="E6" s="31">
        <v>70.326086956521735</v>
      </c>
      <c r="F6" s="31">
        <v>206.7022826086957</v>
      </c>
      <c r="G6" s="31">
        <v>48.102282608695646</v>
      </c>
      <c r="H6" s="36">
        <v>0.23271287574388907</v>
      </c>
      <c r="I6" s="31">
        <v>17.667282608695658</v>
      </c>
      <c r="J6" s="31">
        <v>1.1510869565217392</v>
      </c>
      <c r="K6" s="36">
        <v>6.5153593906693147E-2</v>
      </c>
      <c r="L6" s="31">
        <v>11.580326086956525</v>
      </c>
      <c r="M6" s="31">
        <v>1.1510869565217392</v>
      </c>
      <c r="N6" s="36">
        <v>9.9400219637879067E-2</v>
      </c>
      <c r="O6" s="31">
        <v>0.52173913043478259</v>
      </c>
      <c r="P6" s="31">
        <v>0</v>
      </c>
      <c r="Q6" s="36">
        <v>0</v>
      </c>
      <c r="R6" s="31">
        <v>5.5652173913043477</v>
      </c>
      <c r="S6" s="31">
        <v>0</v>
      </c>
      <c r="T6" s="36">
        <v>0</v>
      </c>
      <c r="U6" s="31">
        <v>59.804021739130441</v>
      </c>
      <c r="V6" s="31">
        <v>21.1679347826087</v>
      </c>
      <c r="W6" s="36">
        <v>0.35395503792278044</v>
      </c>
      <c r="X6" s="31">
        <v>8.695652173913043</v>
      </c>
      <c r="Y6" s="31">
        <v>0</v>
      </c>
      <c r="Z6" s="36">
        <v>0</v>
      </c>
      <c r="AA6" s="31">
        <v>120.53532608695654</v>
      </c>
      <c r="AB6" s="31">
        <v>25.783260869565211</v>
      </c>
      <c r="AC6" s="36">
        <v>0.21390626056766679</v>
      </c>
      <c r="AD6" s="31">
        <v>0</v>
      </c>
      <c r="AE6" s="31">
        <v>0</v>
      </c>
      <c r="AF6" s="36" t="s">
        <v>2496</v>
      </c>
      <c r="AG6" s="31">
        <v>0</v>
      </c>
      <c r="AH6" s="31">
        <v>0</v>
      </c>
      <c r="AI6" s="36" t="s">
        <v>2496</v>
      </c>
      <c r="AJ6" t="s">
        <v>578</v>
      </c>
      <c r="AK6" s="37">
        <v>5</v>
      </c>
      <c r="AT6"/>
    </row>
    <row r="7" spans="1:46" x14ac:dyDescent="0.25">
      <c r="A7" t="s">
        <v>2337</v>
      </c>
      <c r="B7" t="s">
        <v>1458</v>
      </c>
      <c r="C7" t="s">
        <v>2148</v>
      </c>
      <c r="D7" t="s">
        <v>2264</v>
      </c>
      <c r="E7" s="31">
        <v>78.347826086956516</v>
      </c>
      <c r="F7" s="31">
        <v>251.55706521739128</v>
      </c>
      <c r="G7" s="31">
        <v>0</v>
      </c>
      <c r="H7" s="36">
        <v>0</v>
      </c>
      <c r="I7" s="31">
        <v>50.858695652173914</v>
      </c>
      <c r="J7" s="31">
        <v>0</v>
      </c>
      <c r="K7" s="36">
        <v>0</v>
      </c>
      <c r="L7" s="31">
        <v>35.165760869565219</v>
      </c>
      <c r="M7" s="31">
        <v>0</v>
      </c>
      <c r="N7" s="36">
        <v>0</v>
      </c>
      <c r="O7" s="31">
        <v>10.214673913043478</v>
      </c>
      <c r="P7" s="31">
        <v>0</v>
      </c>
      <c r="Q7" s="36">
        <v>0</v>
      </c>
      <c r="R7" s="31">
        <v>5.4782608695652177</v>
      </c>
      <c r="S7" s="31">
        <v>0</v>
      </c>
      <c r="T7" s="36">
        <v>0</v>
      </c>
      <c r="U7" s="31">
        <v>59.785326086956523</v>
      </c>
      <c r="V7" s="31">
        <v>0</v>
      </c>
      <c r="W7" s="36">
        <v>0</v>
      </c>
      <c r="X7" s="31">
        <v>0.54347826086956519</v>
      </c>
      <c r="Y7" s="31">
        <v>0</v>
      </c>
      <c r="Z7" s="36">
        <v>0</v>
      </c>
      <c r="AA7" s="31">
        <v>127.38586956521739</v>
      </c>
      <c r="AB7" s="31">
        <v>0</v>
      </c>
      <c r="AC7" s="36">
        <v>0</v>
      </c>
      <c r="AD7" s="31">
        <v>12.983695652173912</v>
      </c>
      <c r="AE7" s="31">
        <v>0</v>
      </c>
      <c r="AF7" s="36">
        <v>0</v>
      </c>
      <c r="AG7" s="31">
        <v>0</v>
      </c>
      <c r="AH7" s="31">
        <v>0</v>
      </c>
      <c r="AI7" s="36" t="s">
        <v>2496</v>
      </c>
      <c r="AJ7" t="s">
        <v>525</v>
      </c>
      <c r="AK7" s="37">
        <v>5</v>
      </c>
      <c r="AT7"/>
    </row>
    <row r="8" spans="1:46" x14ac:dyDescent="0.25">
      <c r="A8" t="s">
        <v>2337</v>
      </c>
      <c r="B8" t="s">
        <v>1288</v>
      </c>
      <c r="C8" t="s">
        <v>1951</v>
      </c>
      <c r="D8" t="s">
        <v>2261</v>
      </c>
      <c r="E8" s="31">
        <v>53.913043478260867</v>
      </c>
      <c r="F8" s="31">
        <v>170.5053260869565</v>
      </c>
      <c r="G8" s="31">
        <v>67.490326086956557</v>
      </c>
      <c r="H8" s="36">
        <v>0.39582532484960015</v>
      </c>
      <c r="I8" s="31">
        <v>33.149239130434779</v>
      </c>
      <c r="J8" s="31">
        <v>1.6021739130434782</v>
      </c>
      <c r="K8" s="36">
        <v>4.8332147436002539E-2</v>
      </c>
      <c r="L8" s="31">
        <v>18.143804347826084</v>
      </c>
      <c r="M8" s="31">
        <v>0.38478260869565217</v>
      </c>
      <c r="N8" s="36">
        <v>2.1207383044876984E-2</v>
      </c>
      <c r="O8" s="31">
        <v>11.353260869565217</v>
      </c>
      <c r="P8" s="31">
        <v>0</v>
      </c>
      <c r="Q8" s="36">
        <v>0</v>
      </c>
      <c r="R8" s="31">
        <v>3.652173913043478</v>
      </c>
      <c r="S8" s="31">
        <v>1.2173913043478262</v>
      </c>
      <c r="T8" s="36">
        <v>0.33333333333333337</v>
      </c>
      <c r="U8" s="31">
        <v>52.109130434782621</v>
      </c>
      <c r="V8" s="31">
        <v>37.79076086956524</v>
      </c>
      <c r="W8" s="36">
        <v>0.72522340239130278</v>
      </c>
      <c r="X8" s="31">
        <v>0</v>
      </c>
      <c r="Y8" s="31">
        <v>0</v>
      </c>
      <c r="Z8" s="36" t="s">
        <v>2496</v>
      </c>
      <c r="AA8" s="31">
        <v>78.616521739130405</v>
      </c>
      <c r="AB8" s="31">
        <v>28.097391304347841</v>
      </c>
      <c r="AC8" s="36">
        <v>0.35739804665464753</v>
      </c>
      <c r="AD8" s="31">
        <v>0</v>
      </c>
      <c r="AE8" s="31">
        <v>0</v>
      </c>
      <c r="AF8" s="36" t="s">
        <v>2496</v>
      </c>
      <c r="AG8" s="31">
        <v>6.6304347826086953</v>
      </c>
      <c r="AH8" s="31">
        <v>0</v>
      </c>
      <c r="AI8" s="36">
        <v>0</v>
      </c>
      <c r="AJ8" t="s">
        <v>350</v>
      </c>
      <c r="AK8" s="37">
        <v>5</v>
      </c>
      <c r="AT8"/>
    </row>
    <row r="9" spans="1:46" x14ac:dyDescent="0.25">
      <c r="A9" t="s">
        <v>2337</v>
      </c>
      <c r="B9" t="s">
        <v>1706</v>
      </c>
      <c r="C9" t="s">
        <v>1915</v>
      </c>
      <c r="D9" t="s">
        <v>2267</v>
      </c>
      <c r="E9" s="31">
        <v>65.826086956521735</v>
      </c>
      <c r="F9" s="31">
        <v>200.77728260869566</v>
      </c>
      <c r="G9" s="31">
        <v>0</v>
      </c>
      <c r="H9" s="36">
        <v>0</v>
      </c>
      <c r="I9" s="31">
        <v>16.863043478260874</v>
      </c>
      <c r="J9" s="31">
        <v>0</v>
      </c>
      <c r="K9" s="36">
        <v>0</v>
      </c>
      <c r="L9" s="31">
        <v>8.0673913043478258</v>
      </c>
      <c r="M9" s="31">
        <v>0</v>
      </c>
      <c r="N9" s="36">
        <v>0</v>
      </c>
      <c r="O9" s="31">
        <v>4.4347826086956523</v>
      </c>
      <c r="P9" s="31">
        <v>0</v>
      </c>
      <c r="Q9" s="36">
        <v>0</v>
      </c>
      <c r="R9" s="31">
        <v>4.3608695652173957</v>
      </c>
      <c r="S9" s="31">
        <v>0</v>
      </c>
      <c r="T9" s="36">
        <v>0</v>
      </c>
      <c r="U9" s="31">
        <v>63.97586956521738</v>
      </c>
      <c r="V9" s="31">
        <v>0</v>
      </c>
      <c r="W9" s="36">
        <v>0</v>
      </c>
      <c r="X9" s="31">
        <v>0</v>
      </c>
      <c r="Y9" s="31">
        <v>0</v>
      </c>
      <c r="Z9" s="36" t="s">
        <v>2496</v>
      </c>
      <c r="AA9" s="31">
        <v>119.93836956521739</v>
      </c>
      <c r="AB9" s="31">
        <v>0</v>
      </c>
      <c r="AC9" s="36">
        <v>0</v>
      </c>
      <c r="AD9" s="31">
        <v>0</v>
      </c>
      <c r="AE9" s="31">
        <v>0</v>
      </c>
      <c r="AF9" s="36" t="s">
        <v>2496</v>
      </c>
      <c r="AG9" s="31">
        <v>0</v>
      </c>
      <c r="AH9" s="31">
        <v>0</v>
      </c>
      <c r="AI9" s="36" t="s">
        <v>2496</v>
      </c>
      <c r="AJ9" t="s">
        <v>777</v>
      </c>
      <c r="AK9" s="37">
        <v>5</v>
      </c>
      <c r="AT9"/>
    </row>
    <row r="10" spans="1:46" x14ac:dyDescent="0.25">
      <c r="A10" t="s">
        <v>2337</v>
      </c>
      <c r="B10" t="s">
        <v>1160</v>
      </c>
      <c r="C10" t="s">
        <v>1884</v>
      </c>
      <c r="D10" t="s">
        <v>2234</v>
      </c>
      <c r="E10" s="31">
        <v>91.293478260869563</v>
      </c>
      <c r="F10" s="31">
        <v>254.82739130434771</v>
      </c>
      <c r="G10" s="31">
        <v>52.992065217391321</v>
      </c>
      <c r="H10" s="36">
        <v>0.20795278304325365</v>
      </c>
      <c r="I10" s="31">
        <v>37.435652173913041</v>
      </c>
      <c r="J10" s="31">
        <v>0.58532608695652166</v>
      </c>
      <c r="K10" s="36">
        <v>1.5635525307193792E-2</v>
      </c>
      <c r="L10" s="31">
        <v>30.533478260869565</v>
      </c>
      <c r="M10" s="31">
        <v>0.58532608695652166</v>
      </c>
      <c r="N10" s="36">
        <v>1.9169977359135372E-2</v>
      </c>
      <c r="O10" s="31">
        <v>1.1630434782608696</v>
      </c>
      <c r="P10" s="31">
        <v>0</v>
      </c>
      <c r="Q10" s="36">
        <v>0</v>
      </c>
      <c r="R10" s="31">
        <v>5.7391304347826084</v>
      </c>
      <c r="S10" s="31">
        <v>0</v>
      </c>
      <c r="T10" s="36">
        <v>0</v>
      </c>
      <c r="U10" s="31">
        <v>59.704347826086952</v>
      </c>
      <c r="V10" s="31">
        <v>18.414891304347826</v>
      </c>
      <c r="W10" s="36">
        <v>0.30843467812408976</v>
      </c>
      <c r="X10" s="31">
        <v>4.1956521739130439</v>
      </c>
      <c r="Y10" s="31">
        <v>0</v>
      </c>
      <c r="Z10" s="36">
        <v>0</v>
      </c>
      <c r="AA10" s="31">
        <v>153.24173913043469</v>
      </c>
      <c r="AB10" s="31">
        <v>33.991847826086975</v>
      </c>
      <c r="AC10" s="36">
        <v>0.22181846812084369</v>
      </c>
      <c r="AD10" s="31">
        <v>0.25</v>
      </c>
      <c r="AE10" s="31">
        <v>0</v>
      </c>
      <c r="AF10" s="36">
        <v>0</v>
      </c>
      <c r="AG10" s="31">
        <v>0</v>
      </c>
      <c r="AH10" s="31">
        <v>0</v>
      </c>
      <c r="AI10" s="36" t="s">
        <v>2496</v>
      </c>
      <c r="AJ10" t="s">
        <v>221</v>
      </c>
      <c r="AK10" s="37">
        <v>5</v>
      </c>
      <c r="AT10"/>
    </row>
    <row r="11" spans="1:46" x14ac:dyDescent="0.25">
      <c r="A11" t="s">
        <v>2337</v>
      </c>
      <c r="B11" t="s">
        <v>967</v>
      </c>
      <c r="C11" t="s">
        <v>2012</v>
      </c>
      <c r="D11" t="s">
        <v>2267</v>
      </c>
      <c r="E11" s="31">
        <v>106.95652173913044</v>
      </c>
      <c r="F11" s="31">
        <v>374.93423913043478</v>
      </c>
      <c r="G11" s="31">
        <v>10.300869565217392</v>
      </c>
      <c r="H11" s="36">
        <v>2.747380337711396E-2</v>
      </c>
      <c r="I11" s="31">
        <v>78.901304347826056</v>
      </c>
      <c r="J11" s="31">
        <v>5.0731521739130434</v>
      </c>
      <c r="K11" s="36">
        <v>6.4297443696858511E-2</v>
      </c>
      <c r="L11" s="31">
        <v>58.941847826086935</v>
      </c>
      <c r="M11" s="31">
        <v>5.0731521739130434</v>
      </c>
      <c r="N11" s="36">
        <v>8.6070463703170993E-2</v>
      </c>
      <c r="O11" s="31">
        <v>15.350760869565219</v>
      </c>
      <c r="P11" s="31">
        <v>0</v>
      </c>
      <c r="Q11" s="36">
        <v>0</v>
      </c>
      <c r="R11" s="31">
        <v>4.6086956521739131</v>
      </c>
      <c r="S11" s="31">
        <v>0</v>
      </c>
      <c r="T11" s="36">
        <v>0</v>
      </c>
      <c r="U11" s="31">
        <v>77.124891304347827</v>
      </c>
      <c r="V11" s="31">
        <v>0.17119565217391305</v>
      </c>
      <c r="W11" s="36">
        <v>2.2197198502147139E-3</v>
      </c>
      <c r="X11" s="31">
        <v>12</v>
      </c>
      <c r="Y11" s="31">
        <v>0</v>
      </c>
      <c r="Z11" s="36">
        <v>0</v>
      </c>
      <c r="AA11" s="31">
        <v>156.84880434782607</v>
      </c>
      <c r="AB11" s="31">
        <v>5.0565217391304351</v>
      </c>
      <c r="AC11" s="36">
        <v>3.2238191168592854E-2</v>
      </c>
      <c r="AD11" s="31">
        <v>48.687717391304332</v>
      </c>
      <c r="AE11" s="31">
        <v>0</v>
      </c>
      <c r="AF11" s="36">
        <v>0</v>
      </c>
      <c r="AG11" s="31">
        <v>1.3715217391304346</v>
      </c>
      <c r="AH11" s="31">
        <v>0</v>
      </c>
      <c r="AI11" s="36">
        <v>0</v>
      </c>
      <c r="AJ11" t="s">
        <v>24</v>
      </c>
      <c r="AK11" s="37">
        <v>5</v>
      </c>
      <c r="AT11"/>
    </row>
    <row r="12" spans="1:46" x14ac:dyDescent="0.25">
      <c r="A12" t="s">
        <v>2337</v>
      </c>
      <c r="B12" t="s">
        <v>1571</v>
      </c>
      <c r="C12" t="s">
        <v>1970</v>
      </c>
      <c r="D12" t="s">
        <v>2299</v>
      </c>
      <c r="E12" s="31">
        <v>36.663043478260867</v>
      </c>
      <c r="F12" s="31">
        <v>122.32358695652175</v>
      </c>
      <c r="G12" s="31">
        <v>0.46739130434782611</v>
      </c>
      <c r="H12" s="36">
        <v>3.820941782176106E-3</v>
      </c>
      <c r="I12" s="31">
        <v>25</v>
      </c>
      <c r="J12" s="31">
        <v>0</v>
      </c>
      <c r="K12" s="36">
        <v>0</v>
      </c>
      <c r="L12" s="31">
        <v>16.823152173913044</v>
      </c>
      <c r="M12" s="31">
        <v>0</v>
      </c>
      <c r="N12" s="36">
        <v>0</v>
      </c>
      <c r="O12" s="31">
        <v>4.2771739130434785</v>
      </c>
      <c r="P12" s="31">
        <v>0</v>
      </c>
      <c r="Q12" s="36">
        <v>0</v>
      </c>
      <c r="R12" s="31">
        <v>3.8996739130434781</v>
      </c>
      <c r="S12" s="31">
        <v>0</v>
      </c>
      <c r="T12" s="36">
        <v>0</v>
      </c>
      <c r="U12" s="31">
        <v>38.823369565217391</v>
      </c>
      <c r="V12" s="31">
        <v>0</v>
      </c>
      <c r="W12" s="36">
        <v>0</v>
      </c>
      <c r="X12" s="31">
        <v>0</v>
      </c>
      <c r="Y12" s="31">
        <v>0</v>
      </c>
      <c r="Z12" s="36" t="s">
        <v>2496</v>
      </c>
      <c r="AA12" s="31">
        <v>52.660543478260877</v>
      </c>
      <c r="AB12" s="31">
        <v>0.46739130434782611</v>
      </c>
      <c r="AC12" s="36">
        <v>8.8755503357228517E-3</v>
      </c>
      <c r="AD12" s="31">
        <v>5.8396739130434785</v>
      </c>
      <c r="AE12" s="31">
        <v>0</v>
      </c>
      <c r="AF12" s="36">
        <v>0</v>
      </c>
      <c r="AG12" s="31">
        <v>0</v>
      </c>
      <c r="AH12" s="31">
        <v>0</v>
      </c>
      <c r="AI12" s="36" t="s">
        <v>2496</v>
      </c>
      <c r="AJ12" t="s">
        <v>639</v>
      </c>
      <c r="AK12" s="37">
        <v>5</v>
      </c>
      <c r="AT12"/>
    </row>
    <row r="13" spans="1:46" x14ac:dyDescent="0.25">
      <c r="A13" t="s">
        <v>2337</v>
      </c>
      <c r="B13" t="s">
        <v>1418</v>
      </c>
      <c r="C13" t="s">
        <v>2139</v>
      </c>
      <c r="D13" t="s">
        <v>2301</v>
      </c>
      <c r="E13" s="31">
        <v>62.967391304347828</v>
      </c>
      <c r="F13" s="31">
        <v>227.74456521739131</v>
      </c>
      <c r="G13" s="31">
        <v>0</v>
      </c>
      <c r="H13" s="36">
        <v>0</v>
      </c>
      <c r="I13" s="31">
        <v>41.649456521739133</v>
      </c>
      <c r="J13" s="31">
        <v>0</v>
      </c>
      <c r="K13" s="36">
        <v>0</v>
      </c>
      <c r="L13" s="31">
        <v>20.576086956521738</v>
      </c>
      <c r="M13" s="31">
        <v>0</v>
      </c>
      <c r="N13" s="36">
        <v>0</v>
      </c>
      <c r="O13" s="31">
        <v>15.855978260869565</v>
      </c>
      <c r="P13" s="31">
        <v>0</v>
      </c>
      <c r="Q13" s="36">
        <v>0</v>
      </c>
      <c r="R13" s="31">
        <v>5.2173913043478262</v>
      </c>
      <c r="S13" s="31">
        <v>0</v>
      </c>
      <c r="T13" s="36">
        <v>0</v>
      </c>
      <c r="U13" s="31">
        <v>53.885869565217391</v>
      </c>
      <c r="V13" s="31">
        <v>0</v>
      </c>
      <c r="W13" s="36">
        <v>0</v>
      </c>
      <c r="X13" s="31">
        <v>0</v>
      </c>
      <c r="Y13" s="31">
        <v>0</v>
      </c>
      <c r="Z13" s="36" t="s">
        <v>2496</v>
      </c>
      <c r="AA13" s="31">
        <v>124.48097826086956</v>
      </c>
      <c r="AB13" s="31">
        <v>0</v>
      </c>
      <c r="AC13" s="36">
        <v>0</v>
      </c>
      <c r="AD13" s="31">
        <v>7.7282608695652177</v>
      </c>
      <c r="AE13" s="31">
        <v>0</v>
      </c>
      <c r="AF13" s="36">
        <v>0</v>
      </c>
      <c r="AG13" s="31">
        <v>0</v>
      </c>
      <c r="AH13" s="31">
        <v>0</v>
      </c>
      <c r="AI13" s="36" t="s">
        <v>2496</v>
      </c>
      <c r="AJ13" t="s">
        <v>483</v>
      </c>
      <c r="AK13" s="37">
        <v>5</v>
      </c>
      <c r="AT13"/>
    </row>
    <row r="14" spans="1:46" x14ac:dyDescent="0.25">
      <c r="A14" t="s">
        <v>2337</v>
      </c>
      <c r="B14" t="s">
        <v>1139</v>
      </c>
      <c r="C14" t="s">
        <v>1895</v>
      </c>
      <c r="D14" t="s">
        <v>2289</v>
      </c>
      <c r="E14" s="31">
        <v>55.663043478260867</v>
      </c>
      <c r="F14" s="31">
        <v>161.54043478260871</v>
      </c>
      <c r="G14" s="31">
        <v>7.7201086956521738</v>
      </c>
      <c r="H14" s="36">
        <v>4.7790565291231428E-2</v>
      </c>
      <c r="I14" s="31">
        <v>26.774456521739133</v>
      </c>
      <c r="J14" s="31">
        <v>0</v>
      </c>
      <c r="K14" s="36">
        <v>0</v>
      </c>
      <c r="L14" s="31">
        <v>17.005434782608695</v>
      </c>
      <c r="M14" s="31">
        <v>0</v>
      </c>
      <c r="N14" s="36">
        <v>0</v>
      </c>
      <c r="O14" s="31">
        <v>7.6494565217391308</v>
      </c>
      <c r="P14" s="31">
        <v>0</v>
      </c>
      <c r="Q14" s="36">
        <v>0</v>
      </c>
      <c r="R14" s="31">
        <v>2.1195652173913042</v>
      </c>
      <c r="S14" s="31">
        <v>0</v>
      </c>
      <c r="T14" s="36">
        <v>0</v>
      </c>
      <c r="U14" s="31">
        <v>35.203695652173906</v>
      </c>
      <c r="V14" s="31">
        <v>3.2744565217391304</v>
      </c>
      <c r="W14" s="36">
        <v>9.301456739349255E-2</v>
      </c>
      <c r="X14" s="31">
        <v>0</v>
      </c>
      <c r="Y14" s="31">
        <v>0</v>
      </c>
      <c r="Z14" s="36" t="s">
        <v>2496</v>
      </c>
      <c r="AA14" s="31">
        <v>76.005217391304356</v>
      </c>
      <c r="AB14" s="31">
        <v>4.4456521739130439</v>
      </c>
      <c r="AC14" s="36">
        <v>5.8491407912500286E-2</v>
      </c>
      <c r="AD14" s="31">
        <v>23.557065217391305</v>
      </c>
      <c r="AE14" s="31">
        <v>0</v>
      </c>
      <c r="AF14" s="36">
        <v>0</v>
      </c>
      <c r="AG14" s="31">
        <v>0</v>
      </c>
      <c r="AH14" s="31">
        <v>0</v>
      </c>
      <c r="AI14" s="36" t="s">
        <v>2496</v>
      </c>
      <c r="AJ14" t="s">
        <v>199</v>
      </c>
      <c r="AK14" s="37">
        <v>5</v>
      </c>
      <c r="AT14"/>
    </row>
    <row r="15" spans="1:46" x14ac:dyDescent="0.25">
      <c r="A15" t="s">
        <v>2337</v>
      </c>
      <c r="B15" t="s">
        <v>1618</v>
      </c>
      <c r="C15" t="s">
        <v>1895</v>
      </c>
      <c r="D15" t="s">
        <v>2289</v>
      </c>
      <c r="E15" s="31">
        <v>28.532608695652176</v>
      </c>
      <c r="F15" s="31">
        <v>110.55815217391304</v>
      </c>
      <c r="G15" s="31">
        <v>10.505434782608695</v>
      </c>
      <c r="H15" s="36">
        <v>9.502180143245488E-2</v>
      </c>
      <c r="I15" s="31">
        <v>31.163260869565221</v>
      </c>
      <c r="J15" s="31">
        <v>0.2608695652173913</v>
      </c>
      <c r="K15" s="36">
        <v>8.371061241288863E-3</v>
      </c>
      <c r="L15" s="31">
        <v>24.399673913043483</v>
      </c>
      <c r="M15" s="31">
        <v>0.2608695652173913</v>
      </c>
      <c r="N15" s="36">
        <v>1.0691518507464014E-2</v>
      </c>
      <c r="O15" s="31">
        <v>4.4592391304347823</v>
      </c>
      <c r="P15" s="31">
        <v>0</v>
      </c>
      <c r="Q15" s="36">
        <v>0</v>
      </c>
      <c r="R15" s="31">
        <v>2.3043478260869565</v>
      </c>
      <c r="S15" s="31">
        <v>0</v>
      </c>
      <c r="T15" s="36">
        <v>0</v>
      </c>
      <c r="U15" s="31">
        <v>20.942934782608695</v>
      </c>
      <c r="V15" s="31">
        <v>0.25543478260869568</v>
      </c>
      <c r="W15" s="36">
        <v>1.219670429479694E-2</v>
      </c>
      <c r="X15" s="31">
        <v>0</v>
      </c>
      <c r="Y15" s="31">
        <v>0</v>
      </c>
      <c r="Z15" s="36" t="s">
        <v>2496</v>
      </c>
      <c r="AA15" s="31">
        <v>38.576956521739127</v>
      </c>
      <c r="AB15" s="31">
        <v>9.9891304347826093</v>
      </c>
      <c r="AC15" s="36">
        <v>0.25894034510351982</v>
      </c>
      <c r="AD15" s="31">
        <v>19.875</v>
      </c>
      <c r="AE15" s="31">
        <v>0</v>
      </c>
      <c r="AF15" s="36">
        <v>0</v>
      </c>
      <c r="AG15" s="31">
        <v>0</v>
      </c>
      <c r="AH15" s="31">
        <v>0</v>
      </c>
      <c r="AI15" s="36" t="s">
        <v>2496</v>
      </c>
      <c r="AJ15" t="s">
        <v>687</v>
      </c>
      <c r="AK15" s="37">
        <v>5</v>
      </c>
      <c r="AT15"/>
    </row>
    <row r="16" spans="1:46" x14ac:dyDescent="0.25">
      <c r="A16" t="s">
        <v>2337</v>
      </c>
      <c r="B16" t="s">
        <v>1087</v>
      </c>
      <c r="C16" t="s">
        <v>1994</v>
      </c>
      <c r="D16" t="s">
        <v>2252</v>
      </c>
      <c r="E16" s="31">
        <v>73.576086956521735</v>
      </c>
      <c r="F16" s="31">
        <v>251.58630434782609</v>
      </c>
      <c r="G16" s="31">
        <v>0</v>
      </c>
      <c r="H16" s="36">
        <v>0</v>
      </c>
      <c r="I16" s="31">
        <v>34.755217391304349</v>
      </c>
      <c r="J16" s="31">
        <v>0</v>
      </c>
      <c r="K16" s="36">
        <v>0</v>
      </c>
      <c r="L16" s="31">
        <v>19.684782608695652</v>
      </c>
      <c r="M16" s="31">
        <v>0</v>
      </c>
      <c r="N16" s="36">
        <v>0</v>
      </c>
      <c r="O16" s="31">
        <v>9.7769565217391303</v>
      </c>
      <c r="P16" s="31">
        <v>0</v>
      </c>
      <c r="Q16" s="36">
        <v>0</v>
      </c>
      <c r="R16" s="31">
        <v>5.2934782608695654</v>
      </c>
      <c r="S16" s="31">
        <v>0</v>
      </c>
      <c r="T16" s="36">
        <v>0</v>
      </c>
      <c r="U16" s="31">
        <v>48.657173913043472</v>
      </c>
      <c r="V16" s="31">
        <v>0</v>
      </c>
      <c r="W16" s="36">
        <v>0</v>
      </c>
      <c r="X16" s="31">
        <v>0</v>
      </c>
      <c r="Y16" s="31">
        <v>0</v>
      </c>
      <c r="Z16" s="36" t="s">
        <v>2496</v>
      </c>
      <c r="AA16" s="31">
        <v>147.57065217391303</v>
      </c>
      <c r="AB16" s="31">
        <v>0</v>
      </c>
      <c r="AC16" s="36">
        <v>0</v>
      </c>
      <c r="AD16" s="31">
        <v>20.603260869565219</v>
      </c>
      <c r="AE16" s="31">
        <v>0</v>
      </c>
      <c r="AF16" s="36">
        <v>0</v>
      </c>
      <c r="AG16" s="31">
        <v>0</v>
      </c>
      <c r="AH16" s="31">
        <v>0</v>
      </c>
      <c r="AI16" s="36" t="s">
        <v>2496</v>
      </c>
      <c r="AJ16" t="s">
        <v>147</v>
      </c>
      <c r="AK16" s="37">
        <v>5</v>
      </c>
      <c r="AT16"/>
    </row>
    <row r="17" spans="1:46" x14ac:dyDescent="0.25">
      <c r="A17" t="s">
        <v>2337</v>
      </c>
      <c r="B17" t="s">
        <v>1235</v>
      </c>
      <c r="C17" t="s">
        <v>2093</v>
      </c>
      <c r="D17" t="s">
        <v>2231</v>
      </c>
      <c r="E17" s="31">
        <v>66.054347826086953</v>
      </c>
      <c r="F17" s="31">
        <v>213.41315217391306</v>
      </c>
      <c r="G17" s="31">
        <v>9.2391304347826081E-2</v>
      </c>
      <c r="H17" s="36">
        <v>4.3292226091358813E-4</v>
      </c>
      <c r="I17" s="31">
        <v>33.975652173913048</v>
      </c>
      <c r="J17" s="31">
        <v>0</v>
      </c>
      <c r="K17" s="36">
        <v>0</v>
      </c>
      <c r="L17" s="31">
        <v>20.201304347826088</v>
      </c>
      <c r="M17" s="31">
        <v>0</v>
      </c>
      <c r="N17" s="36">
        <v>0</v>
      </c>
      <c r="O17" s="31">
        <v>9.0190217391304355</v>
      </c>
      <c r="P17" s="31">
        <v>0</v>
      </c>
      <c r="Q17" s="36">
        <v>0</v>
      </c>
      <c r="R17" s="31">
        <v>4.7553260869565221</v>
      </c>
      <c r="S17" s="31">
        <v>0</v>
      </c>
      <c r="T17" s="36">
        <v>0</v>
      </c>
      <c r="U17" s="31">
        <v>39.603260869565219</v>
      </c>
      <c r="V17" s="31">
        <v>0</v>
      </c>
      <c r="W17" s="36">
        <v>0</v>
      </c>
      <c r="X17" s="31">
        <v>1.0896739130434783</v>
      </c>
      <c r="Y17" s="31">
        <v>0</v>
      </c>
      <c r="Z17" s="36">
        <v>0</v>
      </c>
      <c r="AA17" s="31">
        <v>105.17934782608695</v>
      </c>
      <c r="AB17" s="31">
        <v>9.2391304347826081E-2</v>
      </c>
      <c r="AC17" s="36">
        <v>8.7841678292771141E-4</v>
      </c>
      <c r="AD17" s="31">
        <v>33.565217391304351</v>
      </c>
      <c r="AE17" s="31">
        <v>0</v>
      </c>
      <c r="AF17" s="36">
        <v>0</v>
      </c>
      <c r="AG17" s="31">
        <v>0</v>
      </c>
      <c r="AH17" s="31">
        <v>0</v>
      </c>
      <c r="AI17" s="36" t="s">
        <v>2496</v>
      </c>
      <c r="AJ17" t="s">
        <v>296</v>
      </c>
      <c r="AK17" s="37">
        <v>5</v>
      </c>
      <c r="AT17"/>
    </row>
    <row r="18" spans="1:46" x14ac:dyDescent="0.25">
      <c r="A18" t="s">
        <v>2337</v>
      </c>
      <c r="B18" t="s">
        <v>1750</v>
      </c>
      <c r="C18" t="s">
        <v>2102</v>
      </c>
      <c r="D18" t="s">
        <v>2217</v>
      </c>
      <c r="E18" s="31">
        <v>65.021739130434781</v>
      </c>
      <c r="F18" s="31">
        <v>226.9403260869565</v>
      </c>
      <c r="G18" s="31">
        <v>22.725543478260871</v>
      </c>
      <c r="H18" s="36">
        <v>0.10013885090459043</v>
      </c>
      <c r="I18" s="31">
        <v>54.607826086956521</v>
      </c>
      <c r="J18" s="31">
        <v>0.13043478260869565</v>
      </c>
      <c r="K18" s="36">
        <v>2.3885730664501025E-3</v>
      </c>
      <c r="L18" s="31">
        <v>34.420326086956521</v>
      </c>
      <c r="M18" s="31">
        <v>0.13043478260869565</v>
      </c>
      <c r="N18" s="36">
        <v>3.7894696952950574E-3</v>
      </c>
      <c r="O18" s="31">
        <v>16.782608695652176</v>
      </c>
      <c r="P18" s="31">
        <v>0</v>
      </c>
      <c r="Q18" s="36">
        <v>0</v>
      </c>
      <c r="R18" s="31">
        <v>3.4048913043478262</v>
      </c>
      <c r="S18" s="31">
        <v>0</v>
      </c>
      <c r="T18" s="36">
        <v>0</v>
      </c>
      <c r="U18" s="31">
        <v>34.574782608695656</v>
      </c>
      <c r="V18" s="31">
        <v>2.0625</v>
      </c>
      <c r="W18" s="36">
        <v>5.9653303488342843E-2</v>
      </c>
      <c r="X18" s="31">
        <v>0</v>
      </c>
      <c r="Y18" s="31">
        <v>0</v>
      </c>
      <c r="Z18" s="36" t="s">
        <v>2496</v>
      </c>
      <c r="AA18" s="31">
        <v>97.189782608695637</v>
      </c>
      <c r="AB18" s="31">
        <v>20.532608695652176</v>
      </c>
      <c r="AC18" s="36">
        <v>0.21126303757999257</v>
      </c>
      <c r="AD18" s="31">
        <v>40.567934782608695</v>
      </c>
      <c r="AE18" s="31">
        <v>0</v>
      </c>
      <c r="AF18" s="36">
        <v>0</v>
      </c>
      <c r="AG18" s="31">
        <v>0</v>
      </c>
      <c r="AH18" s="31">
        <v>0</v>
      </c>
      <c r="AI18" s="36" t="s">
        <v>2496</v>
      </c>
      <c r="AJ18" t="s">
        <v>822</v>
      </c>
      <c r="AK18" s="37">
        <v>5</v>
      </c>
      <c r="AT18"/>
    </row>
    <row r="19" spans="1:46" x14ac:dyDescent="0.25">
      <c r="A19" t="s">
        <v>2337</v>
      </c>
      <c r="B19" t="s">
        <v>1017</v>
      </c>
      <c r="C19" t="s">
        <v>2028</v>
      </c>
      <c r="D19" t="s">
        <v>2269</v>
      </c>
      <c r="E19" s="31">
        <v>57.836956521739133</v>
      </c>
      <c r="F19" s="31">
        <v>192.38326086956525</v>
      </c>
      <c r="G19" s="31">
        <v>30.467391304347828</v>
      </c>
      <c r="H19" s="36">
        <v>0.1583682029644177</v>
      </c>
      <c r="I19" s="31">
        <v>47.836195652173913</v>
      </c>
      <c r="J19" s="31">
        <v>0.57065217391304346</v>
      </c>
      <c r="K19" s="36">
        <v>1.1929296762275245E-2</v>
      </c>
      <c r="L19" s="31">
        <v>33.578043478260867</v>
      </c>
      <c r="M19" s="31">
        <v>0.57065217391304346</v>
      </c>
      <c r="N19" s="36">
        <v>1.6994801209382425E-2</v>
      </c>
      <c r="O19" s="31">
        <v>10.997282608695652</v>
      </c>
      <c r="P19" s="31">
        <v>0</v>
      </c>
      <c r="Q19" s="36">
        <v>0</v>
      </c>
      <c r="R19" s="31">
        <v>3.2608695652173911</v>
      </c>
      <c r="S19" s="31">
        <v>0</v>
      </c>
      <c r="T19" s="36">
        <v>0</v>
      </c>
      <c r="U19" s="31">
        <v>34.294347826086955</v>
      </c>
      <c r="V19" s="31">
        <v>5.9592391304347823</v>
      </c>
      <c r="W19" s="36">
        <v>0.17376738466219557</v>
      </c>
      <c r="X19" s="31">
        <v>0</v>
      </c>
      <c r="Y19" s="31">
        <v>0</v>
      </c>
      <c r="Z19" s="36" t="s">
        <v>2496</v>
      </c>
      <c r="AA19" s="31">
        <v>66.592391304347842</v>
      </c>
      <c r="AB19" s="31">
        <v>23.9375</v>
      </c>
      <c r="AC19" s="36">
        <v>0.35946298865583931</v>
      </c>
      <c r="AD19" s="31">
        <v>43.660326086956523</v>
      </c>
      <c r="AE19" s="31">
        <v>0</v>
      </c>
      <c r="AF19" s="36">
        <v>0</v>
      </c>
      <c r="AG19" s="31">
        <v>0</v>
      </c>
      <c r="AH19" s="31">
        <v>0</v>
      </c>
      <c r="AI19" s="36" t="s">
        <v>2496</v>
      </c>
      <c r="AJ19" t="s">
        <v>74</v>
      </c>
      <c r="AK19" s="37">
        <v>5</v>
      </c>
      <c r="AT19"/>
    </row>
    <row r="20" spans="1:46" x14ac:dyDescent="0.25">
      <c r="A20" t="s">
        <v>2337</v>
      </c>
      <c r="B20" t="s">
        <v>1500</v>
      </c>
      <c r="C20" t="s">
        <v>1992</v>
      </c>
      <c r="D20" t="s">
        <v>2252</v>
      </c>
      <c r="E20" s="31">
        <v>73.271739130434781</v>
      </c>
      <c r="F20" s="31">
        <v>239.13717391304345</v>
      </c>
      <c r="G20" s="31">
        <v>14.578804347826086</v>
      </c>
      <c r="H20" s="36">
        <v>6.096419100916247E-2</v>
      </c>
      <c r="I20" s="31">
        <v>48.734565217391307</v>
      </c>
      <c r="J20" s="31">
        <v>0.13043478260869565</v>
      </c>
      <c r="K20" s="36">
        <v>2.6764326721057724E-3</v>
      </c>
      <c r="L20" s="31">
        <v>34.972826086956523</v>
      </c>
      <c r="M20" s="31">
        <v>0.13043478260869565</v>
      </c>
      <c r="N20" s="36">
        <v>3.7296037296037292E-3</v>
      </c>
      <c r="O20" s="31">
        <v>9.1530434782608694</v>
      </c>
      <c r="P20" s="31">
        <v>0</v>
      </c>
      <c r="Q20" s="36">
        <v>0</v>
      </c>
      <c r="R20" s="31">
        <v>4.6086956521739131</v>
      </c>
      <c r="S20" s="31">
        <v>0</v>
      </c>
      <c r="T20" s="36">
        <v>0</v>
      </c>
      <c r="U20" s="31">
        <v>34.129130434782603</v>
      </c>
      <c r="V20" s="31">
        <v>0.47282608695652173</v>
      </c>
      <c r="W20" s="36">
        <v>1.3854032638189996E-2</v>
      </c>
      <c r="X20" s="31">
        <v>3.9945652173913042</v>
      </c>
      <c r="Y20" s="31">
        <v>0</v>
      </c>
      <c r="Z20" s="36">
        <v>0</v>
      </c>
      <c r="AA20" s="31">
        <v>132.48543478260871</v>
      </c>
      <c r="AB20" s="31">
        <v>13.975543478260869</v>
      </c>
      <c r="AC20" s="36">
        <v>0.10548739566121296</v>
      </c>
      <c r="AD20" s="31">
        <v>19.793478260869566</v>
      </c>
      <c r="AE20" s="31">
        <v>0</v>
      </c>
      <c r="AF20" s="36">
        <v>0</v>
      </c>
      <c r="AG20" s="31">
        <v>0</v>
      </c>
      <c r="AH20" s="31">
        <v>0</v>
      </c>
      <c r="AI20" s="36" t="s">
        <v>2496</v>
      </c>
      <c r="AJ20" t="s">
        <v>567</v>
      </c>
      <c r="AK20" s="37">
        <v>5</v>
      </c>
      <c r="AT20"/>
    </row>
    <row r="21" spans="1:46" x14ac:dyDescent="0.25">
      <c r="A21" t="s">
        <v>2337</v>
      </c>
      <c r="B21" t="s">
        <v>1475</v>
      </c>
      <c r="C21" t="s">
        <v>1883</v>
      </c>
      <c r="D21" t="s">
        <v>2252</v>
      </c>
      <c r="E21" s="31">
        <v>72.391304347826093</v>
      </c>
      <c r="F21" s="31">
        <v>191.62086956521736</v>
      </c>
      <c r="G21" s="31">
        <v>5.9021739130434785</v>
      </c>
      <c r="H21" s="36">
        <v>3.0801310558893472E-2</v>
      </c>
      <c r="I21" s="31">
        <v>46.453478260869566</v>
      </c>
      <c r="J21" s="31">
        <v>0</v>
      </c>
      <c r="K21" s="36">
        <v>0</v>
      </c>
      <c r="L21" s="31">
        <v>33.660000000000004</v>
      </c>
      <c r="M21" s="31">
        <v>0</v>
      </c>
      <c r="N21" s="36">
        <v>0</v>
      </c>
      <c r="O21" s="31">
        <v>7.75</v>
      </c>
      <c r="P21" s="31">
        <v>0</v>
      </c>
      <c r="Q21" s="36">
        <v>0</v>
      </c>
      <c r="R21" s="31">
        <v>5.0434782608695654</v>
      </c>
      <c r="S21" s="31">
        <v>0</v>
      </c>
      <c r="T21" s="36">
        <v>0</v>
      </c>
      <c r="U21" s="31">
        <v>30.284347826086954</v>
      </c>
      <c r="V21" s="31">
        <v>0</v>
      </c>
      <c r="W21" s="36">
        <v>0</v>
      </c>
      <c r="X21" s="31">
        <v>0</v>
      </c>
      <c r="Y21" s="31">
        <v>0</v>
      </c>
      <c r="Z21" s="36" t="s">
        <v>2496</v>
      </c>
      <c r="AA21" s="31">
        <v>84.374891304347827</v>
      </c>
      <c r="AB21" s="31">
        <v>5.9021739130434785</v>
      </c>
      <c r="AC21" s="36">
        <v>6.9951780936271746E-2</v>
      </c>
      <c r="AD21" s="31">
        <v>30.508152173913043</v>
      </c>
      <c r="AE21" s="31">
        <v>0</v>
      </c>
      <c r="AF21" s="36">
        <v>0</v>
      </c>
      <c r="AG21" s="31">
        <v>0</v>
      </c>
      <c r="AH21" s="31">
        <v>0</v>
      </c>
      <c r="AI21" s="36" t="s">
        <v>2496</v>
      </c>
      <c r="AJ21" t="s">
        <v>542</v>
      </c>
      <c r="AK21" s="37">
        <v>5</v>
      </c>
      <c r="AT21"/>
    </row>
    <row r="22" spans="1:46" x14ac:dyDescent="0.25">
      <c r="A22" t="s">
        <v>2337</v>
      </c>
      <c r="B22" t="s">
        <v>1673</v>
      </c>
      <c r="C22" t="s">
        <v>2185</v>
      </c>
      <c r="D22" t="s">
        <v>2267</v>
      </c>
      <c r="E22" s="31">
        <v>40.75</v>
      </c>
      <c r="F22" s="31">
        <v>144.61000000000001</v>
      </c>
      <c r="G22" s="31">
        <v>18.548913043478262</v>
      </c>
      <c r="H22" s="36">
        <v>0.1282685363631717</v>
      </c>
      <c r="I22" s="31">
        <v>43.255434782608695</v>
      </c>
      <c r="J22" s="31">
        <v>9.3804347826086953</v>
      </c>
      <c r="K22" s="36">
        <v>0.21686141475059681</v>
      </c>
      <c r="L22" s="31">
        <v>31.201086956521738</v>
      </c>
      <c r="M22" s="31">
        <v>9.125</v>
      </c>
      <c r="N22" s="36">
        <v>0.2924577599721303</v>
      </c>
      <c r="O22" s="31">
        <v>7.0652173913043477</v>
      </c>
      <c r="P22" s="31">
        <v>0.25543478260869568</v>
      </c>
      <c r="Q22" s="36">
        <v>3.6153846153846161E-2</v>
      </c>
      <c r="R22" s="31">
        <v>4.9891304347826084</v>
      </c>
      <c r="S22" s="31">
        <v>0</v>
      </c>
      <c r="T22" s="36">
        <v>0</v>
      </c>
      <c r="U22" s="31">
        <v>15.794347826086955</v>
      </c>
      <c r="V22" s="31">
        <v>8.0625</v>
      </c>
      <c r="W22" s="36">
        <v>0.51046742092658359</v>
      </c>
      <c r="X22" s="31">
        <v>0</v>
      </c>
      <c r="Y22" s="31">
        <v>0</v>
      </c>
      <c r="Z22" s="36" t="s">
        <v>2496</v>
      </c>
      <c r="AA22" s="31">
        <v>54.543913043478263</v>
      </c>
      <c r="AB22" s="31">
        <v>1.1059782608695652</v>
      </c>
      <c r="AC22" s="36">
        <v>2.0276841157105163E-2</v>
      </c>
      <c r="AD22" s="31">
        <v>31.016304347826086</v>
      </c>
      <c r="AE22" s="31">
        <v>0</v>
      </c>
      <c r="AF22" s="36">
        <v>0</v>
      </c>
      <c r="AG22" s="31">
        <v>0</v>
      </c>
      <c r="AH22" s="31">
        <v>0</v>
      </c>
      <c r="AI22" s="36" t="s">
        <v>2496</v>
      </c>
      <c r="AJ22" t="s">
        <v>744</v>
      </c>
      <c r="AK22" s="37">
        <v>5</v>
      </c>
      <c r="AT22"/>
    </row>
    <row r="23" spans="1:46" x14ac:dyDescent="0.25">
      <c r="A23" t="s">
        <v>2337</v>
      </c>
      <c r="B23" t="s">
        <v>1488</v>
      </c>
      <c r="C23" t="s">
        <v>2109</v>
      </c>
      <c r="D23" t="s">
        <v>2240</v>
      </c>
      <c r="E23" s="31">
        <v>91.978260869565219</v>
      </c>
      <c r="F23" s="31">
        <v>302.02858695652174</v>
      </c>
      <c r="G23" s="31">
        <v>2.0815217391304346</v>
      </c>
      <c r="H23" s="36">
        <v>6.8918037199905127E-3</v>
      </c>
      <c r="I23" s="31">
        <v>45.380869565217388</v>
      </c>
      <c r="J23" s="31">
        <v>0</v>
      </c>
      <c r="K23" s="36">
        <v>0</v>
      </c>
      <c r="L23" s="31">
        <v>25.850652173913044</v>
      </c>
      <c r="M23" s="31">
        <v>0</v>
      </c>
      <c r="N23" s="36">
        <v>0</v>
      </c>
      <c r="O23" s="31">
        <v>15.508369565217391</v>
      </c>
      <c r="P23" s="31">
        <v>0</v>
      </c>
      <c r="Q23" s="36">
        <v>0</v>
      </c>
      <c r="R23" s="31">
        <v>4.0218478260869563</v>
      </c>
      <c r="S23" s="31">
        <v>0</v>
      </c>
      <c r="T23" s="36">
        <v>0</v>
      </c>
      <c r="U23" s="31">
        <v>71.943804347826088</v>
      </c>
      <c r="V23" s="31">
        <v>2</v>
      </c>
      <c r="W23" s="36">
        <v>2.7799475133822745E-2</v>
      </c>
      <c r="X23" s="31">
        <v>0</v>
      </c>
      <c r="Y23" s="31">
        <v>0</v>
      </c>
      <c r="Z23" s="36" t="s">
        <v>2496</v>
      </c>
      <c r="AA23" s="31">
        <v>136.73641304347825</v>
      </c>
      <c r="AB23" s="31">
        <v>8.1521739130434784E-2</v>
      </c>
      <c r="AC23" s="36">
        <v>5.9619626781136359E-4</v>
      </c>
      <c r="AD23" s="31">
        <v>47.967500000000001</v>
      </c>
      <c r="AE23" s="31">
        <v>0</v>
      </c>
      <c r="AF23" s="36">
        <v>0</v>
      </c>
      <c r="AG23" s="31">
        <v>0</v>
      </c>
      <c r="AH23" s="31">
        <v>0</v>
      </c>
      <c r="AI23" s="36" t="s">
        <v>2496</v>
      </c>
      <c r="AJ23" t="s">
        <v>555</v>
      </c>
      <c r="AK23" s="37">
        <v>5</v>
      </c>
      <c r="AT23"/>
    </row>
    <row r="24" spans="1:46" x14ac:dyDescent="0.25">
      <c r="A24" t="s">
        <v>2337</v>
      </c>
      <c r="B24" t="s">
        <v>1140</v>
      </c>
      <c r="C24" t="s">
        <v>2065</v>
      </c>
      <c r="D24" t="s">
        <v>2252</v>
      </c>
      <c r="E24" s="31">
        <v>92.228260869565219</v>
      </c>
      <c r="F24" s="31">
        <v>334.50282608695653</v>
      </c>
      <c r="G24" s="31">
        <v>32.241847826086961</v>
      </c>
      <c r="H24" s="36">
        <v>9.6387370484294355E-2</v>
      </c>
      <c r="I24" s="31">
        <v>53.074999999999996</v>
      </c>
      <c r="J24" s="31">
        <v>3.0298913043478262</v>
      </c>
      <c r="K24" s="36">
        <v>5.7086977001372143E-2</v>
      </c>
      <c r="L24" s="31">
        <v>33.161630434782609</v>
      </c>
      <c r="M24" s="31">
        <v>3.0298913043478262</v>
      </c>
      <c r="N24" s="36">
        <v>9.1367380452133329E-2</v>
      </c>
      <c r="O24" s="31">
        <v>15.011086956521739</v>
      </c>
      <c r="P24" s="31">
        <v>0</v>
      </c>
      <c r="Q24" s="36">
        <v>0</v>
      </c>
      <c r="R24" s="31">
        <v>4.9022826086956517</v>
      </c>
      <c r="S24" s="31">
        <v>0</v>
      </c>
      <c r="T24" s="36">
        <v>0</v>
      </c>
      <c r="U24" s="31">
        <v>65.327065217391308</v>
      </c>
      <c r="V24" s="31">
        <v>16.535326086956523</v>
      </c>
      <c r="W24" s="36">
        <v>0.25311600991000138</v>
      </c>
      <c r="X24" s="31">
        <v>0</v>
      </c>
      <c r="Y24" s="31">
        <v>0</v>
      </c>
      <c r="Z24" s="36" t="s">
        <v>2496</v>
      </c>
      <c r="AA24" s="31">
        <v>188.08989130434784</v>
      </c>
      <c r="AB24" s="31">
        <v>12.676630434782609</v>
      </c>
      <c r="AC24" s="36">
        <v>6.7396659899550806E-2</v>
      </c>
      <c r="AD24" s="31">
        <v>28.010869565217391</v>
      </c>
      <c r="AE24" s="31">
        <v>0</v>
      </c>
      <c r="AF24" s="36">
        <v>0</v>
      </c>
      <c r="AG24" s="31">
        <v>0</v>
      </c>
      <c r="AH24" s="31">
        <v>0</v>
      </c>
      <c r="AI24" s="36" t="s">
        <v>2496</v>
      </c>
      <c r="AJ24" t="s">
        <v>200</v>
      </c>
      <c r="AK24" s="37">
        <v>5</v>
      </c>
      <c r="AT24"/>
    </row>
    <row r="25" spans="1:46" x14ac:dyDescent="0.25">
      <c r="A25" t="s">
        <v>2337</v>
      </c>
      <c r="B25" t="s">
        <v>1697</v>
      </c>
      <c r="C25" t="s">
        <v>1912</v>
      </c>
      <c r="D25" t="s">
        <v>2252</v>
      </c>
      <c r="E25" s="31">
        <v>60.804347826086953</v>
      </c>
      <c r="F25" s="31">
        <v>223.17445652173916</v>
      </c>
      <c r="G25" s="31">
        <v>13.326086956521738</v>
      </c>
      <c r="H25" s="36">
        <v>5.9711524178053324E-2</v>
      </c>
      <c r="I25" s="31">
        <v>60.476086956521748</v>
      </c>
      <c r="J25" s="31">
        <v>8.6956521739130432E-2</v>
      </c>
      <c r="K25" s="36">
        <v>1.4378662065494803E-3</v>
      </c>
      <c r="L25" s="31">
        <v>44.239891304347829</v>
      </c>
      <c r="M25" s="31">
        <v>8.6956521739130432E-2</v>
      </c>
      <c r="N25" s="36">
        <v>1.9655681597613799E-3</v>
      </c>
      <c r="O25" s="31">
        <v>14.149239130434783</v>
      </c>
      <c r="P25" s="31">
        <v>0</v>
      </c>
      <c r="Q25" s="36">
        <v>0</v>
      </c>
      <c r="R25" s="31">
        <v>2.0869565217391304</v>
      </c>
      <c r="S25" s="31">
        <v>0</v>
      </c>
      <c r="T25" s="36">
        <v>0</v>
      </c>
      <c r="U25" s="31">
        <v>28.664782608695649</v>
      </c>
      <c r="V25" s="31">
        <v>0.73369565217391308</v>
      </c>
      <c r="W25" s="36">
        <v>2.5595716604225761E-2</v>
      </c>
      <c r="X25" s="31">
        <v>4.1032608695652177</v>
      </c>
      <c r="Y25" s="31">
        <v>0</v>
      </c>
      <c r="Z25" s="36">
        <v>0</v>
      </c>
      <c r="AA25" s="31">
        <v>73.473804347826089</v>
      </c>
      <c r="AB25" s="31">
        <v>12.505434782608695</v>
      </c>
      <c r="AC25" s="36">
        <v>0.17020263063292299</v>
      </c>
      <c r="AD25" s="31">
        <v>56.456521739130437</v>
      </c>
      <c r="AE25" s="31">
        <v>0</v>
      </c>
      <c r="AF25" s="36">
        <v>0</v>
      </c>
      <c r="AG25" s="31">
        <v>0</v>
      </c>
      <c r="AH25" s="31">
        <v>0</v>
      </c>
      <c r="AI25" s="36" t="s">
        <v>2496</v>
      </c>
      <c r="AJ25" t="s">
        <v>768</v>
      </c>
      <c r="AK25" s="37">
        <v>5</v>
      </c>
      <c r="AT25"/>
    </row>
    <row r="26" spans="1:46" x14ac:dyDescent="0.25">
      <c r="A26" t="s">
        <v>2337</v>
      </c>
      <c r="B26" t="s">
        <v>1007</v>
      </c>
      <c r="C26" t="s">
        <v>2025</v>
      </c>
      <c r="D26" t="s">
        <v>2271</v>
      </c>
      <c r="E26" s="31">
        <v>83.989130434782609</v>
      </c>
      <c r="F26" s="31">
        <v>261.43456521739131</v>
      </c>
      <c r="G26" s="31">
        <v>1.8804347826086956</v>
      </c>
      <c r="H26" s="36">
        <v>7.192755024742245E-3</v>
      </c>
      <c r="I26" s="31">
        <v>48.225543478260875</v>
      </c>
      <c r="J26" s="31">
        <v>0</v>
      </c>
      <c r="K26" s="36">
        <v>0</v>
      </c>
      <c r="L26" s="31">
        <v>29.307065217391305</v>
      </c>
      <c r="M26" s="31">
        <v>0</v>
      </c>
      <c r="N26" s="36">
        <v>0</v>
      </c>
      <c r="O26" s="31">
        <v>15.961956521739131</v>
      </c>
      <c r="P26" s="31">
        <v>0</v>
      </c>
      <c r="Q26" s="36">
        <v>0</v>
      </c>
      <c r="R26" s="31">
        <v>2.9565217391304346</v>
      </c>
      <c r="S26" s="31">
        <v>0</v>
      </c>
      <c r="T26" s="36">
        <v>0</v>
      </c>
      <c r="U26" s="31">
        <v>55.450760869565208</v>
      </c>
      <c r="V26" s="31">
        <v>0</v>
      </c>
      <c r="W26" s="36">
        <v>0</v>
      </c>
      <c r="X26" s="31">
        <v>0</v>
      </c>
      <c r="Y26" s="31">
        <v>0</v>
      </c>
      <c r="Z26" s="36" t="s">
        <v>2496</v>
      </c>
      <c r="AA26" s="31">
        <v>147.67652173913046</v>
      </c>
      <c r="AB26" s="31">
        <v>1.8804347826086956</v>
      </c>
      <c r="AC26" s="36">
        <v>1.2733471512353673E-2</v>
      </c>
      <c r="AD26" s="31">
        <v>10.081739130434782</v>
      </c>
      <c r="AE26" s="31">
        <v>0</v>
      </c>
      <c r="AF26" s="36">
        <v>0</v>
      </c>
      <c r="AG26" s="31">
        <v>0</v>
      </c>
      <c r="AH26" s="31">
        <v>0</v>
      </c>
      <c r="AI26" s="36" t="s">
        <v>2496</v>
      </c>
      <c r="AJ26" t="s">
        <v>64</v>
      </c>
      <c r="AK26" s="37">
        <v>5</v>
      </c>
      <c r="AT26"/>
    </row>
    <row r="27" spans="1:46" x14ac:dyDescent="0.25">
      <c r="A27" t="s">
        <v>2337</v>
      </c>
      <c r="B27" t="s">
        <v>1026</v>
      </c>
      <c r="C27" t="s">
        <v>2032</v>
      </c>
      <c r="D27" t="s">
        <v>2270</v>
      </c>
      <c r="E27" s="31">
        <v>66.173913043478265</v>
      </c>
      <c r="F27" s="31">
        <v>255.74163043478259</v>
      </c>
      <c r="G27" s="31">
        <v>2.2445652173913047</v>
      </c>
      <c r="H27" s="36">
        <v>8.7766908092958978E-3</v>
      </c>
      <c r="I27" s="31">
        <v>72.048695652173905</v>
      </c>
      <c r="J27" s="31">
        <v>0.65217391304347827</v>
      </c>
      <c r="K27" s="36">
        <v>9.0518489910205672E-3</v>
      </c>
      <c r="L27" s="31">
        <v>47.697934782608698</v>
      </c>
      <c r="M27" s="31">
        <v>0.65217391304347827</v>
      </c>
      <c r="N27" s="36">
        <v>1.3673001064215248E-2</v>
      </c>
      <c r="O27" s="31">
        <v>20.193043478260869</v>
      </c>
      <c r="P27" s="31">
        <v>0</v>
      </c>
      <c r="Q27" s="36">
        <v>0</v>
      </c>
      <c r="R27" s="31">
        <v>4.1577173913043479</v>
      </c>
      <c r="S27" s="31">
        <v>0</v>
      </c>
      <c r="T27" s="36">
        <v>0</v>
      </c>
      <c r="U27" s="31">
        <v>25.777173913043477</v>
      </c>
      <c r="V27" s="31">
        <v>0.72010869565217395</v>
      </c>
      <c r="W27" s="36">
        <v>2.7935905545013708E-2</v>
      </c>
      <c r="X27" s="31">
        <v>4.2961956521739131</v>
      </c>
      <c r="Y27" s="31">
        <v>0</v>
      </c>
      <c r="Z27" s="36">
        <v>0</v>
      </c>
      <c r="AA27" s="31">
        <v>127.87771739130434</v>
      </c>
      <c r="AB27" s="31">
        <v>0.87228260869565222</v>
      </c>
      <c r="AC27" s="36">
        <v>6.8212244204084241E-3</v>
      </c>
      <c r="AD27" s="31">
        <v>25.741847826086957</v>
      </c>
      <c r="AE27" s="31">
        <v>0</v>
      </c>
      <c r="AF27" s="36">
        <v>0</v>
      </c>
      <c r="AG27" s="31">
        <v>0</v>
      </c>
      <c r="AH27" s="31">
        <v>0</v>
      </c>
      <c r="AI27" s="36" t="s">
        <v>2496</v>
      </c>
      <c r="AJ27" t="s">
        <v>83</v>
      </c>
      <c r="AK27" s="37">
        <v>5</v>
      </c>
      <c r="AT27"/>
    </row>
    <row r="28" spans="1:46" x14ac:dyDescent="0.25">
      <c r="A28" t="s">
        <v>2337</v>
      </c>
      <c r="B28" t="s">
        <v>1324</v>
      </c>
      <c r="C28" t="s">
        <v>1966</v>
      </c>
      <c r="D28" t="s">
        <v>2219</v>
      </c>
      <c r="E28" s="31">
        <v>66.641304347826093</v>
      </c>
      <c r="F28" s="31">
        <v>197.05315217391305</v>
      </c>
      <c r="G28" s="31">
        <v>4.4429347826086953</v>
      </c>
      <c r="H28" s="36">
        <v>2.2546885109899169E-2</v>
      </c>
      <c r="I28" s="31">
        <v>25.194347826086958</v>
      </c>
      <c r="J28" s="31">
        <v>0</v>
      </c>
      <c r="K28" s="36">
        <v>0</v>
      </c>
      <c r="L28" s="31">
        <v>15.058478260869567</v>
      </c>
      <c r="M28" s="31">
        <v>0</v>
      </c>
      <c r="N28" s="36">
        <v>0</v>
      </c>
      <c r="O28" s="31">
        <v>4.7445652173913047</v>
      </c>
      <c r="P28" s="31">
        <v>0</v>
      </c>
      <c r="Q28" s="36">
        <v>0</v>
      </c>
      <c r="R28" s="31">
        <v>5.3913043478260869</v>
      </c>
      <c r="S28" s="31">
        <v>0</v>
      </c>
      <c r="T28" s="36">
        <v>0</v>
      </c>
      <c r="U28" s="31">
        <v>39.693369565217388</v>
      </c>
      <c r="V28" s="31">
        <v>0.27173913043478259</v>
      </c>
      <c r="W28" s="36">
        <v>6.8459577357953228E-3</v>
      </c>
      <c r="X28" s="31">
        <v>10.461413043478261</v>
      </c>
      <c r="Y28" s="31">
        <v>0</v>
      </c>
      <c r="Z28" s="36">
        <v>0</v>
      </c>
      <c r="AA28" s="31">
        <v>103.11706521739131</v>
      </c>
      <c r="AB28" s="31">
        <v>4.1711956521739131</v>
      </c>
      <c r="AC28" s="36">
        <v>4.0451070279979379E-2</v>
      </c>
      <c r="AD28" s="31">
        <v>18.586956521739129</v>
      </c>
      <c r="AE28" s="31">
        <v>0</v>
      </c>
      <c r="AF28" s="36">
        <v>0</v>
      </c>
      <c r="AG28" s="31">
        <v>0</v>
      </c>
      <c r="AH28" s="31">
        <v>0</v>
      </c>
      <c r="AI28" s="36" t="s">
        <v>2496</v>
      </c>
      <c r="AJ28" t="s">
        <v>387</v>
      </c>
      <c r="AK28" s="37">
        <v>5</v>
      </c>
      <c r="AT28"/>
    </row>
    <row r="29" spans="1:46" x14ac:dyDescent="0.25">
      <c r="A29" t="s">
        <v>2337</v>
      </c>
      <c r="B29" t="s">
        <v>1752</v>
      </c>
      <c r="C29" t="s">
        <v>2199</v>
      </c>
      <c r="D29" t="s">
        <v>2219</v>
      </c>
      <c r="E29" s="31">
        <v>43.576086956521742</v>
      </c>
      <c r="F29" s="31">
        <v>158.38543478260871</v>
      </c>
      <c r="G29" s="31">
        <v>16.089673913043477</v>
      </c>
      <c r="H29" s="36">
        <v>0.10158556520760444</v>
      </c>
      <c r="I29" s="31">
        <v>40.817934782608702</v>
      </c>
      <c r="J29" s="31">
        <v>0</v>
      </c>
      <c r="K29" s="36">
        <v>0</v>
      </c>
      <c r="L29" s="31">
        <v>26.413043478260875</v>
      </c>
      <c r="M29" s="31">
        <v>0</v>
      </c>
      <c r="N29" s="36">
        <v>0</v>
      </c>
      <c r="O29" s="31">
        <v>9.0570652173913047</v>
      </c>
      <c r="P29" s="31">
        <v>0</v>
      </c>
      <c r="Q29" s="36">
        <v>0</v>
      </c>
      <c r="R29" s="31">
        <v>5.3478260869565215</v>
      </c>
      <c r="S29" s="31">
        <v>0</v>
      </c>
      <c r="T29" s="36">
        <v>0</v>
      </c>
      <c r="U29" s="31">
        <v>19.799565217391308</v>
      </c>
      <c r="V29" s="31">
        <v>2.1467391304347827</v>
      </c>
      <c r="W29" s="36">
        <v>0.10842354904587276</v>
      </c>
      <c r="X29" s="31">
        <v>0.43478260869565216</v>
      </c>
      <c r="Y29" s="31">
        <v>0</v>
      </c>
      <c r="Z29" s="36">
        <v>0</v>
      </c>
      <c r="AA29" s="31">
        <v>68.588586956521738</v>
      </c>
      <c r="AB29" s="31">
        <v>13.942934782608695</v>
      </c>
      <c r="AC29" s="36">
        <v>0.20328359864662487</v>
      </c>
      <c r="AD29" s="31">
        <v>28.744565217391305</v>
      </c>
      <c r="AE29" s="31">
        <v>0</v>
      </c>
      <c r="AF29" s="36">
        <v>0</v>
      </c>
      <c r="AG29" s="31">
        <v>0</v>
      </c>
      <c r="AH29" s="31">
        <v>0</v>
      </c>
      <c r="AI29" s="36" t="s">
        <v>2496</v>
      </c>
      <c r="AJ29" t="s">
        <v>824</v>
      </c>
      <c r="AK29" s="37">
        <v>5</v>
      </c>
      <c r="AT29"/>
    </row>
    <row r="30" spans="1:46" x14ac:dyDescent="0.25">
      <c r="A30" t="s">
        <v>2337</v>
      </c>
      <c r="B30" t="s">
        <v>1810</v>
      </c>
      <c r="C30" t="s">
        <v>2117</v>
      </c>
      <c r="D30" t="s">
        <v>2269</v>
      </c>
      <c r="E30" s="31">
        <v>55.510869565217391</v>
      </c>
      <c r="F30" s="31">
        <v>177.47130434782608</v>
      </c>
      <c r="G30" s="31">
        <v>4.9103260869565215</v>
      </c>
      <c r="H30" s="36">
        <v>2.7668281951276876E-2</v>
      </c>
      <c r="I30" s="31">
        <v>62.630326086956515</v>
      </c>
      <c r="J30" s="31">
        <v>0</v>
      </c>
      <c r="K30" s="36">
        <v>0</v>
      </c>
      <c r="L30" s="31">
        <v>52.011847826086957</v>
      </c>
      <c r="M30" s="31">
        <v>0</v>
      </c>
      <c r="N30" s="36">
        <v>0</v>
      </c>
      <c r="O30" s="31">
        <v>10.245108695652174</v>
      </c>
      <c r="P30" s="31">
        <v>0</v>
      </c>
      <c r="Q30" s="36">
        <v>0</v>
      </c>
      <c r="R30" s="31">
        <v>0.37336956521739134</v>
      </c>
      <c r="S30" s="31">
        <v>0</v>
      </c>
      <c r="T30" s="36">
        <v>0</v>
      </c>
      <c r="U30" s="31">
        <v>20.14760869565217</v>
      </c>
      <c r="V30" s="31">
        <v>0</v>
      </c>
      <c r="W30" s="36">
        <v>0</v>
      </c>
      <c r="X30" s="31">
        <v>0</v>
      </c>
      <c r="Y30" s="31">
        <v>0</v>
      </c>
      <c r="Z30" s="36" t="s">
        <v>2496</v>
      </c>
      <c r="AA30" s="31">
        <v>71.209673913043474</v>
      </c>
      <c r="AB30" s="31">
        <v>4.8288043478260869</v>
      </c>
      <c r="AC30" s="36">
        <v>6.781107232316079E-2</v>
      </c>
      <c r="AD30" s="31">
        <v>23.483695652173914</v>
      </c>
      <c r="AE30" s="31">
        <v>8.1521739130434784E-2</v>
      </c>
      <c r="AF30" s="36">
        <v>3.4714186530895625E-3</v>
      </c>
      <c r="AG30" s="31">
        <v>0</v>
      </c>
      <c r="AH30" s="31">
        <v>0</v>
      </c>
      <c r="AI30" s="36" t="s">
        <v>2496</v>
      </c>
      <c r="AJ30" t="s">
        <v>882</v>
      </c>
      <c r="AK30" s="37">
        <v>5</v>
      </c>
      <c r="AT30"/>
    </row>
    <row r="31" spans="1:46" x14ac:dyDescent="0.25">
      <c r="A31" t="s">
        <v>2337</v>
      </c>
      <c r="B31" t="s">
        <v>1805</v>
      </c>
      <c r="C31" t="s">
        <v>2050</v>
      </c>
      <c r="D31" t="s">
        <v>2288</v>
      </c>
      <c r="E31" s="31">
        <v>85.282608695652172</v>
      </c>
      <c r="F31" s="31">
        <v>301.97619565217389</v>
      </c>
      <c r="G31" s="31">
        <v>26.926630434782609</v>
      </c>
      <c r="H31" s="36">
        <v>8.9168056364938075E-2</v>
      </c>
      <c r="I31" s="31">
        <v>50.540760869565219</v>
      </c>
      <c r="J31" s="31">
        <v>1.1195652173913044</v>
      </c>
      <c r="K31" s="36">
        <v>2.2151728587558473E-2</v>
      </c>
      <c r="L31" s="31">
        <v>27.766304347826086</v>
      </c>
      <c r="M31" s="31">
        <v>1.1195652173913044</v>
      </c>
      <c r="N31" s="36">
        <v>4.0321002153063223E-2</v>
      </c>
      <c r="O31" s="31">
        <v>17.817934782608695</v>
      </c>
      <c r="P31" s="31">
        <v>0</v>
      </c>
      <c r="Q31" s="36">
        <v>0</v>
      </c>
      <c r="R31" s="31">
        <v>4.9565217391304346</v>
      </c>
      <c r="S31" s="31">
        <v>0</v>
      </c>
      <c r="T31" s="36">
        <v>0</v>
      </c>
      <c r="U31" s="31">
        <v>58.888695652173915</v>
      </c>
      <c r="V31" s="31">
        <v>11.975543478260869</v>
      </c>
      <c r="W31" s="36">
        <v>0.20335895277753166</v>
      </c>
      <c r="X31" s="31">
        <v>6.2364130434782608</v>
      </c>
      <c r="Y31" s="31">
        <v>0</v>
      </c>
      <c r="Z31" s="36">
        <v>0</v>
      </c>
      <c r="AA31" s="31">
        <v>136.78315217391301</v>
      </c>
      <c r="AB31" s="31">
        <v>13.831521739130435</v>
      </c>
      <c r="AC31" s="36">
        <v>0.10112006865834135</v>
      </c>
      <c r="AD31" s="31">
        <v>49.527173913043477</v>
      </c>
      <c r="AE31" s="31">
        <v>0</v>
      </c>
      <c r="AF31" s="36">
        <v>0</v>
      </c>
      <c r="AG31" s="31">
        <v>0</v>
      </c>
      <c r="AH31" s="31">
        <v>0</v>
      </c>
      <c r="AI31" s="36" t="s">
        <v>2496</v>
      </c>
      <c r="AJ31" t="s">
        <v>877</v>
      </c>
      <c r="AK31" s="37">
        <v>5</v>
      </c>
      <c r="AT31"/>
    </row>
    <row r="32" spans="1:46" x14ac:dyDescent="0.25">
      <c r="A32" t="s">
        <v>2337</v>
      </c>
      <c r="B32" t="s">
        <v>1662</v>
      </c>
      <c r="C32" t="s">
        <v>2015</v>
      </c>
      <c r="D32" t="s">
        <v>2275</v>
      </c>
      <c r="E32" s="31">
        <v>31.836956521739129</v>
      </c>
      <c r="F32" s="31">
        <v>118.76358695652175</v>
      </c>
      <c r="G32" s="31">
        <v>0</v>
      </c>
      <c r="H32" s="36">
        <v>0</v>
      </c>
      <c r="I32" s="31">
        <v>27.910326086956523</v>
      </c>
      <c r="J32" s="31">
        <v>0</v>
      </c>
      <c r="K32" s="36">
        <v>0</v>
      </c>
      <c r="L32" s="31">
        <v>14.309782608695652</v>
      </c>
      <c r="M32" s="31">
        <v>0</v>
      </c>
      <c r="N32" s="36">
        <v>0</v>
      </c>
      <c r="O32" s="31">
        <v>7.9483695652173916</v>
      </c>
      <c r="P32" s="31">
        <v>0</v>
      </c>
      <c r="Q32" s="36">
        <v>0</v>
      </c>
      <c r="R32" s="31">
        <v>5.6521739130434785</v>
      </c>
      <c r="S32" s="31">
        <v>0</v>
      </c>
      <c r="T32" s="36">
        <v>0</v>
      </c>
      <c r="U32" s="31">
        <v>33.831521739130437</v>
      </c>
      <c r="V32" s="31">
        <v>0</v>
      </c>
      <c r="W32" s="36">
        <v>0</v>
      </c>
      <c r="X32" s="31">
        <v>0</v>
      </c>
      <c r="Y32" s="31">
        <v>0</v>
      </c>
      <c r="Z32" s="36" t="s">
        <v>2496</v>
      </c>
      <c r="AA32" s="31">
        <v>57.021739130434781</v>
      </c>
      <c r="AB32" s="31">
        <v>0</v>
      </c>
      <c r="AC32" s="36">
        <v>0</v>
      </c>
      <c r="AD32" s="31">
        <v>0</v>
      </c>
      <c r="AE32" s="31">
        <v>0</v>
      </c>
      <c r="AF32" s="36" t="s">
        <v>2496</v>
      </c>
      <c r="AG32" s="31">
        <v>0</v>
      </c>
      <c r="AH32" s="31">
        <v>0</v>
      </c>
      <c r="AI32" s="36" t="s">
        <v>2496</v>
      </c>
      <c r="AJ32" t="s">
        <v>733</v>
      </c>
      <c r="AK32" s="37">
        <v>5</v>
      </c>
      <c r="AT32"/>
    </row>
    <row r="33" spans="1:46" x14ac:dyDescent="0.25">
      <c r="A33" t="s">
        <v>2337</v>
      </c>
      <c r="B33" t="s">
        <v>1435</v>
      </c>
      <c r="C33" t="s">
        <v>1973</v>
      </c>
      <c r="D33" t="s">
        <v>2276</v>
      </c>
      <c r="E33" s="31">
        <v>69.456521739130437</v>
      </c>
      <c r="F33" s="31">
        <v>216.15684782608693</v>
      </c>
      <c r="G33" s="31">
        <v>66.194456521739127</v>
      </c>
      <c r="H33" s="36">
        <v>0.30623344662666957</v>
      </c>
      <c r="I33" s="31">
        <v>25.081630434782618</v>
      </c>
      <c r="J33" s="31">
        <v>0.68336956521739134</v>
      </c>
      <c r="K33" s="36">
        <v>2.7245819086374481E-2</v>
      </c>
      <c r="L33" s="31">
        <v>17.081630434782618</v>
      </c>
      <c r="M33" s="31">
        <v>0.68336956521739134</v>
      </c>
      <c r="N33" s="36">
        <v>4.0006108774363489E-2</v>
      </c>
      <c r="O33" s="31">
        <v>3.1304347826086958</v>
      </c>
      <c r="P33" s="31">
        <v>0</v>
      </c>
      <c r="Q33" s="36">
        <v>0</v>
      </c>
      <c r="R33" s="31">
        <v>4.8695652173913047</v>
      </c>
      <c r="S33" s="31">
        <v>0</v>
      </c>
      <c r="T33" s="36">
        <v>0</v>
      </c>
      <c r="U33" s="31">
        <v>64.821847826086966</v>
      </c>
      <c r="V33" s="31">
        <v>22.857499999999998</v>
      </c>
      <c r="W33" s="36">
        <v>0.35262030883977985</v>
      </c>
      <c r="X33" s="31">
        <v>0</v>
      </c>
      <c r="Y33" s="31">
        <v>0</v>
      </c>
      <c r="Z33" s="36" t="s">
        <v>2496</v>
      </c>
      <c r="AA33" s="31">
        <v>126.20804347826082</v>
      </c>
      <c r="AB33" s="31">
        <v>42.653586956521742</v>
      </c>
      <c r="AC33" s="36">
        <v>0.33796250841863951</v>
      </c>
      <c r="AD33" s="31">
        <v>4.5326086956521738E-2</v>
      </c>
      <c r="AE33" s="31">
        <v>0</v>
      </c>
      <c r="AF33" s="36">
        <v>0</v>
      </c>
      <c r="AG33" s="31">
        <v>0</v>
      </c>
      <c r="AH33" s="31">
        <v>0</v>
      </c>
      <c r="AI33" s="36" t="s">
        <v>2496</v>
      </c>
      <c r="AJ33" t="s">
        <v>501</v>
      </c>
      <c r="AK33" s="37">
        <v>5</v>
      </c>
      <c r="AT33"/>
    </row>
    <row r="34" spans="1:46" x14ac:dyDescent="0.25">
      <c r="A34" t="s">
        <v>2337</v>
      </c>
      <c r="B34" t="s">
        <v>1687</v>
      </c>
      <c r="C34" t="s">
        <v>2029</v>
      </c>
      <c r="D34" t="s">
        <v>2252</v>
      </c>
      <c r="E34" s="31">
        <v>63.75</v>
      </c>
      <c r="F34" s="31">
        <v>201.65489130434781</v>
      </c>
      <c r="G34" s="31">
        <v>0</v>
      </c>
      <c r="H34" s="36">
        <v>0</v>
      </c>
      <c r="I34" s="31">
        <v>43.266304347826086</v>
      </c>
      <c r="J34" s="31">
        <v>0</v>
      </c>
      <c r="K34" s="36">
        <v>0</v>
      </c>
      <c r="L34" s="31">
        <v>35.521739130434781</v>
      </c>
      <c r="M34" s="31">
        <v>0</v>
      </c>
      <c r="N34" s="36">
        <v>0</v>
      </c>
      <c r="O34" s="31">
        <v>2.3641304347826089</v>
      </c>
      <c r="P34" s="31">
        <v>0</v>
      </c>
      <c r="Q34" s="36">
        <v>0</v>
      </c>
      <c r="R34" s="31">
        <v>5.3804347826086953</v>
      </c>
      <c r="S34" s="31">
        <v>0</v>
      </c>
      <c r="T34" s="36">
        <v>0</v>
      </c>
      <c r="U34" s="31">
        <v>46.540760869565219</v>
      </c>
      <c r="V34" s="31">
        <v>0</v>
      </c>
      <c r="W34" s="36">
        <v>0</v>
      </c>
      <c r="X34" s="31">
        <v>0</v>
      </c>
      <c r="Y34" s="31">
        <v>0</v>
      </c>
      <c r="Z34" s="36" t="s">
        <v>2496</v>
      </c>
      <c r="AA34" s="31">
        <v>111.84782608695652</v>
      </c>
      <c r="AB34" s="31">
        <v>0</v>
      </c>
      <c r="AC34" s="36">
        <v>0</v>
      </c>
      <c r="AD34" s="31">
        <v>0</v>
      </c>
      <c r="AE34" s="31">
        <v>0</v>
      </c>
      <c r="AF34" s="36" t="s">
        <v>2496</v>
      </c>
      <c r="AG34" s="31">
        <v>0</v>
      </c>
      <c r="AH34" s="31">
        <v>0</v>
      </c>
      <c r="AI34" s="36" t="s">
        <v>2496</v>
      </c>
      <c r="AJ34" t="s">
        <v>758</v>
      </c>
      <c r="AK34" s="37">
        <v>5</v>
      </c>
      <c r="AT34"/>
    </row>
    <row r="35" spans="1:46" x14ac:dyDescent="0.25">
      <c r="A35" t="s">
        <v>2337</v>
      </c>
      <c r="B35" t="s">
        <v>1459</v>
      </c>
      <c r="C35" t="s">
        <v>2076</v>
      </c>
      <c r="D35" t="s">
        <v>2276</v>
      </c>
      <c r="E35" s="31">
        <v>78.304347826086953</v>
      </c>
      <c r="F35" s="31">
        <v>258.16336956521735</v>
      </c>
      <c r="G35" s="31">
        <v>69.32456521739131</v>
      </c>
      <c r="H35" s="36">
        <v>0.26852982796956604</v>
      </c>
      <c r="I35" s="31">
        <v>24.416739130434788</v>
      </c>
      <c r="J35" s="31">
        <v>0.35054347826086957</v>
      </c>
      <c r="K35" s="36">
        <v>1.4356686877320439E-2</v>
      </c>
      <c r="L35" s="31">
        <v>19.286304347826093</v>
      </c>
      <c r="M35" s="31">
        <v>0.35054347826086957</v>
      </c>
      <c r="N35" s="36">
        <v>1.8175772399878259E-2</v>
      </c>
      <c r="O35" s="31">
        <v>0</v>
      </c>
      <c r="P35" s="31">
        <v>0</v>
      </c>
      <c r="Q35" s="36" t="s">
        <v>2496</v>
      </c>
      <c r="R35" s="31">
        <v>5.1304347826086953</v>
      </c>
      <c r="S35" s="31">
        <v>0</v>
      </c>
      <c r="T35" s="36">
        <v>0</v>
      </c>
      <c r="U35" s="31">
        <v>70.410000000000025</v>
      </c>
      <c r="V35" s="31">
        <v>23.860543478260862</v>
      </c>
      <c r="W35" s="36">
        <v>0.33888003803807487</v>
      </c>
      <c r="X35" s="31">
        <v>5.6258695652173927</v>
      </c>
      <c r="Y35" s="31">
        <v>0.24989130434782611</v>
      </c>
      <c r="Z35" s="36">
        <v>4.4418254182928239E-2</v>
      </c>
      <c r="AA35" s="31">
        <v>157.58565217391299</v>
      </c>
      <c r="AB35" s="31">
        <v>44.86358695652175</v>
      </c>
      <c r="AC35" s="36">
        <v>0.28469334826885051</v>
      </c>
      <c r="AD35" s="31">
        <v>0.12510869565217392</v>
      </c>
      <c r="AE35" s="31">
        <v>0</v>
      </c>
      <c r="AF35" s="36">
        <v>0</v>
      </c>
      <c r="AG35" s="31">
        <v>0</v>
      </c>
      <c r="AH35" s="31">
        <v>0</v>
      </c>
      <c r="AI35" s="36" t="s">
        <v>2496</v>
      </c>
      <c r="AJ35" t="s">
        <v>526</v>
      </c>
      <c r="AK35" s="37">
        <v>5</v>
      </c>
      <c r="AT35"/>
    </row>
    <row r="36" spans="1:46" x14ac:dyDescent="0.25">
      <c r="A36" t="s">
        <v>2337</v>
      </c>
      <c r="B36" t="s">
        <v>1595</v>
      </c>
      <c r="C36" t="s">
        <v>2007</v>
      </c>
      <c r="D36" t="s">
        <v>2243</v>
      </c>
      <c r="E36" s="31">
        <v>83.271739130434781</v>
      </c>
      <c r="F36" s="31">
        <v>272.98043478260877</v>
      </c>
      <c r="G36" s="31">
        <v>6.4880434782608702</v>
      </c>
      <c r="H36" s="36">
        <v>2.3767430378033142E-2</v>
      </c>
      <c r="I36" s="31">
        <v>34.819673913043474</v>
      </c>
      <c r="J36" s="31">
        <v>0</v>
      </c>
      <c r="K36" s="36">
        <v>0</v>
      </c>
      <c r="L36" s="31">
        <v>29.065434782608694</v>
      </c>
      <c r="M36" s="31">
        <v>0</v>
      </c>
      <c r="N36" s="36">
        <v>0</v>
      </c>
      <c r="O36" s="31">
        <v>0</v>
      </c>
      <c r="P36" s="31">
        <v>0</v>
      </c>
      <c r="Q36" s="36" t="s">
        <v>2496</v>
      </c>
      <c r="R36" s="31">
        <v>5.7542391304347813</v>
      </c>
      <c r="S36" s="31">
        <v>0</v>
      </c>
      <c r="T36" s="36">
        <v>0</v>
      </c>
      <c r="U36" s="31">
        <v>95.991956521739112</v>
      </c>
      <c r="V36" s="31">
        <v>4.7713043478260877</v>
      </c>
      <c r="W36" s="36">
        <v>4.9705251572255846E-2</v>
      </c>
      <c r="X36" s="31">
        <v>4.4749999999999996</v>
      </c>
      <c r="Y36" s="31">
        <v>0</v>
      </c>
      <c r="Z36" s="36">
        <v>0</v>
      </c>
      <c r="AA36" s="31">
        <v>137.69380434782616</v>
      </c>
      <c r="AB36" s="31">
        <v>1.7167391304347825</v>
      </c>
      <c r="AC36" s="36">
        <v>1.2467802299209881E-2</v>
      </c>
      <c r="AD36" s="31">
        <v>0</v>
      </c>
      <c r="AE36" s="31">
        <v>0</v>
      </c>
      <c r="AF36" s="36" t="s">
        <v>2496</v>
      </c>
      <c r="AG36" s="31">
        <v>0</v>
      </c>
      <c r="AH36" s="31">
        <v>0</v>
      </c>
      <c r="AI36" s="36" t="s">
        <v>2496</v>
      </c>
      <c r="AJ36" t="s">
        <v>664</v>
      </c>
      <c r="AK36" s="37">
        <v>5</v>
      </c>
      <c r="AT36"/>
    </row>
    <row r="37" spans="1:46" x14ac:dyDescent="0.25">
      <c r="A37" t="s">
        <v>2337</v>
      </c>
      <c r="B37" t="s">
        <v>1094</v>
      </c>
      <c r="C37" t="s">
        <v>1955</v>
      </c>
      <c r="D37" t="s">
        <v>2280</v>
      </c>
      <c r="E37" s="31">
        <v>66.271739130434781</v>
      </c>
      <c r="F37" s="31">
        <v>267.36413043478262</v>
      </c>
      <c r="G37" s="31">
        <v>0</v>
      </c>
      <c r="H37" s="36">
        <v>0</v>
      </c>
      <c r="I37" s="31">
        <v>43.239130434782609</v>
      </c>
      <c r="J37" s="31">
        <v>0</v>
      </c>
      <c r="K37" s="36">
        <v>0</v>
      </c>
      <c r="L37" s="31">
        <v>20.448369565217391</v>
      </c>
      <c r="M37" s="31">
        <v>0</v>
      </c>
      <c r="N37" s="36">
        <v>0</v>
      </c>
      <c r="O37" s="31">
        <v>16.470108695652176</v>
      </c>
      <c r="P37" s="31">
        <v>0</v>
      </c>
      <c r="Q37" s="36">
        <v>0</v>
      </c>
      <c r="R37" s="31">
        <v>6.3206521739130439</v>
      </c>
      <c r="S37" s="31">
        <v>0</v>
      </c>
      <c r="T37" s="36">
        <v>0</v>
      </c>
      <c r="U37" s="31">
        <v>50.083369565217382</v>
      </c>
      <c r="V37" s="31">
        <v>0</v>
      </c>
      <c r="W37" s="36">
        <v>0</v>
      </c>
      <c r="X37" s="31">
        <v>21.092391304347824</v>
      </c>
      <c r="Y37" s="31">
        <v>0</v>
      </c>
      <c r="Z37" s="36">
        <v>0</v>
      </c>
      <c r="AA37" s="31">
        <v>152.94923913043479</v>
      </c>
      <c r="AB37" s="31">
        <v>0</v>
      </c>
      <c r="AC37" s="36">
        <v>0</v>
      </c>
      <c r="AD37" s="31">
        <v>0</v>
      </c>
      <c r="AE37" s="31">
        <v>0</v>
      </c>
      <c r="AF37" s="36" t="s">
        <v>2496</v>
      </c>
      <c r="AG37" s="31">
        <v>0</v>
      </c>
      <c r="AH37" s="31">
        <v>0</v>
      </c>
      <c r="AI37" s="36" t="s">
        <v>2496</v>
      </c>
      <c r="AJ37" t="s">
        <v>154</v>
      </c>
      <c r="AK37" s="37">
        <v>5</v>
      </c>
      <c r="AT37"/>
    </row>
    <row r="38" spans="1:46" x14ac:dyDescent="0.25">
      <c r="A38" t="s">
        <v>2337</v>
      </c>
      <c r="B38" t="s">
        <v>958</v>
      </c>
      <c r="C38" t="s">
        <v>1878</v>
      </c>
      <c r="D38" t="s">
        <v>2270</v>
      </c>
      <c r="E38" s="31">
        <v>86.163043478260875</v>
      </c>
      <c r="F38" s="31">
        <v>350.29717391304348</v>
      </c>
      <c r="G38" s="31">
        <v>25.688478260869562</v>
      </c>
      <c r="H38" s="36">
        <v>7.3333387117894305E-2</v>
      </c>
      <c r="I38" s="31">
        <v>54.119565217391305</v>
      </c>
      <c r="J38" s="31">
        <v>0</v>
      </c>
      <c r="K38" s="36">
        <v>0</v>
      </c>
      <c r="L38" s="31">
        <v>38.279891304347828</v>
      </c>
      <c r="M38" s="31">
        <v>0</v>
      </c>
      <c r="N38" s="36">
        <v>0</v>
      </c>
      <c r="O38" s="31">
        <v>11.355978260869565</v>
      </c>
      <c r="P38" s="31">
        <v>0</v>
      </c>
      <c r="Q38" s="36">
        <v>0</v>
      </c>
      <c r="R38" s="31">
        <v>4.4836956521739131</v>
      </c>
      <c r="S38" s="31">
        <v>0</v>
      </c>
      <c r="T38" s="36">
        <v>0</v>
      </c>
      <c r="U38" s="31">
        <v>65.221847826086972</v>
      </c>
      <c r="V38" s="31">
        <v>9.1376086956521743</v>
      </c>
      <c r="W38" s="36">
        <v>0.1401004264708578</v>
      </c>
      <c r="X38" s="31">
        <v>13.404891304347826</v>
      </c>
      <c r="Y38" s="31">
        <v>0</v>
      </c>
      <c r="Z38" s="36">
        <v>0</v>
      </c>
      <c r="AA38" s="31">
        <v>209.81989130434783</v>
      </c>
      <c r="AB38" s="31">
        <v>16.387826086956519</v>
      </c>
      <c r="AC38" s="36">
        <v>7.810425401081568E-2</v>
      </c>
      <c r="AD38" s="31">
        <v>7.5679347826086953</v>
      </c>
      <c r="AE38" s="31">
        <v>0</v>
      </c>
      <c r="AF38" s="36">
        <v>0</v>
      </c>
      <c r="AG38" s="31">
        <v>0.16304347826086957</v>
      </c>
      <c r="AH38" s="31">
        <v>0.16304347826086957</v>
      </c>
      <c r="AI38" s="36">
        <v>1</v>
      </c>
      <c r="AJ38" t="s">
        <v>15</v>
      </c>
      <c r="AK38" s="37">
        <v>5</v>
      </c>
      <c r="AT38"/>
    </row>
    <row r="39" spans="1:46" x14ac:dyDescent="0.25">
      <c r="A39" t="s">
        <v>2337</v>
      </c>
      <c r="B39" t="s">
        <v>1657</v>
      </c>
      <c r="C39" t="s">
        <v>2080</v>
      </c>
      <c r="D39" t="s">
        <v>2247</v>
      </c>
      <c r="E39" s="31">
        <v>62.554347826086953</v>
      </c>
      <c r="F39" s="31">
        <v>268.07880434782606</v>
      </c>
      <c r="G39" s="31">
        <v>0</v>
      </c>
      <c r="H39" s="36">
        <v>0</v>
      </c>
      <c r="I39" s="31">
        <v>44.380434782608702</v>
      </c>
      <c r="J39" s="31">
        <v>0</v>
      </c>
      <c r="K39" s="36">
        <v>0</v>
      </c>
      <c r="L39" s="31">
        <v>14.149456521739131</v>
      </c>
      <c r="M39" s="31">
        <v>0</v>
      </c>
      <c r="N39" s="36">
        <v>0</v>
      </c>
      <c r="O39" s="31">
        <v>24.665760869565219</v>
      </c>
      <c r="P39" s="31">
        <v>0</v>
      </c>
      <c r="Q39" s="36">
        <v>0</v>
      </c>
      <c r="R39" s="31">
        <v>5.5652173913043477</v>
      </c>
      <c r="S39" s="31">
        <v>0</v>
      </c>
      <c r="T39" s="36">
        <v>0</v>
      </c>
      <c r="U39" s="31">
        <v>67.923913043478265</v>
      </c>
      <c r="V39" s="31">
        <v>0</v>
      </c>
      <c r="W39" s="36">
        <v>0</v>
      </c>
      <c r="X39" s="31">
        <v>14.217391304347826</v>
      </c>
      <c r="Y39" s="31">
        <v>0</v>
      </c>
      <c r="Z39" s="36">
        <v>0</v>
      </c>
      <c r="AA39" s="31">
        <v>141.48369565217391</v>
      </c>
      <c r="AB39" s="31">
        <v>0</v>
      </c>
      <c r="AC39" s="36">
        <v>0</v>
      </c>
      <c r="AD39" s="31">
        <v>7.3369565217391311E-2</v>
      </c>
      <c r="AE39" s="31">
        <v>0</v>
      </c>
      <c r="AF39" s="36">
        <v>0</v>
      </c>
      <c r="AG39" s="31">
        <v>0</v>
      </c>
      <c r="AH39" s="31">
        <v>0</v>
      </c>
      <c r="AI39" s="36" t="s">
        <v>2496</v>
      </c>
      <c r="AJ39" t="s">
        <v>728</v>
      </c>
      <c r="AK39" s="37">
        <v>5</v>
      </c>
      <c r="AT39"/>
    </row>
    <row r="40" spans="1:46" x14ac:dyDescent="0.25">
      <c r="A40" t="s">
        <v>2337</v>
      </c>
      <c r="B40" t="s">
        <v>1134</v>
      </c>
      <c r="C40" t="s">
        <v>1945</v>
      </c>
      <c r="D40" t="s">
        <v>2239</v>
      </c>
      <c r="E40" s="31">
        <v>75.152173913043484</v>
      </c>
      <c r="F40" s="31">
        <v>255.99586956521739</v>
      </c>
      <c r="G40" s="31">
        <v>23.590326086956523</v>
      </c>
      <c r="H40" s="36">
        <v>9.2151198091681166E-2</v>
      </c>
      <c r="I40" s="31">
        <v>23.317499999999995</v>
      </c>
      <c r="J40" s="31">
        <v>2.1831521739130437</v>
      </c>
      <c r="K40" s="36">
        <v>9.362719733732365E-2</v>
      </c>
      <c r="L40" s="31">
        <v>15.88065217391304</v>
      </c>
      <c r="M40" s="31">
        <v>2.1831521739130437</v>
      </c>
      <c r="N40" s="36">
        <v>0.13747245075358316</v>
      </c>
      <c r="O40" s="31">
        <v>6.7411956521739134</v>
      </c>
      <c r="P40" s="31">
        <v>0</v>
      </c>
      <c r="Q40" s="36">
        <v>0</v>
      </c>
      <c r="R40" s="31">
        <v>0.69565217391304346</v>
      </c>
      <c r="S40" s="31">
        <v>0</v>
      </c>
      <c r="T40" s="36">
        <v>0</v>
      </c>
      <c r="U40" s="31">
        <v>57.24478260869563</v>
      </c>
      <c r="V40" s="31">
        <v>10.120869565217392</v>
      </c>
      <c r="W40" s="36">
        <v>0.17679986024927286</v>
      </c>
      <c r="X40" s="31">
        <v>6.0760869565217392</v>
      </c>
      <c r="Y40" s="31">
        <v>0.35326086956521741</v>
      </c>
      <c r="Z40" s="36">
        <v>5.8139534883720929E-2</v>
      </c>
      <c r="AA40" s="31">
        <v>169.22706521739136</v>
      </c>
      <c r="AB40" s="31">
        <v>10.802608695652173</v>
      </c>
      <c r="AC40" s="36">
        <v>6.3834994016914476E-2</v>
      </c>
      <c r="AD40" s="31">
        <v>0.13043478260869565</v>
      </c>
      <c r="AE40" s="31">
        <v>0.13043478260869565</v>
      </c>
      <c r="AF40" s="36">
        <v>1</v>
      </c>
      <c r="AG40" s="31">
        <v>0</v>
      </c>
      <c r="AH40" s="31">
        <v>0</v>
      </c>
      <c r="AI40" s="36" t="s">
        <v>2496</v>
      </c>
      <c r="AJ40" t="s">
        <v>194</v>
      </c>
      <c r="AK40" s="37">
        <v>5</v>
      </c>
      <c r="AT40"/>
    </row>
    <row r="41" spans="1:46" x14ac:dyDescent="0.25">
      <c r="A41" t="s">
        <v>2337</v>
      </c>
      <c r="B41" t="s">
        <v>1092</v>
      </c>
      <c r="C41" t="s">
        <v>2054</v>
      </c>
      <c r="D41" t="s">
        <v>2256</v>
      </c>
      <c r="E41" s="31">
        <v>74.684782608695656</v>
      </c>
      <c r="F41" s="31">
        <v>194.82369565217391</v>
      </c>
      <c r="G41" s="31">
        <v>27.145217391304346</v>
      </c>
      <c r="H41" s="36">
        <v>0.13933221675338572</v>
      </c>
      <c r="I41" s="31">
        <v>29.168260869565213</v>
      </c>
      <c r="J41" s="31">
        <v>0.78260869565217395</v>
      </c>
      <c r="K41" s="36">
        <v>2.6830831606719639E-2</v>
      </c>
      <c r="L41" s="31">
        <v>11.405652173913042</v>
      </c>
      <c r="M41" s="31">
        <v>0.78260869565217395</v>
      </c>
      <c r="N41" s="36">
        <v>6.8615865512903607E-2</v>
      </c>
      <c r="O41" s="31">
        <v>12.588695652173911</v>
      </c>
      <c r="P41" s="31">
        <v>0</v>
      </c>
      <c r="Q41" s="36">
        <v>0</v>
      </c>
      <c r="R41" s="31">
        <v>5.1739130434782608</v>
      </c>
      <c r="S41" s="31">
        <v>0</v>
      </c>
      <c r="T41" s="36">
        <v>0</v>
      </c>
      <c r="U41" s="31">
        <v>57.671630434782621</v>
      </c>
      <c r="V41" s="31">
        <v>5.4357608695652173</v>
      </c>
      <c r="W41" s="36">
        <v>9.4253636122047776E-2</v>
      </c>
      <c r="X41" s="31">
        <v>2.5719565217391307</v>
      </c>
      <c r="Y41" s="31">
        <v>0</v>
      </c>
      <c r="Z41" s="36">
        <v>0</v>
      </c>
      <c r="AA41" s="31">
        <v>105.41184782608697</v>
      </c>
      <c r="AB41" s="31">
        <v>20.926847826086956</v>
      </c>
      <c r="AC41" s="36">
        <v>0.1985246275220692</v>
      </c>
      <c r="AD41" s="31">
        <v>0</v>
      </c>
      <c r="AE41" s="31">
        <v>0</v>
      </c>
      <c r="AF41" s="36" t="s">
        <v>2496</v>
      </c>
      <c r="AG41" s="31">
        <v>0</v>
      </c>
      <c r="AH41" s="31">
        <v>0</v>
      </c>
      <c r="AI41" s="36" t="s">
        <v>2496</v>
      </c>
      <c r="AJ41" t="s">
        <v>152</v>
      </c>
      <c r="AK41" s="37">
        <v>5</v>
      </c>
      <c r="AT41"/>
    </row>
    <row r="42" spans="1:46" x14ac:dyDescent="0.25">
      <c r="A42" t="s">
        <v>2337</v>
      </c>
      <c r="B42" t="s">
        <v>1279</v>
      </c>
      <c r="C42" t="s">
        <v>1998</v>
      </c>
      <c r="D42" t="s">
        <v>2269</v>
      </c>
      <c r="E42" s="31">
        <v>52.293478260869563</v>
      </c>
      <c r="F42" s="31">
        <v>170.97923913043479</v>
      </c>
      <c r="G42" s="31">
        <v>5.7164130434782603</v>
      </c>
      <c r="H42" s="36">
        <v>3.3433375142799558E-2</v>
      </c>
      <c r="I42" s="31">
        <v>23.268260869565211</v>
      </c>
      <c r="J42" s="31">
        <v>0</v>
      </c>
      <c r="K42" s="36">
        <v>0</v>
      </c>
      <c r="L42" s="31">
        <v>14.766195652173908</v>
      </c>
      <c r="M42" s="31">
        <v>0</v>
      </c>
      <c r="N42" s="36">
        <v>0</v>
      </c>
      <c r="O42" s="31">
        <v>6.4259782608695657</v>
      </c>
      <c r="P42" s="31">
        <v>0</v>
      </c>
      <c r="Q42" s="36">
        <v>0</v>
      </c>
      <c r="R42" s="31">
        <v>2.0760869565217392</v>
      </c>
      <c r="S42" s="31">
        <v>0</v>
      </c>
      <c r="T42" s="36">
        <v>0</v>
      </c>
      <c r="U42" s="31">
        <v>38.517173913043493</v>
      </c>
      <c r="V42" s="31">
        <v>5.7164130434782603</v>
      </c>
      <c r="W42" s="36">
        <v>0.14841205786238768</v>
      </c>
      <c r="X42" s="31">
        <v>6.4527173913043478</v>
      </c>
      <c r="Y42" s="31">
        <v>0</v>
      </c>
      <c r="Z42" s="36">
        <v>0</v>
      </c>
      <c r="AA42" s="31">
        <v>102.74108695652173</v>
      </c>
      <c r="AB42" s="31">
        <v>0</v>
      </c>
      <c r="AC42" s="36">
        <v>0</v>
      </c>
      <c r="AD42" s="31">
        <v>0</v>
      </c>
      <c r="AE42" s="31">
        <v>0</v>
      </c>
      <c r="AF42" s="36" t="s">
        <v>2496</v>
      </c>
      <c r="AG42" s="31">
        <v>0</v>
      </c>
      <c r="AH42" s="31">
        <v>0</v>
      </c>
      <c r="AI42" s="36" t="s">
        <v>2496</v>
      </c>
      <c r="AJ42" t="s">
        <v>341</v>
      </c>
      <c r="AK42" s="37">
        <v>5</v>
      </c>
      <c r="AT42"/>
    </row>
    <row r="43" spans="1:46" x14ac:dyDescent="0.25">
      <c r="A43" t="s">
        <v>2337</v>
      </c>
      <c r="B43" t="s">
        <v>1056</v>
      </c>
      <c r="C43" t="s">
        <v>2041</v>
      </c>
      <c r="D43" t="s">
        <v>2285</v>
      </c>
      <c r="E43" s="31">
        <v>77.804347826086953</v>
      </c>
      <c r="F43" s="31">
        <v>268.53978260869576</v>
      </c>
      <c r="G43" s="31">
        <v>0</v>
      </c>
      <c r="H43" s="36">
        <v>0</v>
      </c>
      <c r="I43" s="31">
        <v>47.038695652173907</v>
      </c>
      <c r="J43" s="31">
        <v>0</v>
      </c>
      <c r="K43" s="36">
        <v>0</v>
      </c>
      <c r="L43" s="31">
        <v>30.593043478260864</v>
      </c>
      <c r="M43" s="31">
        <v>0</v>
      </c>
      <c r="N43" s="36">
        <v>0</v>
      </c>
      <c r="O43" s="31">
        <v>11.315217391304348</v>
      </c>
      <c r="P43" s="31">
        <v>0</v>
      </c>
      <c r="Q43" s="36">
        <v>0</v>
      </c>
      <c r="R43" s="31">
        <v>5.1304347826086953</v>
      </c>
      <c r="S43" s="31">
        <v>0</v>
      </c>
      <c r="T43" s="36">
        <v>0</v>
      </c>
      <c r="U43" s="31">
        <v>50.807282608695658</v>
      </c>
      <c r="V43" s="31">
        <v>0</v>
      </c>
      <c r="W43" s="36">
        <v>0</v>
      </c>
      <c r="X43" s="31">
        <v>11.247282608695652</v>
      </c>
      <c r="Y43" s="31">
        <v>0</v>
      </c>
      <c r="Z43" s="36">
        <v>0</v>
      </c>
      <c r="AA43" s="31">
        <v>159.4465217391305</v>
      </c>
      <c r="AB43" s="31">
        <v>0</v>
      </c>
      <c r="AC43" s="36">
        <v>0</v>
      </c>
      <c r="AD43" s="31">
        <v>0</v>
      </c>
      <c r="AE43" s="31">
        <v>0</v>
      </c>
      <c r="AF43" s="36" t="s">
        <v>2496</v>
      </c>
      <c r="AG43" s="31">
        <v>0</v>
      </c>
      <c r="AH43" s="31">
        <v>0</v>
      </c>
      <c r="AI43" s="36" t="s">
        <v>2496</v>
      </c>
      <c r="AJ43" t="s">
        <v>114</v>
      </c>
      <c r="AK43" s="37">
        <v>5</v>
      </c>
      <c r="AT43"/>
    </row>
    <row r="44" spans="1:46" x14ac:dyDescent="0.25">
      <c r="A44" t="s">
        <v>2337</v>
      </c>
      <c r="B44" t="s">
        <v>1278</v>
      </c>
      <c r="C44" t="s">
        <v>1903</v>
      </c>
      <c r="D44" t="s">
        <v>2221</v>
      </c>
      <c r="E44" s="31">
        <v>109.8804347826087</v>
      </c>
      <c r="F44" s="31">
        <v>500.85315217391303</v>
      </c>
      <c r="G44" s="31">
        <v>0</v>
      </c>
      <c r="H44" s="36">
        <v>0</v>
      </c>
      <c r="I44" s="31">
        <v>67.767282608695652</v>
      </c>
      <c r="J44" s="31">
        <v>0</v>
      </c>
      <c r="K44" s="36">
        <v>0</v>
      </c>
      <c r="L44" s="31">
        <v>40.395326086956516</v>
      </c>
      <c r="M44" s="31">
        <v>0</v>
      </c>
      <c r="N44" s="36">
        <v>0</v>
      </c>
      <c r="O44" s="31">
        <v>22.285000000000004</v>
      </c>
      <c r="P44" s="31">
        <v>0</v>
      </c>
      <c r="Q44" s="36">
        <v>0</v>
      </c>
      <c r="R44" s="31">
        <v>5.0869565217391308</v>
      </c>
      <c r="S44" s="31">
        <v>0</v>
      </c>
      <c r="T44" s="36">
        <v>0</v>
      </c>
      <c r="U44" s="31">
        <v>92.858913043478282</v>
      </c>
      <c r="V44" s="31">
        <v>0</v>
      </c>
      <c r="W44" s="36">
        <v>0</v>
      </c>
      <c r="X44" s="31">
        <v>7.4293478260869561</v>
      </c>
      <c r="Y44" s="31">
        <v>0</v>
      </c>
      <c r="Z44" s="36">
        <v>0</v>
      </c>
      <c r="AA44" s="31">
        <v>332.79760869565217</v>
      </c>
      <c r="AB44" s="31">
        <v>0</v>
      </c>
      <c r="AC44" s="36">
        <v>0</v>
      </c>
      <c r="AD44" s="31">
        <v>0</v>
      </c>
      <c r="AE44" s="31">
        <v>0</v>
      </c>
      <c r="AF44" s="36" t="s">
        <v>2496</v>
      </c>
      <c r="AG44" s="31">
        <v>0</v>
      </c>
      <c r="AH44" s="31">
        <v>0</v>
      </c>
      <c r="AI44" s="36" t="s">
        <v>2496</v>
      </c>
      <c r="AJ44" t="s">
        <v>340</v>
      </c>
      <c r="AK44" s="37">
        <v>5</v>
      </c>
      <c r="AT44"/>
    </row>
    <row r="45" spans="1:46" x14ac:dyDescent="0.25">
      <c r="A45" t="s">
        <v>2337</v>
      </c>
      <c r="B45" t="s">
        <v>1334</v>
      </c>
      <c r="C45" t="s">
        <v>1892</v>
      </c>
      <c r="D45" t="s">
        <v>2249</v>
      </c>
      <c r="E45" s="31">
        <v>78.228260869565219</v>
      </c>
      <c r="F45" s="31">
        <v>255.23032608695652</v>
      </c>
      <c r="G45" s="31">
        <v>0.32065217391304346</v>
      </c>
      <c r="H45" s="36">
        <v>1.2563247433371135E-3</v>
      </c>
      <c r="I45" s="31">
        <v>44.945869565217393</v>
      </c>
      <c r="J45" s="31">
        <v>0</v>
      </c>
      <c r="K45" s="36">
        <v>0</v>
      </c>
      <c r="L45" s="31">
        <v>22.897173913043474</v>
      </c>
      <c r="M45" s="31">
        <v>0</v>
      </c>
      <c r="N45" s="36">
        <v>0</v>
      </c>
      <c r="O45" s="31">
        <v>17.092173913043478</v>
      </c>
      <c r="P45" s="31">
        <v>0</v>
      </c>
      <c r="Q45" s="36">
        <v>0</v>
      </c>
      <c r="R45" s="31">
        <v>4.9565217391304346</v>
      </c>
      <c r="S45" s="31">
        <v>0</v>
      </c>
      <c r="T45" s="36">
        <v>0</v>
      </c>
      <c r="U45" s="31">
        <v>36.734021739130426</v>
      </c>
      <c r="V45" s="31">
        <v>0</v>
      </c>
      <c r="W45" s="36">
        <v>0</v>
      </c>
      <c r="X45" s="31">
        <v>10.769021739130435</v>
      </c>
      <c r="Y45" s="31">
        <v>0</v>
      </c>
      <c r="Z45" s="36">
        <v>0</v>
      </c>
      <c r="AA45" s="31">
        <v>162.78141304347827</v>
      </c>
      <c r="AB45" s="31">
        <v>0.32065217391304346</v>
      </c>
      <c r="AC45" s="36">
        <v>1.9698328446589816E-3</v>
      </c>
      <c r="AD45" s="31">
        <v>0</v>
      </c>
      <c r="AE45" s="31">
        <v>0</v>
      </c>
      <c r="AF45" s="36" t="s">
        <v>2496</v>
      </c>
      <c r="AG45" s="31">
        <v>0</v>
      </c>
      <c r="AH45" s="31">
        <v>0</v>
      </c>
      <c r="AI45" s="36" t="s">
        <v>2496</v>
      </c>
      <c r="AJ45" t="s">
        <v>397</v>
      </c>
      <c r="AK45" s="37">
        <v>5</v>
      </c>
      <c r="AT45"/>
    </row>
    <row r="46" spans="1:46" x14ac:dyDescent="0.25">
      <c r="A46" t="s">
        <v>2337</v>
      </c>
      <c r="B46" t="s">
        <v>1270</v>
      </c>
      <c r="C46" t="s">
        <v>1885</v>
      </c>
      <c r="D46" t="s">
        <v>2290</v>
      </c>
      <c r="E46" s="31">
        <v>71.086956521739125</v>
      </c>
      <c r="F46" s="31">
        <v>249.6776086956522</v>
      </c>
      <c r="G46" s="31">
        <v>22.474782608695655</v>
      </c>
      <c r="H46" s="36">
        <v>9.0015210919820954E-2</v>
      </c>
      <c r="I46" s="31">
        <v>74.211956521739125</v>
      </c>
      <c r="J46" s="31">
        <v>3.9576086956521737</v>
      </c>
      <c r="K46" s="36">
        <v>5.3328451116807028E-2</v>
      </c>
      <c r="L46" s="31">
        <v>44.282608695652165</v>
      </c>
      <c r="M46" s="31">
        <v>3.9576086956521737</v>
      </c>
      <c r="N46" s="36">
        <v>8.9371624938635263E-2</v>
      </c>
      <c r="O46" s="31">
        <v>27.668478260869566</v>
      </c>
      <c r="P46" s="31">
        <v>0</v>
      </c>
      <c r="Q46" s="36">
        <v>0</v>
      </c>
      <c r="R46" s="31">
        <v>2.2608695652173911</v>
      </c>
      <c r="S46" s="31">
        <v>0</v>
      </c>
      <c r="T46" s="36">
        <v>0</v>
      </c>
      <c r="U46" s="31">
        <v>35.592934782608687</v>
      </c>
      <c r="V46" s="31">
        <v>3.7053260869565214</v>
      </c>
      <c r="W46" s="36">
        <v>0.10410285382724345</v>
      </c>
      <c r="X46" s="31">
        <v>5.3152173913043477</v>
      </c>
      <c r="Y46" s="31">
        <v>0</v>
      </c>
      <c r="Z46" s="36">
        <v>0</v>
      </c>
      <c r="AA46" s="31">
        <v>134.55750000000003</v>
      </c>
      <c r="AB46" s="31">
        <v>14.811847826086959</v>
      </c>
      <c r="AC46" s="36">
        <v>0.11007820319259019</v>
      </c>
      <c r="AD46" s="31">
        <v>0</v>
      </c>
      <c r="AE46" s="31">
        <v>0</v>
      </c>
      <c r="AF46" s="36" t="s">
        <v>2496</v>
      </c>
      <c r="AG46" s="31">
        <v>0</v>
      </c>
      <c r="AH46" s="31">
        <v>0</v>
      </c>
      <c r="AI46" s="36" t="s">
        <v>2496</v>
      </c>
      <c r="AJ46" t="s">
        <v>332</v>
      </c>
      <c r="AK46" s="37">
        <v>5</v>
      </c>
      <c r="AT46"/>
    </row>
    <row r="47" spans="1:46" x14ac:dyDescent="0.25">
      <c r="A47" t="s">
        <v>2337</v>
      </c>
      <c r="B47" t="s">
        <v>1269</v>
      </c>
      <c r="C47" t="s">
        <v>2106</v>
      </c>
      <c r="D47" t="s">
        <v>2235</v>
      </c>
      <c r="E47" s="31">
        <v>59.673913043478258</v>
      </c>
      <c r="F47" s="31">
        <v>189.37456521739136</v>
      </c>
      <c r="G47" s="31">
        <v>0</v>
      </c>
      <c r="H47" s="36">
        <v>0</v>
      </c>
      <c r="I47" s="31">
        <v>29.401956521739134</v>
      </c>
      <c r="J47" s="31">
        <v>0</v>
      </c>
      <c r="K47" s="36">
        <v>0</v>
      </c>
      <c r="L47" s="31">
        <v>10.622391304347826</v>
      </c>
      <c r="M47" s="31">
        <v>0</v>
      </c>
      <c r="N47" s="36">
        <v>0</v>
      </c>
      <c r="O47" s="31">
        <v>15.078804347826088</v>
      </c>
      <c r="P47" s="31">
        <v>0</v>
      </c>
      <c r="Q47" s="36">
        <v>0</v>
      </c>
      <c r="R47" s="31">
        <v>3.7007608695652179</v>
      </c>
      <c r="S47" s="31">
        <v>0</v>
      </c>
      <c r="T47" s="36">
        <v>0</v>
      </c>
      <c r="U47" s="31">
        <v>48.100978260869603</v>
      </c>
      <c r="V47" s="31">
        <v>0</v>
      </c>
      <c r="W47" s="36">
        <v>0</v>
      </c>
      <c r="X47" s="31">
        <v>2.7225000000000001</v>
      </c>
      <c r="Y47" s="31">
        <v>0</v>
      </c>
      <c r="Z47" s="36">
        <v>0</v>
      </c>
      <c r="AA47" s="31">
        <v>109.14913043478262</v>
      </c>
      <c r="AB47" s="31">
        <v>0</v>
      </c>
      <c r="AC47" s="36">
        <v>0</v>
      </c>
      <c r="AD47" s="31">
        <v>0</v>
      </c>
      <c r="AE47" s="31">
        <v>0</v>
      </c>
      <c r="AF47" s="36" t="s">
        <v>2496</v>
      </c>
      <c r="AG47" s="31">
        <v>0</v>
      </c>
      <c r="AH47" s="31">
        <v>0</v>
      </c>
      <c r="AI47" s="36" t="s">
        <v>2496</v>
      </c>
      <c r="AJ47" t="s">
        <v>331</v>
      </c>
      <c r="AK47" s="37">
        <v>5</v>
      </c>
      <c r="AT47"/>
    </row>
    <row r="48" spans="1:46" x14ac:dyDescent="0.25">
      <c r="A48" t="s">
        <v>2337</v>
      </c>
      <c r="B48" t="s">
        <v>1165</v>
      </c>
      <c r="C48" t="s">
        <v>1993</v>
      </c>
      <c r="D48" t="s">
        <v>2261</v>
      </c>
      <c r="E48" s="31">
        <v>59.217391304347828</v>
      </c>
      <c r="F48" s="31">
        <v>195.65304347826088</v>
      </c>
      <c r="G48" s="31">
        <v>0</v>
      </c>
      <c r="H48" s="36">
        <v>0</v>
      </c>
      <c r="I48" s="31">
        <v>52.415108695652172</v>
      </c>
      <c r="J48" s="31">
        <v>0</v>
      </c>
      <c r="K48" s="36">
        <v>0</v>
      </c>
      <c r="L48" s="31">
        <v>33.84804347826087</v>
      </c>
      <c r="M48" s="31">
        <v>0</v>
      </c>
      <c r="N48" s="36">
        <v>0</v>
      </c>
      <c r="O48" s="31">
        <v>13.175760869565218</v>
      </c>
      <c r="P48" s="31">
        <v>0</v>
      </c>
      <c r="Q48" s="36">
        <v>0</v>
      </c>
      <c r="R48" s="31">
        <v>5.3913043478260869</v>
      </c>
      <c r="S48" s="31">
        <v>0</v>
      </c>
      <c r="T48" s="36">
        <v>0</v>
      </c>
      <c r="U48" s="31">
        <v>41.837826086956518</v>
      </c>
      <c r="V48" s="31">
        <v>0</v>
      </c>
      <c r="W48" s="36">
        <v>0</v>
      </c>
      <c r="X48" s="31">
        <v>6.1669565217391309</v>
      </c>
      <c r="Y48" s="31">
        <v>0</v>
      </c>
      <c r="Z48" s="36">
        <v>0</v>
      </c>
      <c r="AA48" s="31">
        <v>95.233152173913055</v>
      </c>
      <c r="AB48" s="31">
        <v>0</v>
      </c>
      <c r="AC48" s="36">
        <v>0</v>
      </c>
      <c r="AD48" s="31">
        <v>0</v>
      </c>
      <c r="AE48" s="31">
        <v>0</v>
      </c>
      <c r="AF48" s="36" t="s">
        <v>2496</v>
      </c>
      <c r="AG48" s="31">
        <v>0</v>
      </c>
      <c r="AH48" s="31">
        <v>0</v>
      </c>
      <c r="AI48" s="36" t="s">
        <v>2496</v>
      </c>
      <c r="AJ48" t="s">
        <v>226</v>
      </c>
      <c r="AK48" s="37">
        <v>5</v>
      </c>
      <c r="AT48"/>
    </row>
    <row r="49" spans="1:46" x14ac:dyDescent="0.25">
      <c r="A49" t="s">
        <v>2337</v>
      </c>
      <c r="B49" t="s">
        <v>1120</v>
      </c>
      <c r="C49" t="s">
        <v>1948</v>
      </c>
      <c r="D49" t="s">
        <v>2291</v>
      </c>
      <c r="E49" s="31">
        <v>67.532608695652172</v>
      </c>
      <c r="F49" s="31">
        <v>217.5710869565217</v>
      </c>
      <c r="G49" s="31">
        <v>0</v>
      </c>
      <c r="H49" s="36">
        <v>0</v>
      </c>
      <c r="I49" s="31">
        <v>38.159347826086957</v>
      </c>
      <c r="J49" s="31">
        <v>0</v>
      </c>
      <c r="K49" s="36">
        <v>0</v>
      </c>
      <c r="L49" s="31">
        <v>28.811521739130434</v>
      </c>
      <c r="M49" s="31">
        <v>0</v>
      </c>
      <c r="N49" s="36">
        <v>0</v>
      </c>
      <c r="O49" s="31">
        <v>3.9565217391304346</v>
      </c>
      <c r="P49" s="31">
        <v>0</v>
      </c>
      <c r="Q49" s="36">
        <v>0</v>
      </c>
      <c r="R49" s="31">
        <v>5.3913043478260869</v>
      </c>
      <c r="S49" s="31">
        <v>0</v>
      </c>
      <c r="T49" s="36">
        <v>0</v>
      </c>
      <c r="U49" s="31">
        <v>27.087934782608691</v>
      </c>
      <c r="V49" s="31">
        <v>0</v>
      </c>
      <c r="W49" s="36">
        <v>0</v>
      </c>
      <c r="X49" s="31">
        <v>9.3641304347826093</v>
      </c>
      <c r="Y49" s="31">
        <v>0</v>
      </c>
      <c r="Z49" s="36">
        <v>0</v>
      </c>
      <c r="AA49" s="31">
        <v>142.95967391304345</v>
      </c>
      <c r="AB49" s="31">
        <v>0</v>
      </c>
      <c r="AC49" s="36">
        <v>0</v>
      </c>
      <c r="AD49" s="31">
        <v>0</v>
      </c>
      <c r="AE49" s="31">
        <v>0</v>
      </c>
      <c r="AF49" s="36" t="s">
        <v>2496</v>
      </c>
      <c r="AG49" s="31">
        <v>0</v>
      </c>
      <c r="AH49" s="31">
        <v>0</v>
      </c>
      <c r="AI49" s="36" t="s">
        <v>2496</v>
      </c>
      <c r="AJ49" t="s">
        <v>180</v>
      </c>
      <c r="AK49" s="37">
        <v>5</v>
      </c>
      <c r="AT49"/>
    </row>
    <row r="50" spans="1:46" x14ac:dyDescent="0.25">
      <c r="A50" t="s">
        <v>2337</v>
      </c>
      <c r="B50" t="s">
        <v>1167</v>
      </c>
      <c r="C50" t="s">
        <v>1884</v>
      </c>
      <c r="D50" t="s">
        <v>2234</v>
      </c>
      <c r="E50" s="31">
        <v>29.847826086956523</v>
      </c>
      <c r="F50" s="31">
        <v>134.73760869565217</v>
      </c>
      <c r="G50" s="31">
        <v>5.2083695652173914</v>
      </c>
      <c r="H50" s="36">
        <v>3.865564793406831E-2</v>
      </c>
      <c r="I50" s="31">
        <v>51.351304347826108</v>
      </c>
      <c r="J50" s="31">
        <v>5.1377173913043475</v>
      </c>
      <c r="K50" s="36">
        <v>0.1000503776204829</v>
      </c>
      <c r="L50" s="31">
        <v>39.010652173913066</v>
      </c>
      <c r="M50" s="31">
        <v>5.1377173913043475</v>
      </c>
      <c r="N50" s="36">
        <v>0.13170037169335011</v>
      </c>
      <c r="O50" s="31">
        <v>6.6015217391304342</v>
      </c>
      <c r="P50" s="31">
        <v>0</v>
      </c>
      <c r="Q50" s="36">
        <v>0</v>
      </c>
      <c r="R50" s="31">
        <v>5.7391304347826084</v>
      </c>
      <c r="S50" s="31">
        <v>0</v>
      </c>
      <c r="T50" s="36">
        <v>0</v>
      </c>
      <c r="U50" s="31">
        <v>16.079021739130436</v>
      </c>
      <c r="V50" s="31">
        <v>0</v>
      </c>
      <c r="W50" s="36">
        <v>0</v>
      </c>
      <c r="X50" s="31">
        <v>5.5489130434782608</v>
      </c>
      <c r="Y50" s="31">
        <v>7.0652173913043473E-2</v>
      </c>
      <c r="Z50" s="36">
        <v>1.2732615083251714E-2</v>
      </c>
      <c r="AA50" s="31">
        <v>61.758369565217365</v>
      </c>
      <c r="AB50" s="31">
        <v>0</v>
      </c>
      <c r="AC50" s="36">
        <v>0</v>
      </c>
      <c r="AD50" s="31">
        <v>0</v>
      </c>
      <c r="AE50" s="31">
        <v>0</v>
      </c>
      <c r="AF50" s="36" t="s">
        <v>2496</v>
      </c>
      <c r="AG50" s="31">
        <v>0</v>
      </c>
      <c r="AH50" s="31">
        <v>0</v>
      </c>
      <c r="AI50" s="36" t="s">
        <v>2496</v>
      </c>
      <c r="AJ50" t="s">
        <v>228</v>
      </c>
      <c r="AK50" s="37">
        <v>5</v>
      </c>
      <c r="AT50"/>
    </row>
    <row r="51" spans="1:46" x14ac:dyDescent="0.25">
      <c r="A51" t="s">
        <v>2337</v>
      </c>
      <c r="B51" t="s">
        <v>1301</v>
      </c>
      <c r="C51" t="s">
        <v>2117</v>
      </c>
      <c r="D51" t="s">
        <v>2269</v>
      </c>
      <c r="E51" s="31">
        <v>106.60869565217391</v>
      </c>
      <c r="F51" s="31">
        <v>322.51652173913044</v>
      </c>
      <c r="G51" s="31">
        <v>0</v>
      </c>
      <c r="H51" s="36">
        <v>0</v>
      </c>
      <c r="I51" s="31">
        <v>35.146304347826081</v>
      </c>
      <c r="J51" s="31">
        <v>0</v>
      </c>
      <c r="K51" s="36">
        <v>0</v>
      </c>
      <c r="L51" s="31">
        <v>21.686413043478257</v>
      </c>
      <c r="M51" s="31">
        <v>0</v>
      </c>
      <c r="N51" s="36">
        <v>0</v>
      </c>
      <c r="O51" s="31">
        <v>8.3294565217391305</v>
      </c>
      <c r="P51" s="31">
        <v>0</v>
      </c>
      <c r="Q51" s="36">
        <v>0</v>
      </c>
      <c r="R51" s="31">
        <v>5.1304347826086953</v>
      </c>
      <c r="S51" s="31">
        <v>0</v>
      </c>
      <c r="T51" s="36">
        <v>0</v>
      </c>
      <c r="U51" s="31">
        <v>82.46</v>
      </c>
      <c r="V51" s="31">
        <v>0</v>
      </c>
      <c r="W51" s="36">
        <v>0</v>
      </c>
      <c r="X51" s="31">
        <v>19.25</v>
      </c>
      <c r="Y51" s="31">
        <v>0</v>
      </c>
      <c r="Z51" s="36">
        <v>0</v>
      </c>
      <c r="AA51" s="31">
        <v>185.6602173913044</v>
      </c>
      <c r="AB51" s="31">
        <v>0</v>
      </c>
      <c r="AC51" s="36">
        <v>0</v>
      </c>
      <c r="AD51" s="31">
        <v>0</v>
      </c>
      <c r="AE51" s="31">
        <v>0</v>
      </c>
      <c r="AF51" s="36" t="s">
        <v>2496</v>
      </c>
      <c r="AG51" s="31">
        <v>0</v>
      </c>
      <c r="AH51" s="31">
        <v>0</v>
      </c>
      <c r="AI51" s="36" t="s">
        <v>2496</v>
      </c>
      <c r="AJ51" t="s">
        <v>363</v>
      </c>
      <c r="AK51" s="37">
        <v>5</v>
      </c>
      <c r="AT51"/>
    </row>
    <row r="52" spans="1:46" x14ac:dyDescent="0.25">
      <c r="A52" t="s">
        <v>2337</v>
      </c>
      <c r="B52" t="s">
        <v>1300</v>
      </c>
      <c r="C52" t="s">
        <v>2116</v>
      </c>
      <c r="D52" t="s">
        <v>2270</v>
      </c>
      <c r="E52" s="31">
        <v>56.760869565217391</v>
      </c>
      <c r="F52" s="31">
        <v>166.94902173913044</v>
      </c>
      <c r="G52" s="31">
        <v>7.7095652173913054</v>
      </c>
      <c r="H52" s="36">
        <v>4.6179157787687081E-2</v>
      </c>
      <c r="I52" s="31">
        <v>29.622500000000002</v>
      </c>
      <c r="J52" s="31">
        <v>3.9227173913043485</v>
      </c>
      <c r="K52" s="36">
        <v>0.1324235763795881</v>
      </c>
      <c r="L52" s="31">
        <v>23.649673913043479</v>
      </c>
      <c r="M52" s="31">
        <v>3.9227173913043485</v>
      </c>
      <c r="N52" s="36">
        <v>0.16586771579716608</v>
      </c>
      <c r="O52" s="31">
        <v>0.35869565217391303</v>
      </c>
      <c r="P52" s="31">
        <v>0</v>
      </c>
      <c r="Q52" s="36">
        <v>0</v>
      </c>
      <c r="R52" s="31">
        <v>5.6141304347826084</v>
      </c>
      <c r="S52" s="31">
        <v>0</v>
      </c>
      <c r="T52" s="36">
        <v>0</v>
      </c>
      <c r="U52" s="31">
        <v>29.758043478260877</v>
      </c>
      <c r="V52" s="31">
        <v>0</v>
      </c>
      <c r="W52" s="36">
        <v>0</v>
      </c>
      <c r="X52" s="31">
        <v>11.271739130434783</v>
      </c>
      <c r="Y52" s="31">
        <v>0</v>
      </c>
      <c r="Z52" s="36">
        <v>0</v>
      </c>
      <c r="AA52" s="31">
        <v>96.296739130434801</v>
      </c>
      <c r="AB52" s="31">
        <v>3.7868478260869569</v>
      </c>
      <c r="AC52" s="36">
        <v>3.9324777352612507E-2</v>
      </c>
      <c r="AD52" s="31">
        <v>0</v>
      </c>
      <c r="AE52" s="31">
        <v>0</v>
      </c>
      <c r="AF52" s="36" t="s">
        <v>2496</v>
      </c>
      <c r="AG52" s="31">
        <v>0</v>
      </c>
      <c r="AH52" s="31">
        <v>0</v>
      </c>
      <c r="AI52" s="36" t="s">
        <v>2496</v>
      </c>
      <c r="AJ52" t="s">
        <v>362</v>
      </c>
      <c r="AK52" s="37">
        <v>5</v>
      </c>
      <c r="AT52"/>
    </row>
    <row r="53" spans="1:46" x14ac:dyDescent="0.25">
      <c r="A53" t="s">
        <v>2337</v>
      </c>
      <c r="B53" t="s">
        <v>1523</v>
      </c>
      <c r="C53" t="s">
        <v>1951</v>
      </c>
      <c r="D53" t="s">
        <v>2261</v>
      </c>
      <c r="E53" s="31">
        <v>59.423913043478258</v>
      </c>
      <c r="F53" s="31">
        <v>168.53413043478255</v>
      </c>
      <c r="G53" s="31">
        <v>0</v>
      </c>
      <c r="H53" s="36">
        <v>0</v>
      </c>
      <c r="I53" s="31">
        <v>35.288695652173914</v>
      </c>
      <c r="J53" s="31">
        <v>0</v>
      </c>
      <c r="K53" s="36">
        <v>0</v>
      </c>
      <c r="L53" s="31">
        <v>13.500652173913045</v>
      </c>
      <c r="M53" s="31">
        <v>0</v>
      </c>
      <c r="N53" s="36">
        <v>0</v>
      </c>
      <c r="O53" s="31">
        <v>16.831521739130434</v>
      </c>
      <c r="P53" s="31">
        <v>0</v>
      </c>
      <c r="Q53" s="36">
        <v>0</v>
      </c>
      <c r="R53" s="31">
        <v>4.9565217391304346</v>
      </c>
      <c r="S53" s="31">
        <v>0</v>
      </c>
      <c r="T53" s="36">
        <v>0</v>
      </c>
      <c r="U53" s="31">
        <v>47.318043478260854</v>
      </c>
      <c r="V53" s="31">
        <v>0</v>
      </c>
      <c r="W53" s="36">
        <v>0</v>
      </c>
      <c r="X53" s="31">
        <v>5.2472826086956514</v>
      </c>
      <c r="Y53" s="31">
        <v>0</v>
      </c>
      <c r="Z53" s="36">
        <v>0</v>
      </c>
      <c r="AA53" s="31">
        <v>80.680108695652137</v>
      </c>
      <c r="AB53" s="31">
        <v>0</v>
      </c>
      <c r="AC53" s="36">
        <v>0</v>
      </c>
      <c r="AD53" s="31">
        <v>0</v>
      </c>
      <c r="AE53" s="31">
        <v>0</v>
      </c>
      <c r="AF53" s="36" t="s">
        <v>2496</v>
      </c>
      <c r="AG53" s="31">
        <v>0</v>
      </c>
      <c r="AH53" s="31">
        <v>0</v>
      </c>
      <c r="AI53" s="36" t="s">
        <v>2496</v>
      </c>
      <c r="AJ53" t="s">
        <v>590</v>
      </c>
      <c r="AK53" s="37">
        <v>5</v>
      </c>
      <c r="AT53"/>
    </row>
    <row r="54" spans="1:46" x14ac:dyDescent="0.25">
      <c r="A54" t="s">
        <v>2337</v>
      </c>
      <c r="B54" t="s">
        <v>1150</v>
      </c>
      <c r="C54" t="s">
        <v>2069</v>
      </c>
      <c r="D54" t="s">
        <v>2229</v>
      </c>
      <c r="E54" s="31">
        <v>50.793478260869563</v>
      </c>
      <c r="F54" s="31">
        <v>158.40891304347826</v>
      </c>
      <c r="G54" s="31">
        <v>0</v>
      </c>
      <c r="H54" s="36">
        <v>0</v>
      </c>
      <c r="I54" s="31">
        <v>40.029782608695655</v>
      </c>
      <c r="J54" s="31">
        <v>0</v>
      </c>
      <c r="K54" s="36">
        <v>0</v>
      </c>
      <c r="L54" s="31">
        <v>24.276739130434784</v>
      </c>
      <c r="M54" s="31">
        <v>0</v>
      </c>
      <c r="N54" s="36">
        <v>0</v>
      </c>
      <c r="O54" s="31">
        <v>11.318260869565217</v>
      </c>
      <c r="P54" s="31">
        <v>0</v>
      </c>
      <c r="Q54" s="36">
        <v>0</v>
      </c>
      <c r="R54" s="31">
        <v>4.4347826086956523</v>
      </c>
      <c r="S54" s="31">
        <v>0</v>
      </c>
      <c r="T54" s="36">
        <v>0</v>
      </c>
      <c r="U54" s="31">
        <v>21.736413043478262</v>
      </c>
      <c r="V54" s="31">
        <v>0</v>
      </c>
      <c r="W54" s="36">
        <v>0</v>
      </c>
      <c r="X54" s="31">
        <v>2.1739130434782608E-2</v>
      </c>
      <c r="Y54" s="31">
        <v>0</v>
      </c>
      <c r="Z54" s="36">
        <v>0</v>
      </c>
      <c r="AA54" s="31">
        <v>96.620978260869578</v>
      </c>
      <c r="AB54" s="31">
        <v>0</v>
      </c>
      <c r="AC54" s="36">
        <v>0</v>
      </c>
      <c r="AD54" s="31">
        <v>0</v>
      </c>
      <c r="AE54" s="31">
        <v>0</v>
      </c>
      <c r="AF54" s="36" t="s">
        <v>2496</v>
      </c>
      <c r="AG54" s="31">
        <v>0</v>
      </c>
      <c r="AH54" s="31">
        <v>0</v>
      </c>
      <c r="AI54" s="36" t="s">
        <v>2496</v>
      </c>
      <c r="AJ54" t="s">
        <v>211</v>
      </c>
      <c r="AK54" s="37">
        <v>5</v>
      </c>
      <c r="AT54"/>
    </row>
    <row r="55" spans="1:46" x14ac:dyDescent="0.25">
      <c r="A55" t="s">
        <v>2337</v>
      </c>
      <c r="B55" t="s">
        <v>1102</v>
      </c>
      <c r="C55" t="s">
        <v>2056</v>
      </c>
      <c r="D55" t="s">
        <v>2220</v>
      </c>
      <c r="E55" s="31">
        <v>65.576086956521735</v>
      </c>
      <c r="F55" s="31">
        <v>176.87326086956523</v>
      </c>
      <c r="G55" s="31">
        <v>0.25271739130434784</v>
      </c>
      <c r="H55" s="36">
        <v>1.4288049536821379E-3</v>
      </c>
      <c r="I55" s="31">
        <v>16.851847826086964</v>
      </c>
      <c r="J55" s="31">
        <v>0.13043478260869565</v>
      </c>
      <c r="K55" s="36">
        <v>7.7400878499970941E-3</v>
      </c>
      <c r="L55" s="31">
        <v>12.297500000000008</v>
      </c>
      <c r="M55" s="31">
        <v>0.13043478260869565</v>
      </c>
      <c r="N55" s="36">
        <v>1.0606609685602404E-2</v>
      </c>
      <c r="O55" s="31">
        <v>1.6847826086956521</v>
      </c>
      <c r="P55" s="31">
        <v>0</v>
      </c>
      <c r="Q55" s="36">
        <v>0</v>
      </c>
      <c r="R55" s="31">
        <v>2.8695652173913042</v>
      </c>
      <c r="S55" s="31">
        <v>0</v>
      </c>
      <c r="T55" s="36">
        <v>0</v>
      </c>
      <c r="U55" s="31">
        <v>39.323695652173917</v>
      </c>
      <c r="V55" s="31">
        <v>0</v>
      </c>
      <c r="W55" s="36">
        <v>0</v>
      </c>
      <c r="X55" s="31">
        <v>9.1657608695652169</v>
      </c>
      <c r="Y55" s="31">
        <v>0.12228260869565218</v>
      </c>
      <c r="Z55" s="36">
        <v>1.3341239252890602E-2</v>
      </c>
      <c r="AA55" s="31">
        <v>111.53195652173913</v>
      </c>
      <c r="AB55" s="31">
        <v>0</v>
      </c>
      <c r="AC55" s="36">
        <v>0</v>
      </c>
      <c r="AD55" s="31">
        <v>0</v>
      </c>
      <c r="AE55" s="31">
        <v>0</v>
      </c>
      <c r="AF55" s="36" t="s">
        <v>2496</v>
      </c>
      <c r="AG55" s="31">
        <v>0</v>
      </c>
      <c r="AH55" s="31">
        <v>0</v>
      </c>
      <c r="AI55" s="36" t="s">
        <v>2496</v>
      </c>
      <c r="AJ55" t="s">
        <v>162</v>
      </c>
      <c r="AK55" s="37">
        <v>5</v>
      </c>
      <c r="AT55"/>
    </row>
    <row r="56" spans="1:46" x14ac:dyDescent="0.25">
      <c r="A56" t="s">
        <v>2337</v>
      </c>
      <c r="B56" t="s">
        <v>1208</v>
      </c>
      <c r="C56" t="s">
        <v>2089</v>
      </c>
      <c r="D56" t="s">
        <v>2296</v>
      </c>
      <c r="E56" s="31">
        <v>48.717391304347828</v>
      </c>
      <c r="F56" s="31">
        <v>131.50934782608698</v>
      </c>
      <c r="G56" s="31">
        <v>0</v>
      </c>
      <c r="H56" s="36">
        <v>0</v>
      </c>
      <c r="I56" s="31">
        <v>25.146413043478269</v>
      </c>
      <c r="J56" s="31">
        <v>0</v>
      </c>
      <c r="K56" s="36">
        <v>0</v>
      </c>
      <c r="L56" s="31">
        <v>13.332717391304357</v>
      </c>
      <c r="M56" s="31">
        <v>0</v>
      </c>
      <c r="N56" s="36">
        <v>0</v>
      </c>
      <c r="O56" s="31">
        <v>7.4767391304347823</v>
      </c>
      <c r="P56" s="31">
        <v>0</v>
      </c>
      <c r="Q56" s="36">
        <v>0</v>
      </c>
      <c r="R56" s="31">
        <v>4.3369565217391308</v>
      </c>
      <c r="S56" s="31">
        <v>0</v>
      </c>
      <c r="T56" s="36">
        <v>0</v>
      </c>
      <c r="U56" s="31">
        <v>37.105108695652177</v>
      </c>
      <c r="V56" s="31">
        <v>0</v>
      </c>
      <c r="W56" s="36">
        <v>0</v>
      </c>
      <c r="X56" s="31">
        <v>0</v>
      </c>
      <c r="Y56" s="31">
        <v>0</v>
      </c>
      <c r="Z56" s="36" t="s">
        <v>2496</v>
      </c>
      <c r="AA56" s="31">
        <v>41.863369565217404</v>
      </c>
      <c r="AB56" s="31">
        <v>0</v>
      </c>
      <c r="AC56" s="36">
        <v>0</v>
      </c>
      <c r="AD56" s="31">
        <v>27.394456521739134</v>
      </c>
      <c r="AE56" s="31">
        <v>0</v>
      </c>
      <c r="AF56" s="36">
        <v>0</v>
      </c>
      <c r="AG56" s="31">
        <v>0</v>
      </c>
      <c r="AH56" s="31">
        <v>0</v>
      </c>
      <c r="AI56" s="36" t="s">
        <v>2496</v>
      </c>
      <c r="AJ56" t="s">
        <v>269</v>
      </c>
      <c r="AK56" s="37">
        <v>5</v>
      </c>
      <c r="AT56"/>
    </row>
    <row r="57" spans="1:46" x14ac:dyDescent="0.25">
      <c r="A57" t="s">
        <v>2337</v>
      </c>
      <c r="B57" t="s">
        <v>1712</v>
      </c>
      <c r="C57" t="s">
        <v>2007</v>
      </c>
      <c r="D57" t="s">
        <v>2243</v>
      </c>
      <c r="E57" s="31">
        <v>38.836956521739133</v>
      </c>
      <c r="F57" s="31">
        <v>268.71282608695645</v>
      </c>
      <c r="G57" s="31">
        <v>0.69380434782608702</v>
      </c>
      <c r="H57" s="36">
        <v>2.5819547132505294E-3</v>
      </c>
      <c r="I57" s="31">
        <v>47.102391304347819</v>
      </c>
      <c r="J57" s="31">
        <v>0</v>
      </c>
      <c r="K57" s="36">
        <v>0</v>
      </c>
      <c r="L57" s="31">
        <v>22.133152173913043</v>
      </c>
      <c r="M57" s="31">
        <v>0</v>
      </c>
      <c r="N57" s="36">
        <v>0</v>
      </c>
      <c r="O57" s="31">
        <v>20.404021739130432</v>
      </c>
      <c r="P57" s="31">
        <v>0</v>
      </c>
      <c r="Q57" s="36">
        <v>0</v>
      </c>
      <c r="R57" s="31">
        <v>4.5652173913043477</v>
      </c>
      <c r="S57" s="31">
        <v>0</v>
      </c>
      <c r="T57" s="36">
        <v>0</v>
      </c>
      <c r="U57" s="31">
        <v>54.662065217391294</v>
      </c>
      <c r="V57" s="31">
        <v>8.1521739130434784E-2</v>
      </c>
      <c r="W57" s="36">
        <v>1.4913768590012551E-3</v>
      </c>
      <c r="X57" s="31">
        <v>1.3269565217391304</v>
      </c>
      <c r="Y57" s="31">
        <v>0</v>
      </c>
      <c r="Z57" s="36">
        <v>0</v>
      </c>
      <c r="AA57" s="31">
        <v>165.36054347826084</v>
      </c>
      <c r="AB57" s="31">
        <v>0.61228260869565221</v>
      </c>
      <c r="AC57" s="36">
        <v>3.7027128468294255E-3</v>
      </c>
      <c r="AD57" s="31">
        <v>0.2608695652173913</v>
      </c>
      <c r="AE57" s="31">
        <v>0</v>
      </c>
      <c r="AF57" s="36">
        <v>0</v>
      </c>
      <c r="AG57" s="31">
        <v>0</v>
      </c>
      <c r="AH57" s="31">
        <v>0</v>
      </c>
      <c r="AI57" s="36" t="s">
        <v>2496</v>
      </c>
      <c r="AJ57" t="s">
        <v>783</v>
      </c>
      <c r="AK57" s="37">
        <v>5</v>
      </c>
      <c r="AT57"/>
    </row>
    <row r="58" spans="1:46" x14ac:dyDescent="0.25">
      <c r="A58" t="s">
        <v>2337</v>
      </c>
      <c r="B58" t="s">
        <v>1223</v>
      </c>
      <c r="C58" t="s">
        <v>1965</v>
      </c>
      <c r="D58" t="s">
        <v>2267</v>
      </c>
      <c r="E58" s="31">
        <v>136.64130434782609</v>
      </c>
      <c r="F58" s="31">
        <v>354.86554347826092</v>
      </c>
      <c r="G58" s="31">
        <v>0</v>
      </c>
      <c r="H58" s="36">
        <v>0</v>
      </c>
      <c r="I58" s="31">
        <v>58.770326086956523</v>
      </c>
      <c r="J58" s="31">
        <v>0</v>
      </c>
      <c r="K58" s="36">
        <v>0</v>
      </c>
      <c r="L58" s="31">
        <v>32.813804347826085</v>
      </c>
      <c r="M58" s="31">
        <v>0</v>
      </c>
      <c r="N58" s="36">
        <v>0</v>
      </c>
      <c r="O58" s="31">
        <v>25.630434782608695</v>
      </c>
      <c r="P58" s="31">
        <v>0</v>
      </c>
      <c r="Q58" s="36">
        <v>0</v>
      </c>
      <c r="R58" s="31">
        <v>0.32608695652173914</v>
      </c>
      <c r="S58" s="31">
        <v>0</v>
      </c>
      <c r="T58" s="36">
        <v>0</v>
      </c>
      <c r="U58" s="31">
        <v>97.355108695652177</v>
      </c>
      <c r="V58" s="31">
        <v>0</v>
      </c>
      <c r="W58" s="36">
        <v>0</v>
      </c>
      <c r="X58" s="31">
        <v>7.5434782608695654</v>
      </c>
      <c r="Y58" s="31">
        <v>0</v>
      </c>
      <c r="Z58" s="36">
        <v>0</v>
      </c>
      <c r="AA58" s="31">
        <v>191.19663043478266</v>
      </c>
      <c r="AB58" s="31">
        <v>0</v>
      </c>
      <c r="AC58" s="36">
        <v>0</v>
      </c>
      <c r="AD58" s="31">
        <v>0</v>
      </c>
      <c r="AE58" s="31">
        <v>0</v>
      </c>
      <c r="AF58" s="36" t="s">
        <v>2496</v>
      </c>
      <c r="AG58" s="31">
        <v>0</v>
      </c>
      <c r="AH58" s="31">
        <v>0</v>
      </c>
      <c r="AI58" s="36" t="s">
        <v>2496</v>
      </c>
      <c r="AJ58" t="s">
        <v>284</v>
      </c>
      <c r="AK58" s="37">
        <v>5</v>
      </c>
      <c r="AT58"/>
    </row>
    <row r="59" spans="1:46" x14ac:dyDescent="0.25">
      <c r="A59" t="s">
        <v>2337</v>
      </c>
      <c r="B59" t="s">
        <v>1112</v>
      </c>
      <c r="C59" t="s">
        <v>1895</v>
      </c>
      <c r="D59" t="s">
        <v>2289</v>
      </c>
      <c r="E59" s="31">
        <v>112.48913043478261</v>
      </c>
      <c r="F59" s="31">
        <v>315.86956521739131</v>
      </c>
      <c r="G59" s="31">
        <v>0.13043478260869565</v>
      </c>
      <c r="H59" s="36">
        <v>4.1293874741913283E-4</v>
      </c>
      <c r="I59" s="31">
        <v>34</v>
      </c>
      <c r="J59" s="31">
        <v>0</v>
      </c>
      <c r="K59" s="36">
        <v>0</v>
      </c>
      <c r="L59" s="31">
        <v>24.516304347826086</v>
      </c>
      <c r="M59" s="31">
        <v>0</v>
      </c>
      <c r="N59" s="36">
        <v>0</v>
      </c>
      <c r="O59" s="31">
        <v>4.7010869565217392</v>
      </c>
      <c r="P59" s="31">
        <v>0</v>
      </c>
      <c r="Q59" s="36">
        <v>0</v>
      </c>
      <c r="R59" s="31">
        <v>4.7826086956521738</v>
      </c>
      <c r="S59" s="31">
        <v>0</v>
      </c>
      <c r="T59" s="36">
        <v>0</v>
      </c>
      <c r="U59" s="31">
        <v>89.5625</v>
      </c>
      <c r="V59" s="31">
        <v>0</v>
      </c>
      <c r="W59" s="36">
        <v>0</v>
      </c>
      <c r="X59" s="31">
        <v>23.472826086956523</v>
      </c>
      <c r="Y59" s="31">
        <v>0</v>
      </c>
      <c r="Z59" s="36">
        <v>0</v>
      </c>
      <c r="AA59" s="31">
        <v>157.6141304347826</v>
      </c>
      <c r="AB59" s="31">
        <v>0.13043478260869565</v>
      </c>
      <c r="AC59" s="36">
        <v>8.275576704251578E-4</v>
      </c>
      <c r="AD59" s="31">
        <v>11.220108695652174</v>
      </c>
      <c r="AE59" s="31">
        <v>0</v>
      </c>
      <c r="AF59" s="36">
        <v>0</v>
      </c>
      <c r="AG59" s="31">
        <v>0</v>
      </c>
      <c r="AH59" s="31">
        <v>0</v>
      </c>
      <c r="AI59" s="36" t="s">
        <v>2496</v>
      </c>
      <c r="AJ59" t="s">
        <v>172</v>
      </c>
      <c r="AK59" s="37">
        <v>5</v>
      </c>
      <c r="AT59"/>
    </row>
    <row r="60" spans="1:46" x14ac:dyDescent="0.25">
      <c r="A60" t="s">
        <v>2337</v>
      </c>
      <c r="B60" t="s">
        <v>1451</v>
      </c>
      <c r="C60" t="s">
        <v>1902</v>
      </c>
      <c r="D60" t="s">
        <v>2217</v>
      </c>
      <c r="E60" s="31">
        <v>72.663043478260875</v>
      </c>
      <c r="F60" s="31">
        <v>253.68206521739131</v>
      </c>
      <c r="G60" s="31">
        <v>33.671195652173914</v>
      </c>
      <c r="H60" s="36">
        <v>0.13272990198703871</v>
      </c>
      <c r="I60" s="31">
        <v>28.817934782608695</v>
      </c>
      <c r="J60" s="31">
        <v>7.7364130434782608</v>
      </c>
      <c r="K60" s="36">
        <v>0.26845827439886844</v>
      </c>
      <c r="L60" s="31">
        <v>15.483695652173912</v>
      </c>
      <c r="M60" s="31">
        <v>7.7364130434782608</v>
      </c>
      <c r="N60" s="36">
        <v>0.49964899964899967</v>
      </c>
      <c r="O60" s="31">
        <v>8.0298913043478262</v>
      </c>
      <c r="P60" s="31">
        <v>0</v>
      </c>
      <c r="Q60" s="36">
        <v>0</v>
      </c>
      <c r="R60" s="31">
        <v>5.3043478260869561</v>
      </c>
      <c r="S60" s="31">
        <v>0</v>
      </c>
      <c r="T60" s="36">
        <v>0</v>
      </c>
      <c r="U60" s="31">
        <v>86.644021739130437</v>
      </c>
      <c r="V60" s="31">
        <v>10.880434782608695</v>
      </c>
      <c r="W60" s="36">
        <v>0.12557628979143798</v>
      </c>
      <c r="X60" s="31">
        <v>10.921195652173912</v>
      </c>
      <c r="Y60" s="31">
        <v>0</v>
      </c>
      <c r="Z60" s="36">
        <v>0</v>
      </c>
      <c r="AA60" s="31">
        <v>127.29891304347827</v>
      </c>
      <c r="AB60" s="31">
        <v>15.054347826086957</v>
      </c>
      <c r="AC60" s="36">
        <v>0.11825983008154378</v>
      </c>
      <c r="AD60" s="31">
        <v>0</v>
      </c>
      <c r="AE60" s="31">
        <v>0</v>
      </c>
      <c r="AF60" s="36" t="s">
        <v>2496</v>
      </c>
      <c r="AG60" s="31">
        <v>0</v>
      </c>
      <c r="AH60" s="31">
        <v>0</v>
      </c>
      <c r="AI60" s="36" t="s">
        <v>2496</v>
      </c>
      <c r="AJ60" t="s">
        <v>518</v>
      </c>
      <c r="AK60" s="37">
        <v>5</v>
      </c>
      <c r="AT60"/>
    </row>
    <row r="61" spans="1:46" x14ac:dyDescent="0.25">
      <c r="A61" t="s">
        <v>2337</v>
      </c>
      <c r="B61" t="s">
        <v>1416</v>
      </c>
      <c r="C61" t="s">
        <v>1974</v>
      </c>
      <c r="D61" t="s">
        <v>2246</v>
      </c>
      <c r="E61" s="31">
        <v>32.630434782608695</v>
      </c>
      <c r="F61" s="31">
        <v>100.80336956521738</v>
      </c>
      <c r="G61" s="31">
        <v>0.74456521739130432</v>
      </c>
      <c r="H61" s="36">
        <v>7.3863127850065406E-3</v>
      </c>
      <c r="I61" s="31">
        <v>16.749891304347827</v>
      </c>
      <c r="J61" s="31">
        <v>0.74456521739130432</v>
      </c>
      <c r="K61" s="36">
        <v>4.4451943231299355E-2</v>
      </c>
      <c r="L61" s="31">
        <v>9.8609782608695671</v>
      </c>
      <c r="M61" s="31">
        <v>0.74456521739130432</v>
      </c>
      <c r="N61" s="36">
        <v>7.5506222374091977E-2</v>
      </c>
      <c r="O61" s="31">
        <v>1.1497826086956522</v>
      </c>
      <c r="P61" s="31">
        <v>0</v>
      </c>
      <c r="Q61" s="36">
        <v>0</v>
      </c>
      <c r="R61" s="31">
        <v>5.7391304347826084</v>
      </c>
      <c r="S61" s="31">
        <v>0</v>
      </c>
      <c r="T61" s="36">
        <v>0</v>
      </c>
      <c r="U61" s="31">
        <v>20.068369565217385</v>
      </c>
      <c r="V61" s="31">
        <v>0</v>
      </c>
      <c r="W61" s="36">
        <v>0</v>
      </c>
      <c r="X61" s="31">
        <v>0</v>
      </c>
      <c r="Y61" s="31">
        <v>0</v>
      </c>
      <c r="Z61" s="36" t="s">
        <v>2496</v>
      </c>
      <c r="AA61" s="31">
        <v>59.745543478260863</v>
      </c>
      <c r="AB61" s="31">
        <v>0</v>
      </c>
      <c r="AC61" s="36">
        <v>0</v>
      </c>
      <c r="AD61" s="31">
        <v>0</v>
      </c>
      <c r="AE61" s="31">
        <v>0</v>
      </c>
      <c r="AF61" s="36" t="s">
        <v>2496</v>
      </c>
      <c r="AG61" s="31">
        <v>4.2395652173913048</v>
      </c>
      <c r="AH61" s="31">
        <v>0</v>
      </c>
      <c r="AI61" s="36">
        <v>0</v>
      </c>
      <c r="AJ61" t="s">
        <v>481</v>
      </c>
      <c r="AK61" s="37">
        <v>5</v>
      </c>
      <c r="AT61"/>
    </row>
    <row r="62" spans="1:46" x14ac:dyDescent="0.25">
      <c r="A62" t="s">
        <v>2337</v>
      </c>
      <c r="B62" t="s">
        <v>1813</v>
      </c>
      <c r="C62" t="s">
        <v>1886</v>
      </c>
      <c r="D62" t="s">
        <v>2226</v>
      </c>
      <c r="E62" s="31">
        <v>77.369565217391298</v>
      </c>
      <c r="F62" s="31">
        <v>264.97358695652167</v>
      </c>
      <c r="G62" s="31">
        <v>19.724565217391305</v>
      </c>
      <c r="H62" s="36">
        <v>7.4439741122679606E-2</v>
      </c>
      <c r="I62" s="31">
        <v>44.521304347826089</v>
      </c>
      <c r="J62" s="31">
        <v>1.8813043478260867</v>
      </c>
      <c r="K62" s="36">
        <v>4.2256272033906576E-2</v>
      </c>
      <c r="L62" s="31">
        <v>39.825652173913042</v>
      </c>
      <c r="M62" s="31">
        <v>1.8813043478260867</v>
      </c>
      <c r="N62" s="36">
        <v>4.7238506970600114E-2</v>
      </c>
      <c r="O62" s="31">
        <v>0</v>
      </c>
      <c r="P62" s="31">
        <v>0</v>
      </c>
      <c r="Q62" s="36" t="s">
        <v>2496</v>
      </c>
      <c r="R62" s="31">
        <v>4.6956521739130439</v>
      </c>
      <c r="S62" s="31">
        <v>0</v>
      </c>
      <c r="T62" s="36">
        <v>0</v>
      </c>
      <c r="U62" s="31">
        <v>96.100978260869539</v>
      </c>
      <c r="V62" s="31">
        <v>3.4372826086956523</v>
      </c>
      <c r="W62" s="36">
        <v>3.5767404982757052E-2</v>
      </c>
      <c r="X62" s="31">
        <v>0</v>
      </c>
      <c r="Y62" s="31">
        <v>0</v>
      </c>
      <c r="Z62" s="36" t="s">
        <v>2496</v>
      </c>
      <c r="AA62" s="31">
        <v>124.35130434782606</v>
      </c>
      <c r="AB62" s="31">
        <v>14.405978260869567</v>
      </c>
      <c r="AC62" s="36">
        <v>0.11584903219490368</v>
      </c>
      <c r="AD62" s="31">
        <v>0</v>
      </c>
      <c r="AE62" s="31">
        <v>0</v>
      </c>
      <c r="AF62" s="36" t="s">
        <v>2496</v>
      </c>
      <c r="AG62" s="31">
        <v>0</v>
      </c>
      <c r="AH62" s="31">
        <v>0</v>
      </c>
      <c r="AI62" s="36" t="s">
        <v>2496</v>
      </c>
      <c r="AJ62" t="s">
        <v>885</v>
      </c>
      <c r="AK62" s="37">
        <v>5</v>
      </c>
      <c r="AT62"/>
    </row>
    <row r="63" spans="1:46" x14ac:dyDescent="0.25">
      <c r="A63" t="s">
        <v>2337</v>
      </c>
      <c r="B63" t="s">
        <v>1317</v>
      </c>
      <c r="C63" t="s">
        <v>2120</v>
      </c>
      <c r="D63" t="s">
        <v>2280</v>
      </c>
      <c r="E63" s="31">
        <v>106.95652173913044</v>
      </c>
      <c r="F63" s="31">
        <v>355.57163043478272</v>
      </c>
      <c r="G63" s="31">
        <v>54.941195652173903</v>
      </c>
      <c r="H63" s="36">
        <v>0.15451512705047193</v>
      </c>
      <c r="I63" s="31">
        <v>61.440217391304344</v>
      </c>
      <c r="J63" s="31">
        <v>0</v>
      </c>
      <c r="K63" s="36">
        <v>0</v>
      </c>
      <c r="L63" s="31">
        <v>15.442934782608695</v>
      </c>
      <c r="M63" s="31">
        <v>0</v>
      </c>
      <c r="N63" s="36">
        <v>0</v>
      </c>
      <c r="O63" s="31">
        <v>41.442934782608695</v>
      </c>
      <c r="P63" s="31">
        <v>0</v>
      </c>
      <c r="Q63" s="36">
        <v>0</v>
      </c>
      <c r="R63" s="31">
        <v>4.5543478260869561</v>
      </c>
      <c r="S63" s="31">
        <v>0</v>
      </c>
      <c r="T63" s="36">
        <v>0</v>
      </c>
      <c r="U63" s="31">
        <v>83.345000000000041</v>
      </c>
      <c r="V63" s="31">
        <v>27.828695652173906</v>
      </c>
      <c r="W63" s="36">
        <v>0.33389760216178405</v>
      </c>
      <c r="X63" s="31">
        <v>16.622282608695652</v>
      </c>
      <c r="Y63" s="31">
        <v>0</v>
      </c>
      <c r="Z63" s="36">
        <v>0</v>
      </c>
      <c r="AA63" s="31">
        <v>194.16413043478266</v>
      </c>
      <c r="AB63" s="31">
        <v>27.112499999999994</v>
      </c>
      <c r="AC63" s="36">
        <v>0.13963701709109833</v>
      </c>
      <c r="AD63" s="31">
        <v>0</v>
      </c>
      <c r="AE63" s="31">
        <v>0</v>
      </c>
      <c r="AF63" s="36" t="s">
        <v>2496</v>
      </c>
      <c r="AG63" s="31">
        <v>0</v>
      </c>
      <c r="AH63" s="31">
        <v>0</v>
      </c>
      <c r="AI63" s="36" t="s">
        <v>2496</v>
      </c>
      <c r="AJ63" t="s">
        <v>379</v>
      </c>
      <c r="AK63" s="37">
        <v>5</v>
      </c>
      <c r="AT63"/>
    </row>
    <row r="64" spans="1:46" x14ac:dyDescent="0.25">
      <c r="A64" t="s">
        <v>2337</v>
      </c>
      <c r="B64" t="s">
        <v>1348</v>
      </c>
      <c r="C64" t="s">
        <v>2114</v>
      </c>
      <c r="D64" t="s">
        <v>2274</v>
      </c>
      <c r="E64" s="31">
        <v>109.56521739130434</v>
      </c>
      <c r="F64" s="31">
        <v>503.55684782608682</v>
      </c>
      <c r="G64" s="31">
        <v>23.395869565217389</v>
      </c>
      <c r="H64" s="36">
        <v>4.6461228094146795E-2</v>
      </c>
      <c r="I64" s="31">
        <v>67.102173913043487</v>
      </c>
      <c r="J64" s="31">
        <v>0</v>
      </c>
      <c r="K64" s="36">
        <v>0</v>
      </c>
      <c r="L64" s="31">
        <v>38.569565217391307</v>
      </c>
      <c r="M64" s="31">
        <v>0</v>
      </c>
      <c r="N64" s="36">
        <v>0</v>
      </c>
      <c r="O64" s="31">
        <v>23.619565217391305</v>
      </c>
      <c r="P64" s="31">
        <v>0</v>
      </c>
      <c r="Q64" s="36">
        <v>0</v>
      </c>
      <c r="R64" s="31">
        <v>4.9130434782608692</v>
      </c>
      <c r="S64" s="31">
        <v>0</v>
      </c>
      <c r="T64" s="36">
        <v>0</v>
      </c>
      <c r="U64" s="31">
        <v>145.55847826086958</v>
      </c>
      <c r="V64" s="31">
        <v>12.942934782608695</v>
      </c>
      <c r="W64" s="36">
        <v>8.8919140521738604E-2</v>
      </c>
      <c r="X64" s="31">
        <v>4.6739130434782608</v>
      </c>
      <c r="Y64" s="31">
        <v>0</v>
      </c>
      <c r="Z64" s="36">
        <v>0</v>
      </c>
      <c r="AA64" s="31">
        <v>277.62445652173903</v>
      </c>
      <c r="AB64" s="31">
        <v>10.452934782608695</v>
      </c>
      <c r="AC64" s="36">
        <v>3.7651347123988668E-2</v>
      </c>
      <c r="AD64" s="31">
        <v>8.5978260869565215</v>
      </c>
      <c r="AE64" s="31">
        <v>0</v>
      </c>
      <c r="AF64" s="36">
        <v>0</v>
      </c>
      <c r="AG64" s="31">
        <v>0</v>
      </c>
      <c r="AH64" s="31">
        <v>0</v>
      </c>
      <c r="AI64" s="36" t="s">
        <v>2496</v>
      </c>
      <c r="AJ64" t="s">
        <v>412</v>
      </c>
      <c r="AK64" s="37">
        <v>5</v>
      </c>
      <c r="AT64"/>
    </row>
    <row r="65" spans="1:46" x14ac:dyDescent="0.25">
      <c r="A65" t="s">
        <v>2337</v>
      </c>
      <c r="B65" t="s">
        <v>1693</v>
      </c>
      <c r="C65" t="s">
        <v>2192</v>
      </c>
      <c r="D65" t="s">
        <v>2216</v>
      </c>
      <c r="E65" s="31">
        <v>40.010869565217391</v>
      </c>
      <c r="F65" s="31">
        <v>115.30260869565217</v>
      </c>
      <c r="G65" s="31">
        <v>13.712934782608698</v>
      </c>
      <c r="H65" s="36">
        <v>0.11892996123621777</v>
      </c>
      <c r="I65" s="31">
        <v>27.225543478260871</v>
      </c>
      <c r="J65" s="31">
        <v>0</v>
      </c>
      <c r="K65" s="36">
        <v>0</v>
      </c>
      <c r="L65" s="31">
        <v>16.355978260869566</v>
      </c>
      <c r="M65" s="31">
        <v>0</v>
      </c>
      <c r="N65" s="36">
        <v>0</v>
      </c>
      <c r="O65" s="31">
        <v>5.3913043478260869</v>
      </c>
      <c r="P65" s="31">
        <v>0</v>
      </c>
      <c r="Q65" s="36">
        <v>0</v>
      </c>
      <c r="R65" s="31">
        <v>5.4782608695652177</v>
      </c>
      <c r="S65" s="31">
        <v>0</v>
      </c>
      <c r="T65" s="36">
        <v>0</v>
      </c>
      <c r="U65" s="31">
        <v>21.157934782608695</v>
      </c>
      <c r="V65" s="31">
        <v>0.13891304347826086</v>
      </c>
      <c r="W65" s="36">
        <v>6.5655294292921249E-3</v>
      </c>
      <c r="X65" s="31">
        <v>0</v>
      </c>
      <c r="Y65" s="31">
        <v>0</v>
      </c>
      <c r="Z65" s="36" t="s">
        <v>2496</v>
      </c>
      <c r="AA65" s="31">
        <v>63.69358695652172</v>
      </c>
      <c r="AB65" s="31">
        <v>13.574021739130437</v>
      </c>
      <c r="AC65" s="36">
        <v>0.21311441838557915</v>
      </c>
      <c r="AD65" s="31">
        <v>3.2255434782608696</v>
      </c>
      <c r="AE65" s="31">
        <v>0</v>
      </c>
      <c r="AF65" s="36">
        <v>0</v>
      </c>
      <c r="AG65" s="31">
        <v>0</v>
      </c>
      <c r="AH65" s="31">
        <v>0</v>
      </c>
      <c r="AI65" s="36" t="s">
        <v>2496</v>
      </c>
      <c r="AJ65" t="s">
        <v>764</v>
      </c>
      <c r="AK65" s="37">
        <v>5</v>
      </c>
      <c r="AT65"/>
    </row>
    <row r="66" spans="1:46" x14ac:dyDescent="0.25">
      <c r="A66" t="s">
        <v>2337</v>
      </c>
      <c r="B66" t="s">
        <v>1669</v>
      </c>
      <c r="C66" t="s">
        <v>1911</v>
      </c>
      <c r="D66" t="s">
        <v>2294</v>
      </c>
      <c r="E66" s="31">
        <v>36.902173913043477</v>
      </c>
      <c r="F66" s="31">
        <v>50.212826086956511</v>
      </c>
      <c r="G66" s="31">
        <v>0</v>
      </c>
      <c r="H66" s="36">
        <v>0</v>
      </c>
      <c r="I66" s="31">
        <v>5.0771739130434774</v>
      </c>
      <c r="J66" s="31">
        <v>0</v>
      </c>
      <c r="K66" s="36">
        <v>0</v>
      </c>
      <c r="L66" s="31">
        <v>3.2565217391304344</v>
      </c>
      <c r="M66" s="31">
        <v>0</v>
      </c>
      <c r="N66" s="36">
        <v>0</v>
      </c>
      <c r="O66" s="31">
        <v>0</v>
      </c>
      <c r="P66" s="31">
        <v>0</v>
      </c>
      <c r="Q66" s="36" t="s">
        <v>2496</v>
      </c>
      <c r="R66" s="31">
        <v>1.8206521739130435</v>
      </c>
      <c r="S66" s="31">
        <v>0</v>
      </c>
      <c r="T66" s="36">
        <v>0</v>
      </c>
      <c r="U66" s="31">
        <v>15.788804347826083</v>
      </c>
      <c r="V66" s="31">
        <v>0</v>
      </c>
      <c r="W66" s="36">
        <v>0</v>
      </c>
      <c r="X66" s="31">
        <v>0</v>
      </c>
      <c r="Y66" s="31">
        <v>0</v>
      </c>
      <c r="Z66" s="36" t="s">
        <v>2496</v>
      </c>
      <c r="AA66" s="31">
        <v>29.346847826086954</v>
      </c>
      <c r="AB66" s="31">
        <v>0</v>
      </c>
      <c r="AC66" s="36">
        <v>0</v>
      </c>
      <c r="AD66" s="31">
        <v>0</v>
      </c>
      <c r="AE66" s="31">
        <v>0</v>
      </c>
      <c r="AF66" s="36" t="s">
        <v>2496</v>
      </c>
      <c r="AG66" s="31">
        <v>0</v>
      </c>
      <c r="AH66" s="31">
        <v>0</v>
      </c>
      <c r="AI66" s="36" t="s">
        <v>2496</v>
      </c>
      <c r="AJ66" t="s">
        <v>740</v>
      </c>
      <c r="AK66" s="37">
        <v>5</v>
      </c>
      <c r="AT66"/>
    </row>
    <row r="67" spans="1:46" x14ac:dyDescent="0.25">
      <c r="A67" t="s">
        <v>2337</v>
      </c>
      <c r="B67" t="s">
        <v>1679</v>
      </c>
      <c r="C67" t="s">
        <v>1970</v>
      </c>
      <c r="D67" t="s">
        <v>2299</v>
      </c>
      <c r="E67" s="31">
        <v>35.554347826086953</v>
      </c>
      <c r="F67" s="31">
        <v>63.397826086956535</v>
      </c>
      <c r="G67" s="31">
        <v>0</v>
      </c>
      <c r="H67" s="36">
        <v>0</v>
      </c>
      <c r="I67" s="31">
        <v>18.572608695652171</v>
      </c>
      <c r="J67" s="31">
        <v>0</v>
      </c>
      <c r="K67" s="36">
        <v>0</v>
      </c>
      <c r="L67" s="31">
        <v>16.920434782608694</v>
      </c>
      <c r="M67" s="31">
        <v>0</v>
      </c>
      <c r="N67" s="36">
        <v>0</v>
      </c>
      <c r="O67" s="31">
        <v>0</v>
      </c>
      <c r="P67" s="31">
        <v>0</v>
      </c>
      <c r="Q67" s="36" t="s">
        <v>2496</v>
      </c>
      <c r="R67" s="31">
        <v>1.6521739130434783</v>
      </c>
      <c r="S67" s="31">
        <v>0</v>
      </c>
      <c r="T67" s="36">
        <v>0</v>
      </c>
      <c r="U67" s="31">
        <v>10.711956521739131</v>
      </c>
      <c r="V67" s="31">
        <v>0</v>
      </c>
      <c r="W67" s="36">
        <v>0</v>
      </c>
      <c r="X67" s="31">
        <v>0</v>
      </c>
      <c r="Y67" s="31">
        <v>0</v>
      </c>
      <c r="Z67" s="36" t="s">
        <v>2496</v>
      </c>
      <c r="AA67" s="31">
        <v>34.113260869565231</v>
      </c>
      <c r="AB67" s="31">
        <v>0</v>
      </c>
      <c r="AC67" s="36">
        <v>0</v>
      </c>
      <c r="AD67" s="31">
        <v>0</v>
      </c>
      <c r="AE67" s="31">
        <v>0</v>
      </c>
      <c r="AF67" s="36" t="s">
        <v>2496</v>
      </c>
      <c r="AG67" s="31">
        <v>0</v>
      </c>
      <c r="AH67" s="31">
        <v>0</v>
      </c>
      <c r="AI67" s="36" t="s">
        <v>2496</v>
      </c>
      <c r="AJ67" t="s">
        <v>750</v>
      </c>
      <c r="AK67" s="37">
        <v>5</v>
      </c>
      <c r="AT67"/>
    </row>
    <row r="68" spans="1:46" x14ac:dyDescent="0.25">
      <c r="A68" t="s">
        <v>2337</v>
      </c>
      <c r="B68" t="s">
        <v>1585</v>
      </c>
      <c r="C68" t="s">
        <v>2007</v>
      </c>
      <c r="D68" t="s">
        <v>2243</v>
      </c>
      <c r="E68" s="31">
        <v>74.967391304347828</v>
      </c>
      <c r="F68" s="31">
        <v>90.786956521739114</v>
      </c>
      <c r="G68" s="31">
        <v>0</v>
      </c>
      <c r="H68" s="36">
        <v>0</v>
      </c>
      <c r="I68" s="31">
        <v>39.606521739130422</v>
      </c>
      <c r="J68" s="31">
        <v>0</v>
      </c>
      <c r="K68" s="36">
        <v>0</v>
      </c>
      <c r="L68" s="31">
        <v>28.823913043478253</v>
      </c>
      <c r="M68" s="31">
        <v>0</v>
      </c>
      <c r="N68" s="36">
        <v>0</v>
      </c>
      <c r="O68" s="31">
        <v>7.1304347826086953</v>
      </c>
      <c r="P68" s="31">
        <v>0</v>
      </c>
      <c r="Q68" s="36">
        <v>0</v>
      </c>
      <c r="R68" s="31">
        <v>3.652173913043478</v>
      </c>
      <c r="S68" s="31">
        <v>0</v>
      </c>
      <c r="T68" s="36">
        <v>0</v>
      </c>
      <c r="U68" s="31">
        <v>51.1804347826087</v>
      </c>
      <c r="V68" s="31">
        <v>0</v>
      </c>
      <c r="W68" s="36">
        <v>0</v>
      </c>
      <c r="X68" s="31">
        <v>0</v>
      </c>
      <c r="Y68" s="31">
        <v>0</v>
      </c>
      <c r="Z68" s="36" t="s">
        <v>2496</v>
      </c>
      <c r="AA68" s="31">
        <v>0</v>
      </c>
      <c r="AB68" s="31">
        <v>0</v>
      </c>
      <c r="AC68" s="36" t="s">
        <v>2496</v>
      </c>
      <c r="AD68" s="31">
        <v>0</v>
      </c>
      <c r="AE68" s="31">
        <v>0</v>
      </c>
      <c r="AF68" s="36" t="s">
        <v>2496</v>
      </c>
      <c r="AG68" s="31">
        <v>0</v>
      </c>
      <c r="AH68" s="31">
        <v>0</v>
      </c>
      <c r="AI68" s="36" t="s">
        <v>2496</v>
      </c>
      <c r="AJ68" t="s">
        <v>653</v>
      </c>
      <c r="AK68" s="37">
        <v>5</v>
      </c>
      <c r="AT68"/>
    </row>
    <row r="69" spans="1:46" x14ac:dyDescent="0.25">
      <c r="A69" t="s">
        <v>2337</v>
      </c>
      <c r="B69" t="s">
        <v>1316</v>
      </c>
      <c r="C69" t="s">
        <v>1959</v>
      </c>
      <c r="D69" t="s">
        <v>2273</v>
      </c>
      <c r="E69" s="31">
        <v>58.913043478260867</v>
      </c>
      <c r="F69" s="31">
        <v>126.45923913043478</v>
      </c>
      <c r="G69" s="31">
        <v>0.54347826086956519</v>
      </c>
      <c r="H69" s="36">
        <v>4.2976556288544599E-3</v>
      </c>
      <c r="I69" s="31">
        <v>36.788043478260867</v>
      </c>
      <c r="J69" s="31">
        <v>0</v>
      </c>
      <c r="K69" s="36">
        <v>0</v>
      </c>
      <c r="L69" s="31">
        <v>36.788043478260867</v>
      </c>
      <c r="M69" s="31">
        <v>0</v>
      </c>
      <c r="N69" s="36">
        <v>0</v>
      </c>
      <c r="O69" s="31">
        <v>0</v>
      </c>
      <c r="P69" s="31">
        <v>0</v>
      </c>
      <c r="Q69" s="36" t="s">
        <v>2496</v>
      </c>
      <c r="R69" s="31">
        <v>0</v>
      </c>
      <c r="S69" s="31">
        <v>0</v>
      </c>
      <c r="T69" s="36" t="s">
        <v>2496</v>
      </c>
      <c r="U69" s="31">
        <v>33.676630434782609</v>
      </c>
      <c r="V69" s="31">
        <v>4.3478260869565216E-2</v>
      </c>
      <c r="W69" s="36">
        <v>1.2910513999838619E-3</v>
      </c>
      <c r="X69" s="31">
        <v>10.782608695652174</v>
      </c>
      <c r="Y69" s="31">
        <v>0</v>
      </c>
      <c r="Z69" s="36">
        <v>0</v>
      </c>
      <c r="AA69" s="31">
        <v>45.211956521739133</v>
      </c>
      <c r="AB69" s="31">
        <v>0.5</v>
      </c>
      <c r="AC69" s="36">
        <v>1.1059021517009255E-2</v>
      </c>
      <c r="AD69" s="31">
        <v>0</v>
      </c>
      <c r="AE69" s="31">
        <v>0</v>
      </c>
      <c r="AF69" s="36" t="s">
        <v>2496</v>
      </c>
      <c r="AG69" s="31">
        <v>0</v>
      </c>
      <c r="AH69" s="31">
        <v>0</v>
      </c>
      <c r="AI69" s="36" t="s">
        <v>2496</v>
      </c>
      <c r="AJ69" t="s">
        <v>378</v>
      </c>
      <c r="AK69" s="37">
        <v>5</v>
      </c>
      <c r="AT69"/>
    </row>
    <row r="70" spans="1:46" x14ac:dyDescent="0.25">
      <c r="A70" t="s">
        <v>2337</v>
      </c>
      <c r="B70" t="s">
        <v>1136</v>
      </c>
      <c r="C70" t="s">
        <v>2007</v>
      </c>
      <c r="D70" t="s">
        <v>2243</v>
      </c>
      <c r="E70" s="31">
        <v>65.434782608695656</v>
      </c>
      <c r="F70" s="31">
        <v>71.497826086956508</v>
      </c>
      <c r="G70" s="31">
        <v>0</v>
      </c>
      <c r="H70" s="36">
        <v>0</v>
      </c>
      <c r="I70" s="31">
        <v>21.018478260869561</v>
      </c>
      <c r="J70" s="31">
        <v>0</v>
      </c>
      <c r="K70" s="36">
        <v>0</v>
      </c>
      <c r="L70" s="31">
        <v>10.583695652173908</v>
      </c>
      <c r="M70" s="31">
        <v>0</v>
      </c>
      <c r="N70" s="36">
        <v>0</v>
      </c>
      <c r="O70" s="31">
        <v>4.8695652173913047</v>
      </c>
      <c r="P70" s="31">
        <v>0</v>
      </c>
      <c r="Q70" s="36">
        <v>0</v>
      </c>
      <c r="R70" s="31">
        <v>5.5652173913043477</v>
      </c>
      <c r="S70" s="31">
        <v>0</v>
      </c>
      <c r="T70" s="36">
        <v>0</v>
      </c>
      <c r="U70" s="31">
        <v>50.479347826086951</v>
      </c>
      <c r="V70" s="31">
        <v>0</v>
      </c>
      <c r="W70" s="36">
        <v>0</v>
      </c>
      <c r="X70" s="31">
        <v>0</v>
      </c>
      <c r="Y70" s="31">
        <v>0</v>
      </c>
      <c r="Z70" s="36" t="s">
        <v>2496</v>
      </c>
      <c r="AA70" s="31">
        <v>0</v>
      </c>
      <c r="AB70" s="31">
        <v>0</v>
      </c>
      <c r="AC70" s="36" t="s">
        <v>2496</v>
      </c>
      <c r="AD70" s="31">
        <v>0</v>
      </c>
      <c r="AE70" s="31">
        <v>0</v>
      </c>
      <c r="AF70" s="36" t="s">
        <v>2496</v>
      </c>
      <c r="AG70" s="31">
        <v>0</v>
      </c>
      <c r="AH70" s="31">
        <v>0</v>
      </c>
      <c r="AI70" s="36" t="s">
        <v>2496</v>
      </c>
      <c r="AJ70" t="s">
        <v>196</v>
      </c>
      <c r="AK70" s="37">
        <v>5</v>
      </c>
      <c r="AT70"/>
    </row>
    <row r="71" spans="1:46" x14ac:dyDescent="0.25">
      <c r="A71" t="s">
        <v>2337</v>
      </c>
      <c r="B71" t="s">
        <v>1322</v>
      </c>
      <c r="C71" t="s">
        <v>1969</v>
      </c>
      <c r="D71" t="s">
        <v>2261</v>
      </c>
      <c r="E71" s="31">
        <v>72.413043478260875</v>
      </c>
      <c r="F71" s="31">
        <v>212.29760869565217</v>
      </c>
      <c r="G71" s="31">
        <v>9.4226086956521744</v>
      </c>
      <c r="H71" s="36">
        <v>4.4383960580358379E-2</v>
      </c>
      <c r="I71" s="31">
        <v>37.301630434782609</v>
      </c>
      <c r="J71" s="31">
        <v>0</v>
      </c>
      <c r="K71" s="36">
        <v>0</v>
      </c>
      <c r="L71" s="31">
        <v>28.519021739130434</v>
      </c>
      <c r="M71" s="31">
        <v>0</v>
      </c>
      <c r="N71" s="36">
        <v>0</v>
      </c>
      <c r="O71" s="31">
        <v>5.5652173913043477</v>
      </c>
      <c r="P71" s="31">
        <v>0</v>
      </c>
      <c r="Q71" s="36">
        <v>0</v>
      </c>
      <c r="R71" s="31">
        <v>3.2173913043478262</v>
      </c>
      <c r="S71" s="31">
        <v>0</v>
      </c>
      <c r="T71" s="36">
        <v>0</v>
      </c>
      <c r="U71" s="31">
        <v>53.296195652173914</v>
      </c>
      <c r="V71" s="31">
        <v>0</v>
      </c>
      <c r="W71" s="36">
        <v>0</v>
      </c>
      <c r="X71" s="31">
        <v>0</v>
      </c>
      <c r="Y71" s="31">
        <v>0</v>
      </c>
      <c r="Z71" s="36" t="s">
        <v>2496</v>
      </c>
      <c r="AA71" s="31">
        <v>121.69978260869566</v>
      </c>
      <c r="AB71" s="31">
        <v>9.4226086956521744</v>
      </c>
      <c r="AC71" s="36">
        <v>7.7425024874111098E-2</v>
      </c>
      <c r="AD71" s="31">
        <v>0</v>
      </c>
      <c r="AE71" s="31">
        <v>0</v>
      </c>
      <c r="AF71" s="36" t="s">
        <v>2496</v>
      </c>
      <c r="AG71" s="31">
        <v>0</v>
      </c>
      <c r="AH71" s="31">
        <v>0</v>
      </c>
      <c r="AI71" s="36" t="s">
        <v>2496</v>
      </c>
      <c r="AJ71" t="s">
        <v>385</v>
      </c>
      <c r="AK71" s="37">
        <v>5</v>
      </c>
      <c r="AT71"/>
    </row>
    <row r="72" spans="1:46" x14ac:dyDescent="0.25">
      <c r="A72" t="s">
        <v>2337</v>
      </c>
      <c r="B72" t="s">
        <v>1771</v>
      </c>
      <c r="C72" t="s">
        <v>1912</v>
      </c>
      <c r="D72" t="s">
        <v>2252</v>
      </c>
      <c r="E72" s="31">
        <v>66.152173913043484</v>
      </c>
      <c r="F72" s="31">
        <v>179.1504347826087</v>
      </c>
      <c r="G72" s="31">
        <v>50.698369565217391</v>
      </c>
      <c r="H72" s="36">
        <v>0.28299328230343213</v>
      </c>
      <c r="I72" s="31">
        <v>28.295978260869568</v>
      </c>
      <c r="J72" s="31">
        <v>0</v>
      </c>
      <c r="K72" s="36">
        <v>0</v>
      </c>
      <c r="L72" s="31">
        <v>13.135652173913044</v>
      </c>
      <c r="M72" s="31">
        <v>0</v>
      </c>
      <c r="N72" s="36">
        <v>0</v>
      </c>
      <c r="O72" s="31">
        <v>11.0625</v>
      </c>
      <c r="P72" s="31">
        <v>0</v>
      </c>
      <c r="Q72" s="36">
        <v>0</v>
      </c>
      <c r="R72" s="31">
        <v>4.0978260869565215</v>
      </c>
      <c r="S72" s="31">
        <v>0</v>
      </c>
      <c r="T72" s="36">
        <v>0</v>
      </c>
      <c r="U72" s="31">
        <v>59.925978260869563</v>
      </c>
      <c r="V72" s="31">
        <v>12.244565217391305</v>
      </c>
      <c r="W72" s="36">
        <v>0.20432816572619483</v>
      </c>
      <c r="X72" s="31">
        <v>6.5625</v>
      </c>
      <c r="Y72" s="31">
        <v>0</v>
      </c>
      <c r="Z72" s="36">
        <v>0</v>
      </c>
      <c r="AA72" s="31">
        <v>84.365978260869568</v>
      </c>
      <c r="AB72" s="31">
        <v>38.453804347826086</v>
      </c>
      <c r="AC72" s="36">
        <v>0.45579752810928575</v>
      </c>
      <c r="AD72" s="31">
        <v>0</v>
      </c>
      <c r="AE72" s="31">
        <v>0</v>
      </c>
      <c r="AF72" s="36" t="s">
        <v>2496</v>
      </c>
      <c r="AG72" s="31">
        <v>0</v>
      </c>
      <c r="AH72" s="31">
        <v>0</v>
      </c>
      <c r="AI72" s="36" t="s">
        <v>2496</v>
      </c>
      <c r="AJ72" t="s">
        <v>843</v>
      </c>
      <c r="AK72" s="37">
        <v>5</v>
      </c>
      <c r="AT72"/>
    </row>
    <row r="73" spans="1:46" x14ac:dyDescent="0.25">
      <c r="A73" t="s">
        <v>2337</v>
      </c>
      <c r="B73" t="s">
        <v>1786</v>
      </c>
      <c r="C73" t="s">
        <v>2007</v>
      </c>
      <c r="D73" t="s">
        <v>2290</v>
      </c>
      <c r="E73" s="31">
        <v>22.130434782608695</v>
      </c>
      <c r="F73" s="31">
        <v>130.72010869565216</v>
      </c>
      <c r="G73" s="31">
        <v>0.64673913043478259</v>
      </c>
      <c r="H73" s="36">
        <v>4.9475106537781944E-3</v>
      </c>
      <c r="I73" s="31">
        <v>23.788043478260867</v>
      </c>
      <c r="J73" s="31">
        <v>0.3641304347826087</v>
      </c>
      <c r="K73" s="36">
        <v>1.5307288096870004E-2</v>
      </c>
      <c r="L73" s="31">
        <v>17.652173913043477</v>
      </c>
      <c r="M73" s="31">
        <v>0</v>
      </c>
      <c r="N73" s="36">
        <v>0</v>
      </c>
      <c r="O73" s="31">
        <v>0.3641304347826087</v>
      </c>
      <c r="P73" s="31">
        <v>0.3641304347826087</v>
      </c>
      <c r="Q73" s="36">
        <v>1</v>
      </c>
      <c r="R73" s="31">
        <v>5.7717391304347823</v>
      </c>
      <c r="S73" s="31">
        <v>0</v>
      </c>
      <c r="T73" s="36">
        <v>0</v>
      </c>
      <c r="U73" s="31">
        <v>44.116847826086953</v>
      </c>
      <c r="V73" s="31">
        <v>0</v>
      </c>
      <c r="W73" s="36">
        <v>0</v>
      </c>
      <c r="X73" s="31">
        <v>0</v>
      </c>
      <c r="Y73" s="31">
        <v>0</v>
      </c>
      <c r="Z73" s="36" t="s">
        <v>2496</v>
      </c>
      <c r="AA73" s="31">
        <v>62.815217391304351</v>
      </c>
      <c r="AB73" s="31">
        <v>0.28260869565217389</v>
      </c>
      <c r="AC73" s="36">
        <v>4.4990482782488314E-3</v>
      </c>
      <c r="AD73" s="31">
        <v>0</v>
      </c>
      <c r="AE73" s="31">
        <v>0</v>
      </c>
      <c r="AF73" s="36" t="s">
        <v>2496</v>
      </c>
      <c r="AG73" s="31">
        <v>0</v>
      </c>
      <c r="AH73" s="31">
        <v>0</v>
      </c>
      <c r="AI73" s="36" t="s">
        <v>2496</v>
      </c>
      <c r="AJ73" t="s">
        <v>858</v>
      </c>
      <c r="AK73" s="37">
        <v>5</v>
      </c>
      <c r="AT73"/>
    </row>
    <row r="74" spans="1:46" x14ac:dyDescent="0.25">
      <c r="A74" t="s">
        <v>2337</v>
      </c>
      <c r="B74" t="s">
        <v>1632</v>
      </c>
      <c r="C74" t="s">
        <v>1869</v>
      </c>
      <c r="D74" t="s">
        <v>2298</v>
      </c>
      <c r="E74" s="31">
        <v>39.282608695652172</v>
      </c>
      <c r="F74" s="31">
        <v>133.23673913043478</v>
      </c>
      <c r="G74" s="31">
        <v>1.6521739130434783</v>
      </c>
      <c r="H74" s="36">
        <v>1.2400287817206705E-2</v>
      </c>
      <c r="I74" s="31">
        <v>22.353260869565219</v>
      </c>
      <c r="J74" s="31">
        <v>0.34782608695652173</v>
      </c>
      <c r="K74" s="36">
        <v>1.5560418186238753E-2</v>
      </c>
      <c r="L74" s="31">
        <v>15.206521739130435</v>
      </c>
      <c r="M74" s="31">
        <v>0</v>
      </c>
      <c r="N74" s="36">
        <v>0</v>
      </c>
      <c r="O74" s="31">
        <v>3.5489130434782608</v>
      </c>
      <c r="P74" s="31">
        <v>0.34782608695652173</v>
      </c>
      <c r="Q74" s="36">
        <v>9.8009188361408886E-2</v>
      </c>
      <c r="R74" s="31">
        <v>3.597826086956522</v>
      </c>
      <c r="S74" s="31">
        <v>0</v>
      </c>
      <c r="T74" s="36">
        <v>0</v>
      </c>
      <c r="U74" s="31">
        <v>39.269891304347823</v>
      </c>
      <c r="V74" s="31">
        <v>0</v>
      </c>
      <c r="W74" s="36">
        <v>0</v>
      </c>
      <c r="X74" s="31">
        <v>12.660434782608695</v>
      </c>
      <c r="Y74" s="31">
        <v>1.3043478260869565</v>
      </c>
      <c r="Z74" s="36">
        <v>0.1030255159861259</v>
      </c>
      <c r="AA74" s="31">
        <v>56.222173913043484</v>
      </c>
      <c r="AB74" s="31">
        <v>0</v>
      </c>
      <c r="AC74" s="36">
        <v>0</v>
      </c>
      <c r="AD74" s="31">
        <v>2.7309782608695654</v>
      </c>
      <c r="AE74" s="31">
        <v>0</v>
      </c>
      <c r="AF74" s="36">
        <v>0</v>
      </c>
      <c r="AG74" s="31">
        <v>0</v>
      </c>
      <c r="AH74" s="31">
        <v>0</v>
      </c>
      <c r="AI74" s="36" t="s">
        <v>2496</v>
      </c>
      <c r="AJ74" t="s">
        <v>702</v>
      </c>
      <c r="AK74" s="37">
        <v>5</v>
      </c>
      <c r="AT74"/>
    </row>
    <row r="75" spans="1:46" x14ac:dyDescent="0.25">
      <c r="A75" t="s">
        <v>2337</v>
      </c>
      <c r="B75" t="s">
        <v>1656</v>
      </c>
      <c r="C75" t="s">
        <v>2021</v>
      </c>
      <c r="D75" t="s">
        <v>2278</v>
      </c>
      <c r="E75" s="31">
        <v>23.717391304347824</v>
      </c>
      <c r="F75" s="31">
        <v>69.844673913043493</v>
      </c>
      <c r="G75" s="31">
        <v>0.95652173913043481</v>
      </c>
      <c r="H75" s="36">
        <v>1.3694984678735887E-2</v>
      </c>
      <c r="I75" s="31">
        <v>22.893152173913045</v>
      </c>
      <c r="J75" s="31">
        <v>0</v>
      </c>
      <c r="K75" s="36">
        <v>0</v>
      </c>
      <c r="L75" s="31">
        <v>17.154021739130435</v>
      </c>
      <c r="M75" s="31">
        <v>0</v>
      </c>
      <c r="N75" s="36">
        <v>0</v>
      </c>
      <c r="O75" s="31">
        <v>0</v>
      </c>
      <c r="P75" s="31">
        <v>0</v>
      </c>
      <c r="Q75" s="36" t="s">
        <v>2496</v>
      </c>
      <c r="R75" s="31">
        <v>5.7391304347826084</v>
      </c>
      <c r="S75" s="31">
        <v>0</v>
      </c>
      <c r="T75" s="36">
        <v>0</v>
      </c>
      <c r="U75" s="31">
        <v>4.7733695652173926</v>
      </c>
      <c r="V75" s="31">
        <v>0</v>
      </c>
      <c r="W75" s="36">
        <v>0</v>
      </c>
      <c r="X75" s="31">
        <v>1.1529347826086955</v>
      </c>
      <c r="Y75" s="31">
        <v>0.95652173913043481</v>
      </c>
      <c r="Z75" s="36">
        <v>0.82964080324314149</v>
      </c>
      <c r="AA75" s="31">
        <v>41.025217391304359</v>
      </c>
      <c r="AB75" s="31">
        <v>0</v>
      </c>
      <c r="AC75" s="36">
        <v>0</v>
      </c>
      <c r="AD75" s="31">
        <v>0</v>
      </c>
      <c r="AE75" s="31">
        <v>0</v>
      </c>
      <c r="AF75" s="36" t="s">
        <v>2496</v>
      </c>
      <c r="AG75" s="31">
        <v>0</v>
      </c>
      <c r="AH75" s="31">
        <v>0</v>
      </c>
      <c r="AI75" s="36" t="s">
        <v>2496</v>
      </c>
      <c r="AJ75" t="s">
        <v>727</v>
      </c>
      <c r="AK75" s="37">
        <v>5</v>
      </c>
      <c r="AT75"/>
    </row>
    <row r="76" spans="1:46" x14ac:dyDescent="0.25">
      <c r="A76" t="s">
        <v>2337</v>
      </c>
      <c r="B76" t="s">
        <v>1530</v>
      </c>
      <c r="C76" t="s">
        <v>1912</v>
      </c>
      <c r="D76" t="s">
        <v>2252</v>
      </c>
      <c r="E76" s="31">
        <v>37.184782608695649</v>
      </c>
      <c r="F76" s="31">
        <v>236.36869565217393</v>
      </c>
      <c r="G76" s="31">
        <v>0</v>
      </c>
      <c r="H76" s="36">
        <v>0</v>
      </c>
      <c r="I76" s="31">
        <v>103.98608695652173</v>
      </c>
      <c r="J76" s="31">
        <v>0</v>
      </c>
      <c r="K76" s="36">
        <v>0</v>
      </c>
      <c r="L76" s="31">
        <v>79.906195652173906</v>
      </c>
      <c r="M76" s="31">
        <v>0</v>
      </c>
      <c r="N76" s="36">
        <v>0</v>
      </c>
      <c r="O76" s="31">
        <v>20.335326086956524</v>
      </c>
      <c r="P76" s="31">
        <v>0</v>
      </c>
      <c r="Q76" s="36">
        <v>0</v>
      </c>
      <c r="R76" s="31">
        <v>3.7445652173913042</v>
      </c>
      <c r="S76" s="31">
        <v>0</v>
      </c>
      <c r="T76" s="36">
        <v>0</v>
      </c>
      <c r="U76" s="31">
        <v>37.466304347826096</v>
      </c>
      <c r="V76" s="31">
        <v>0</v>
      </c>
      <c r="W76" s="36">
        <v>0</v>
      </c>
      <c r="X76" s="31">
        <v>0</v>
      </c>
      <c r="Y76" s="31">
        <v>0</v>
      </c>
      <c r="Z76" s="36" t="s">
        <v>2496</v>
      </c>
      <c r="AA76" s="31">
        <v>94.916304347826099</v>
      </c>
      <c r="AB76" s="31">
        <v>0</v>
      </c>
      <c r="AC76" s="36">
        <v>0</v>
      </c>
      <c r="AD76" s="31">
        <v>0</v>
      </c>
      <c r="AE76" s="31">
        <v>0</v>
      </c>
      <c r="AF76" s="36" t="s">
        <v>2496</v>
      </c>
      <c r="AG76" s="31">
        <v>0</v>
      </c>
      <c r="AH76" s="31">
        <v>0</v>
      </c>
      <c r="AI76" s="36" t="s">
        <v>2496</v>
      </c>
      <c r="AJ76" t="s">
        <v>597</v>
      </c>
      <c r="AK76" s="37">
        <v>5</v>
      </c>
      <c r="AT76"/>
    </row>
    <row r="77" spans="1:46" x14ac:dyDescent="0.25">
      <c r="A77" t="s">
        <v>2337</v>
      </c>
      <c r="B77" t="s">
        <v>1391</v>
      </c>
      <c r="C77" t="s">
        <v>1878</v>
      </c>
      <c r="D77" t="s">
        <v>2270</v>
      </c>
      <c r="E77" s="31">
        <v>47.217391304347828</v>
      </c>
      <c r="F77" s="31">
        <v>143.48260869565217</v>
      </c>
      <c r="G77" s="31">
        <v>26.911956521739125</v>
      </c>
      <c r="H77" s="36">
        <v>0.18756249810611794</v>
      </c>
      <c r="I77" s="31">
        <v>23.904891304347824</v>
      </c>
      <c r="J77" s="31">
        <v>1.2445652173913044</v>
      </c>
      <c r="K77" s="36">
        <v>5.2063203364783456E-2</v>
      </c>
      <c r="L77" s="31">
        <v>11.869565217391305</v>
      </c>
      <c r="M77" s="31">
        <v>1.2445652173913044</v>
      </c>
      <c r="N77" s="36">
        <v>0.10485347985347986</v>
      </c>
      <c r="O77" s="31">
        <v>6.4701086956521738</v>
      </c>
      <c r="P77" s="31">
        <v>0</v>
      </c>
      <c r="Q77" s="36">
        <v>0</v>
      </c>
      <c r="R77" s="31">
        <v>5.5652173913043477</v>
      </c>
      <c r="S77" s="31">
        <v>0</v>
      </c>
      <c r="T77" s="36">
        <v>0</v>
      </c>
      <c r="U77" s="31">
        <v>34.100543478260867</v>
      </c>
      <c r="V77" s="31">
        <v>1.4646739130434783</v>
      </c>
      <c r="W77" s="36">
        <v>4.2951629611921269E-2</v>
      </c>
      <c r="X77" s="31">
        <v>0</v>
      </c>
      <c r="Y77" s="31">
        <v>0</v>
      </c>
      <c r="Z77" s="36" t="s">
        <v>2496</v>
      </c>
      <c r="AA77" s="31">
        <v>70.308695652173924</v>
      </c>
      <c r="AB77" s="31">
        <v>22.773369565217386</v>
      </c>
      <c r="AC77" s="36">
        <v>0.32390544802424082</v>
      </c>
      <c r="AD77" s="31">
        <v>15.168478260869565</v>
      </c>
      <c r="AE77" s="31">
        <v>1.4293478260869565</v>
      </c>
      <c r="AF77" s="36">
        <v>9.4231458258688644E-2</v>
      </c>
      <c r="AG77" s="31">
        <v>0</v>
      </c>
      <c r="AH77" s="31">
        <v>0</v>
      </c>
      <c r="AI77" s="36" t="s">
        <v>2496</v>
      </c>
      <c r="AJ77" t="s">
        <v>455</v>
      </c>
      <c r="AK77" s="37">
        <v>5</v>
      </c>
      <c r="AT77"/>
    </row>
    <row r="78" spans="1:46" x14ac:dyDescent="0.25">
      <c r="A78" t="s">
        <v>2337</v>
      </c>
      <c r="B78" t="s">
        <v>1841</v>
      </c>
      <c r="C78" t="s">
        <v>1938</v>
      </c>
      <c r="D78" t="s">
        <v>2216</v>
      </c>
      <c r="E78" s="31">
        <v>52.163043478260867</v>
      </c>
      <c r="F78" s="31">
        <v>192.28902173913045</v>
      </c>
      <c r="G78" s="31">
        <v>0.22923913043478261</v>
      </c>
      <c r="H78" s="36">
        <v>1.1921592213713617E-3</v>
      </c>
      <c r="I78" s="31">
        <v>37.660326086956516</v>
      </c>
      <c r="J78" s="31">
        <v>0</v>
      </c>
      <c r="K78" s="36">
        <v>0</v>
      </c>
      <c r="L78" s="31">
        <v>30.442934782608695</v>
      </c>
      <c r="M78" s="31">
        <v>0</v>
      </c>
      <c r="N78" s="36">
        <v>0</v>
      </c>
      <c r="O78" s="31">
        <v>1.2119565217391304</v>
      </c>
      <c r="P78" s="31">
        <v>0</v>
      </c>
      <c r="Q78" s="36">
        <v>0</v>
      </c>
      <c r="R78" s="31">
        <v>6.0054347826086953</v>
      </c>
      <c r="S78" s="31">
        <v>0</v>
      </c>
      <c r="T78" s="36">
        <v>0</v>
      </c>
      <c r="U78" s="31">
        <v>62.317934782608695</v>
      </c>
      <c r="V78" s="31">
        <v>0</v>
      </c>
      <c r="W78" s="36">
        <v>0</v>
      </c>
      <c r="X78" s="31">
        <v>10.032608695652174</v>
      </c>
      <c r="Y78" s="31">
        <v>0</v>
      </c>
      <c r="Z78" s="36">
        <v>0</v>
      </c>
      <c r="AA78" s="31">
        <v>73.642065217391306</v>
      </c>
      <c r="AB78" s="31">
        <v>0.10402173913043479</v>
      </c>
      <c r="AC78" s="36">
        <v>1.4125315310395319E-3</v>
      </c>
      <c r="AD78" s="31">
        <v>8.6360869565217389</v>
      </c>
      <c r="AE78" s="31">
        <v>0.12521739130434781</v>
      </c>
      <c r="AF78" s="36">
        <v>1.4499320344358857E-2</v>
      </c>
      <c r="AG78" s="31">
        <v>0</v>
      </c>
      <c r="AH78" s="31">
        <v>0</v>
      </c>
      <c r="AI78" s="36" t="s">
        <v>2496</v>
      </c>
      <c r="AJ78" t="s">
        <v>913</v>
      </c>
      <c r="AK78" s="37">
        <v>5</v>
      </c>
      <c r="AT78"/>
    </row>
    <row r="79" spans="1:46" x14ac:dyDescent="0.25">
      <c r="A79" t="s">
        <v>2337</v>
      </c>
      <c r="B79" t="s">
        <v>1539</v>
      </c>
      <c r="C79" t="s">
        <v>2163</v>
      </c>
      <c r="D79" t="s">
        <v>2280</v>
      </c>
      <c r="E79" s="31">
        <v>67.608695652173907</v>
      </c>
      <c r="F79" s="31">
        <v>226.445652173913</v>
      </c>
      <c r="G79" s="31">
        <v>5.13</v>
      </c>
      <c r="H79" s="36">
        <v>2.265444247107954E-2</v>
      </c>
      <c r="I79" s="31">
        <v>30.632717391304347</v>
      </c>
      <c r="J79" s="31">
        <v>1.3996739130434783</v>
      </c>
      <c r="K79" s="36">
        <v>4.5692123723924054E-2</v>
      </c>
      <c r="L79" s="31">
        <v>11.07836956521739</v>
      </c>
      <c r="M79" s="31">
        <v>1.3996739130434783</v>
      </c>
      <c r="N79" s="36">
        <v>0.1263429518941141</v>
      </c>
      <c r="O79" s="31">
        <v>16.586956521739129</v>
      </c>
      <c r="P79" s="31">
        <v>0</v>
      </c>
      <c r="Q79" s="36">
        <v>0</v>
      </c>
      <c r="R79" s="31">
        <v>2.9673913043478262</v>
      </c>
      <c r="S79" s="31">
        <v>0</v>
      </c>
      <c r="T79" s="36">
        <v>0</v>
      </c>
      <c r="U79" s="31">
        <v>62.962065217391306</v>
      </c>
      <c r="V79" s="31">
        <v>3.5564130434782601</v>
      </c>
      <c r="W79" s="36">
        <v>5.6485012542058614E-2</v>
      </c>
      <c r="X79" s="31">
        <v>0</v>
      </c>
      <c r="Y79" s="31">
        <v>0</v>
      </c>
      <c r="Z79" s="36" t="s">
        <v>2496</v>
      </c>
      <c r="AA79" s="31">
        <v>92.443586956521713</v>
      </c>
      <c r="AB79" s="31">
        <v>8.6956521739130432E-2</v>
      </c>
      <c r="AC79" s="36">
        <v>9.406441766482734E-4</v>
      </c>
      <c r="AD79" s="31">
        <v>40.407282608695652</v>
      </c>
      <c r="AE79" s="31">
        <v>8.6956521739130432E-2</v>
      </c>
      <c r="AF79" s="36">
        <v>2.152001226640699E-3</v>
      </c>
      <c r="AG79" s="31">
        <v>0</v>
      </c>
      <c r="AH79" s="31">
        <v>0</v>
      </c>
      <c r="AI79" s="36" t="s">
        <v>2496</v>
      </c>
      <c r="AJ79" t="s">
        <v>607</v>
      </c>
      <c r="AK79" s="37">
        <v>5</v>
      </c>
      <c r="AT79"/>
    </row>
    <row r="80" spans="1:46" x14ac:dyDescent="0.25">
      <c r="A80" t="s">
        <v>2337</v>
      </c>
      <c r="B80" t="s">
        <v>1309</v>
      </c>
      <c r="C80" t="s">
        <v>2013</v>
      </c>
      <c r="D80" t="s">
        <v>2274</v>
      </c>
      <c r="E80" s="31">
        <v>60.804347826086953</v>
      </c>
      <c r="F80" s="31">
        <v>177.52032608695646</v>
      </c>
      <c r="G80" s="31">
        <v>0</v>
      </c>
      <c r="H80" s="36">
        <v>0</v>
      </c>
      <c r="I80" s="31">
        <v>39.344999999999985</v>
      </c>
      <c r="J80" s="31">
        <v>0</v>
      </c>
      <c r="K80" s="36">
        <v>0</v>
      </c>
      <c r="L80" s="31">
        <v>34.508043478260859</v>
      </c>
      <c r="M80" s="31">
        <v>0</v>
      </c>
      <c r="N80" s="36">
        <v>0</v>
      </c>
      <c r="O80" s="31">
        <v>0.30434782608695654</v>
      </c>
      <c r="P80" s="31">
        <v>0</v>
      </c>
      <c r="Q80" s="36">
        <v>0</v>
      </c>
      <c r="R80" s="31">
        <v>4.5326086956521738</v>
      </c>
      <c r="S80" s="31">
        <v>0</v>
      </c>
      <c r="T80" s="36">
        <v>0</v>
      </c>
      <c r="U80" s="31">
        <v>32.149565217391284</v>
      </c>
      <c r="V80" s="31">
        <v>0</v>
      </c>
      <c r="W80" s="36">
        <v>0</v>
      </c>
      <c r="X80" s="31">
        <v>0</v>
      </c>
      <c r="Y80" s="31">
        <v>0</v>
      </c>
      <c r="Z80" s="36" t="s">
        <v>2496</v>
      </c>
      <c r="AA80" s="31">
        <v>106.02576086956519</v>
      </c>
      <c r="AB80" s="31">
        <v>0</v>
      </c>
      <c r="AC80" s="36">
        <v>0</v>
      </c>
      <c r="AD80" s="31">
        <v>0</v>
      </c>
      <c r="AE80" s="31">
        <v>0</v>
      </c>
      <c r="AF80" s="36" t="s">
        <v>2496</v>
      </c>
      <c r="AG80" s="31">
        <v>0</v>
      </c>
      <c r="AH80" s="31">
        <v>0</v>
      </c>
      <c r="AI80" s="36" t="s">
        <v>2496</v>
      </c>
      <c r="AJ80" t="s">
        <v>371</v>
      </c>
      <c r="AK80" s="37">
        <v>5</v>
      </c>
      <c r="AT80"/>
    </row>
    <row r="81" spans="1:46" x14ac:dyDescent="0.25">
      <c r="A81" t="s">
        <v>2337</v>
      </c>
      <c r="B81" t="s">
        <v>1254</v>
      </c>
      <c r="C81" t="s">
        <v>2104</v>
      </c>
      <c r="D81" t="s">
        <v>2274</v>
      </c>
      <c r="E81" s="31">
        <v>77.467391304347828</v>
      </c>
      <c r="F81" s="31">
        <v>337.88043478260863</v>
      </c>
      <c r="G81" s="31">
        <v>0</v>
      </c>
      <c r="H81" s="36">
        <v>0</v>
      </c>
      <c r="I81" s="31">
        <v>19.320652173913043</v>
      </c>
      <c r="J81" s="31">
        <v>0</v>
      </c>
      <c r="K81" s="36">
        <v>0</v>
      </c>
      <c r="L81" s="31">
        <v>11.516304347826088</v>
      </c>
      <c r="M81" s="31">
        <v>0</v>
      </c>
      <c r="N81" s="36">
        <v>0</v>
      </c>
      <c r="O81" s="31">
        <v>7.8043478260869561</v>
      </c>
      <c r="P81" s="31">
        <v>0</v>
      </c>
      <c r="Q81" s="36">
        <v>0</v>
      </c>
      <c r="R81" s="31">
        <v>0</v>
      </c>
      <c r="S81" s="31">
        <v>0</v>
      </c>
      <c r="T81" s="36" t="s">
        <v>2496</v>
      </c>
      <c r="U81" s="31">
        <v>118.89945652173913</v>
      </c>
      <c r="V81" s="31">
        <v>0</v>
      </c>
      <c r="W81" s="36">
        <v>0</v>
      </c>
      <c r="X81" s="31">
        <v>10.508152173913043</v>
      </c>
      <c r="Y81" s="31">
        <v>0</v>
      </c>
      <c r="Z81" s="36">
        <v>0</v>
      </c>
      <c r="AA81" s="31">
        <v>189.15217391304347</v>
      </c>
      <c r="AB81" s="31">
        <v>0</v>
      </c>
      <c r="AC81" s="36">
        <v>0</v>
      </c>
      <c r="AD81" s="31">
        <v>0</v>
      </c>
      <c r="AE81" s="31">
        <v>0</v>
      </c>
      <c r="AF81" s="36" t="s">
        <v>2496</v>
      </c>
      <c r="AG81" s="31">
        <v>0</v>
      </c>
      <c r="AH81" s="31">
        <v>0</v>
      </c>
      <c r="AI81" s="36" t="s">
        <v>2496</v>
      </c>
      <c r="AJ81" t="s">
        <v>316</v>
      </c>
      <c r="AK81" s="37">
        <v>5</v>
      </c>
      <c r="AT81"/>
    </row>
    <row r="82" spans="1:46" x14ac:dyDescent="0.25">
      <c r="A82" t="s">
        <v>2337</v>
      </c>
      <c r="B82" t="s">
        <v>1445</v>
      </c>
      <c r="C82" t="s">
        <v>2076</v>
      </c>
      <c r="D82" t="s">
        <v>2276</v>
      </c>
      <c r="E82" s="31">
        <v>68.597826086956516</v>
      </c>
      <c r="F82" s="31">
        <v>214.46989130434781</v>
      </c>
      <c r="G82" s="31">
        <v>0</v>
      </c>
      <c r="H82" s="36">
        <v>0</v>
      </c>
      <c r="I82" s="31">
        <v>26.462826086956511</v>
      </c>
      <c r="J82" s="31">
        <v>0</v>
      </c>
      <c r="K82" s="36">
        <v>0</v>
      </c>
      <c r="L82" s="31">
        <v>21.245434782608687</v>
      </c>
      <c r="M82" s="31">
        <v>0</v>
      </c>
      <c r="N82" s="36">
        <v>0</v>
      </c>
      <c r="O82" s="31">
        <v>0</v>
      </c>
      <c r="P82" s="31">
        <v>0</v>
      </c>
      <c r="Q82" s="36" t="s">
        <v>2496</v>
      </c>
      <c r="R82" s="31">
        <v>5.2173913043478262</v>
      </c>
      <c r="S82" s="31">
        <v>0</v>
      </c>
      <c r="T82" s="36">
        <v>0</v>
      </c>
      <c r="U82" s="31">
        <v>48.164130434782621</v>
      </c>
      <c r="V82" s="31">
        <v>0</v>
      </c>
      <c r="W82" s="36">
        <v>0</v>
      </c>
      <c r="X82" s="31">
        <v>4.2126086956521736</v>
      </c>
      <c r="Y82" s="31">
        <v>0</v>
      </c>
      <c r="Z82" s="36">
        <v>0</v>
      </c>
      <c r="AA82" s="31">
        <v>135.6303260869565</v>
      </c>
      <c r="AB82" s="31">
        <v>0</v>
      </c>
      <c r="AC82" s="36">
        <v>0</v>
      </c>
      <c r="AD82" s="31">
        <v>0</v>
      </c>
      <c r="AE82" s="31">
        <v>0</v>
      </c>
      <c r="AF82" s="36" t="s">
        <v>2496</v>
      </c>
      <c r="AG82" s="31">
        <v>0</v>
      </c>
      <c r="AH82" s="31">
        <v>0</v>
      </c>
      <c r="AI82" s="36" t="s">
        <v>2496</v>
      </c>
      <c r="AJ82" t="s">
        <v>512</v>
      </c>
      <c r="AK82" s="37">
        <v>5</v>
      </c>
      <c r="AT82"/>
    </row>
    <row r="83" spans="1:46" x14ac:dyDescent="0.25">
      <c r="A83" t="s">
        <v>2337</v>
      </c>
      <c r="B83" t="s">
        <v>1631</v>
      </c>
      <c r="C83" t="s">
        <v>1927</v>
      </c>
      <c r="D83" t="s">
        <v>2242</v>
      </c>
      <c r="E83" s="31">
        <v>44.978260869565219</v>
      </c>
      <c r="F83" s="31">
        <v>141.2853260869565</v>
      </c>
      <c r="G83" s="31">
        <v>0.92663043478260865</v>
      </c>
      <c r="H83" s="36">
        <v>6.5585751928144177E-3</v>
      </c>
      <c r="I83" s="31">
        <v>17.692934782608695</v>
      </c>
      <c r="J83" s="31">
        <v>0.39130434782608697</v>
      </c>
      <c r="K83" s="36">
        <v>2.2116418368914148E-2</v>
      </c>
      <c r="L83" s="31">
        <v>11.255434782608695</v>
      </c>
      <c r="M83" s="31">
        <v>0</v>
      </c>
      <c r="N83" s="36">
        <v>0</v>
      </c>
      <c r="O83" s="31">
        <v>0.39130434782608697</v>
      </c>
      <c r="P83" s="31">
        <v>0.39130434782608697</v>
      </c>
      <c r="Q83" s="36">
        <v>1</v>
      </c>
      <c r="R83" s="31">
        <v>6.0461956521739131</v>
      </c>
      <c r="S83" s="31">
        <v>0</v>
      </c>
      <c r="T83" s="36">
        <v>0</v>
      </c>
      <c r="U83" s="31">
        <v>41.192934782608695</v>
      </c>
      <c r="V83" s="31">
        <v>0.53532608695652173</v>
      </c>
      <c r="W83" s="36">
        <v>1.2995580183389406E-2</v>
      </c>
      <c r="X83" s="31">
        <v>3.8858695652173911</v>
      </c>
      <c r="Y83" s="31">
        <v>0</v>
      </c>
      <c r="Z83" s="36">
        <v>0</v>
      </c>
      <c r="AA83" s="31">
        <v>78.513586956521735</v>
      </c>
      <c r="AB83" s="31">
        <v>0</v>
      </c>
      <c r="AC83" s="36">
        <v>0</v>
      </c>
      <c r="AD83" s="31">
        <v>0</v>
      </c>
      <c r="AE83" s="31">
        <v>0</v>
      </c>
      <c r="AF83" s="36" t="s">
        <v>2496</v>
      </c>
      <c r="AG83" s="31">
        <v>0</v>
      </c>
      <c r="AH83" s="31">
        <v>0</v>
      </c>
      <c r="AI83" s="36" t="s">
        <v>2496</v>
      </c>
      <c r="AJ83" t="s">
        <v>701</v>
      </c>
      <c r="AK83" s="37">
        <v>5</v>
      </c>
      <c r="AT83"/>
    </row>
    <row r="84" spans="1:46" x14ac:dyDescent="0.25">
      <c r="A84" t="s">
        <v>2337</v>
      </c>
      <c r="B84" t="s">
        <v>1267</v>
      </c>
      <c r="C84" t="s">
        <v>1924</v>
      </c>
      <c r="D84" t="s">
        <v>2282</v>
      </c>
      <c r="E84" s="31">
        <v>96.304347826086953</v>
      </c>
      <c r="F84" s="31">
        <v>275.00663043478261</v>
      </c>
      <c r="G84" s="31">
        <v>0</v>
      </c>
      <c r="H84" s="36">
        <v>0</v>
      </c>
      <c r="I84" s="31">
        <v>26.25423913043478</v>
      </c>
      <c r="J84" s="31">
        <v>0</v>
      </c>
      <c r="K84" s="36">
        <v>0</v>
      </c>
      <c r="L84" s="31">
        <v>9.5585869565217365</v>
      </c>
      <c r="M84" s="31">
        <v>0</v>
      </c>
      <c r="N84" s="36">
        <v>0</v>
      </c>
      <c r="O84" s="31">
        <v>10.695652173913043</v>
      </c>
      <c r="P84" s="31">
        <v>0</v>
      </c>
      <c r="Q84" s="36">
        <v>0</v>
      </c>
      <c r="R84" s="31">
        <v>6</v>
      </c>
      <c r="S84" s="31">
        <v>0</v>
      </c>
      <c r="T84" s="36">
        <v>0</v>
      </c>
      <c r="U84" s="31">
        <v>87.025652173913045</v>
      </c>
      <c r="V84" s="31">
        <v>0</v>
      </c>
      <c r="W84" s="36">
        <v>0</v>
      </c>
      <c r="X84" s="31">
        <v>12.494021739130428</v>
      </c>
      <c r="Y84" s="31">
        <v>0</v>
      </c>
      <c r="Z84" s="36">
        <v>0</v>
      </c>
      <c r="AA84" s="31">
        <v>146.3079347826087</v>
      </c>
      <c r="AB84" s="31">
        <v>0</v>
      </c>
      <c r="AC84" s="36">
        <v>0</v>
      </c>
      <c r="AD84" s="31">
        <v>2.9247826086956521</v>
      </c>
      <c r="AE84" s="31">
        <v>0</v>
      </c>
      <c r="AF84" s="36">
        <v>0</v>
      </c>
      <c r="AG84" s="31">
        <v>0</v>
      </c>
      <c r="AH84" s="31">
        <v>0</v>
      </c>
      <c r="AI84" s="36" t="s">
        <v>2496</v>
      </c>
      <c r="AJ84" t="s">
        <v>329</v>
      </c>
      <c r="AK84" s="37">
        <v>5</v>
      </c>
      <c r="AT84"/>
    </row>
    <row r="85" spans="1:46" x14ac:dyDescent="0.25">
      <c r="A85" t="s">
        <v>2337</v>
      </c>
      <c r="B85" t="s">
        <v>1540</v>
      </c>
      <c r="C85" t="s">
        <v>2164</v>
      </c>
      <c r="D85" t="s">
        <v>2251</v>
      </c>
      <c r="E85" s="31">
        <v>32.336956521739133</v>
      </c>
      <c r="F85" s="31">
        <v>105.48749999999998</v>
      </c>
      <c r="G85" s="31">
        <v>0</v>
      </c>
      <c r="H85" s="36">
        <v>0</v>
      </c>
      <c r="I85" s="31">
        <v>24.133695652173913</v>
      </c>
      <c r="J85" s="31">
        <v>0</v>
      </c>
      <c r="K85" s="36">
        <v>0</v>
      </c>
      <c r="L85" s="31">
        <v>13.760326086956519</v>
      </c>
      <c r="M85" s="31">
        <v>0</v>
      </c>
      <c r="N85" s="36">
        <v>0</v>
      </c>
      <c r="O85" s="31">
        <v>4.2864130434782606</v>
      </c>
      <c r="P85" s="31">
        <v>0</v>
      </c>
      <c r="Q85" s="36">
        <v>0</v>
      </c>
      <c r="R85" s="31">
        <v>6.0869565217391308</v>
      </c>
      <c r="S85" s="31">
        <v>0</v>
      </c>
      <c r="T85" s="36">
        <v>0</v>
      </c>
      <c r="U85" s="31">
        <v>21.648913043478263</v>
      </c>
      <c r="V85" s="31">
        <v>0</v>
      </c>
      <c r="W85" s="36">
        <v>0</v>
      </c>
      <c r="X85" s="31">
        <v>0</v>
      </c>
      <c r="Y85" s="31">
        <v>0</v>
      </c>
      <c r="Z85" s="36" t="s">
        <v>2496</v>
      </c>
      <c r="AA85" s="31">
        <v>59.704891304347804</v>
      </c>
      <c r="AB85" s="31">
        <v>0</v>
      </c>
      <c r="AC85" s="36">
        <v>0</v>
      </c>
      <c r="AD85" s="31">
        <v>0</v>
      </c>
      <c r="AE85" s="31">
        <v>0</v>
      </c>
      <c r="AF85" s="36" t="s">
        <v>2496</v>
      </c>
      <c r="AG85" s="31">
        <v>0</v>
      </c>
      <c r="AH85" s="31">
        <v>0</v>
      </c>
      <c r="AI85" s="36" t="s">
        <v>2496</v>
      </c>
      <c r="AJ85" t="s">
        <v>608</v>
      </c>
      <c r="AK85" s="37">
        <v>5</v>
      </c>
      <c r="AT85"/>
    </row>
    <row r="86" spans="1:46" x14ac:dyDescent="0.25">
      <c r="A86" t="s">
        <v>2337</v>
      </c>
      <c r="B86" t="s">
        <v>1074</v>
      </c>
      <c r="C86" t="s">
        <v>2046</v>
      </c>
      <c r="D86" t="s">
        <v>2265</v>
      </c>
      <c r="E86" s="31">
        <v>67.206521739130437</v>
      </c>
      <c r="F86" s="31">
        <v>231.73293478260879</v>
      </c>
      <c r="G86" s="31">
        <v>16.0625</v>
      </c>
      <c r="H86" s="36">
        <v>6.9314704942861946E-2</v>
      </c>
      <c r="I86" s="31">
        <v>38.994782608695644</v>
      </c>
      <c r="J86" s="31">
        <v>1.6331521739130435</v>
      </c>
      <c r="K86" s="36">
        <v>4.1881299616448139E-2</v>
      </c>
      <c r="L86" s="31">
        <v>23.741630434782603</v>
      </c>
      <c r="M86" s="31">
        <v>1.6331521739130435</v>
      </c>
      <c r="N86" s="36">
        <v>6.8788543331059479E-2</v>
      </c>
      <c r="O86" s="31">
        <v>10.443369565217392</v>
      </c>
      <c r="P86" s="31">
        <v>0</v>
      </c>
      <c r="Q86" s="36">
        <v>0</v>
      </c>
      <c r="R86" s="31">
        <v>4.8097826086956523</v>
      </c>
      <c r="S86" s="31">
        <v>0</v>
      </c>
      <c r="T86" s="36">
        <v>0</v>
      </c>
      <c r="U86" s="31">
        <v>55.832608695652176</v>
      </c>
      <c r="V86" s="31">
        <v>3.8505434782608696</v>
      </c>
      <c r="W86" s="36">
        <v>6.896585289880465E-2</v>
      </c>
      <c r="X86" s="31">
        <v>5.1849999999999996</v>
      </c>
      <c r="Y86" s="31">
        <v>0</v>
      </c>
      <c r="Z86" s="36">
        <v>0</v>
      </c>
      <c r="AA86" s="31">
        <v>131.72054347826096</v>
      </c>
      <c r="AB86" s="31">
        <v>10.578804347826088</v>
      </c>
      <c r="AC86" s="36">
        <v>8.0312486332642596E-2</v>
      </c>
      <c r="AD86" s="31">
        <v>0</v>
      </c>
      <c r="AE86" s="31">
        <v>0</v>
      </c>
      <c r="AF86" s="36" t="s">
        <v>2496</v>
      </c>
      <c r="AG86" s="31">
        <v>0</v>
      </c>
      <c r="AH86" s="31">
        <v>0</v>
      </c>
      <c r="AI86" s="36" t="s">
        <v>2496</v>
      </c>
      <c r="AJ86" t="s">
        <v>133</v>
      </c>
      <c r="AK86" s="37">
        <v>5</v>
      </c>
      <c r="AT86"/>
    </row>
    <row r="87" spans="1:46" x14ac:dyDescent="0.25">
      <c r="A87" t="s">
        <v>2337</v>
      </c>
      <c r="B87" t="s">
        <v>1189</v>
      </c>
      <c r="C87" t="s">
        <v>2080</v>
      </c>
      <c r="D87" t="s">
        <v>2247</v>
      </c>
      <c r="E87" s="31">
        <v>58.641304347826086</v>
      </c>
      <c r="F87" s="31">
        <v>143.67391304347825</v>
      </c>
      <c r="G87" s="31">
        <v>0</v>
      </c>
      <c r="H87" s="36">
        <v>0</v>
      </c>
      <c r="I87" s="31">
        <v>15.915760869565217</v>
      </c>
      <c r="J87" s="31">
        <v>0</v>
      </c>
      <c r="K87" s="36">
        <v>0</v>
      </c>
      <c r="L87" s="31">
        <v>8.7907608695652169</v>
      </c>
      <c r="M87" s="31">
        <v>0</v>
      </c>
      <c r="N87" s="36">
        <v>0</v>
      </c>
      <c r="O87" s="31">
        <v>0</v>
      </c>
      <c r="P87" s="31">
        <v>0</v>
      </c>
      <c r="Q87" s="36" t="s">
        <v>2496</v>
      </c>
      <c r="R87" s="31">
        <v>7.125</v>
      </c>
      <c r="S87" s="31">
        <v>0</v>
      </c>
      <c r="T87" s="36">
        <v>0</v>
      </c>
      <c r="U87" s="31">
        <v>41.627717391304351</v>
      </c>
      <c r="V87" s="31">
        <v>0</v>
      </c>
      <c r="W87" s="36">
        <v>0</v>
      </c>
      <c r="X87" s="31">
        <v>11.565217391304348</v>
      </c>
      <c r="Y87" s="31">
        <v>0</v>
      </c>
      <c r="Z87" s="36">
        <v>0</v>
      </c>
      <c r="AA87" s="31">
        <v>74.565217391304344</v>
      </c>
      <c r="AB87" s="31">
        <v>0</v>
      </c>
      <c r="AC87" s="36">
        <v>0</v>
      </c>
      <c r="AD87" s="31">
        <v>0</v>
      </c>
      <c r="AE87" s="31">
        <v>0</v>
      </c>
      <c r="AF87" s="36" t="s">
        <v>2496</v>
      </c>
      <c r="AG87" s="31">
        <v>0</v>
      </c>
      <c r="AH87" s="31">
        <v>0</v>
      </c>
      <c r="AI87" s="36" t="s">
        <v>2496</v>
      </c>
      <c r="AJ87" t="s">
        <v>250</v>
      </c>
      <c r="AK87" s="37">
        <v>5</v>
      </c>
      <c r="AT87"/>
    </row>
    <row r="88" spans="1:46" x14ac:dyDescent="0.25">
      <c r="A88" t="s">
        <v>2337</v>
      </c>
      <c r="B88" t="s">
        <v>1739</v>
      </c>
      <c r="C88" t="s">
        <v>2074</v>
      </c>
      <c r="D88" t="s">
        <v>2284</v>
      </c>
      <c r="E88" s="31">
        <v>47.260869565217391</v>
      </c>
      <c r="F88" s="31">
        <v>223.93326086956526</v>
      </c>
      <c r="G88" s="31">
        <v>17.060978260869561</v>
      </c>
      <c r="H88" s="36">
        <v>7.6187781103259578E-2</v>
      </c>
      <c r="I88" s="31">
        <v>9.3542391304347827</v>
      </c>
      <c r="J88" s="31">
        <v>1.5036956521739131</v>
      </c>
      <c r="K88" s="36">
        <v>0.16075018301397878</v>
      </c>
      <c r="L88" s="31">
        <v>4.0498913043478266</v>
      </c>
      <c r="M88" s="31">
        <v>1.5036956521739131</v>
      </c>
      <c r="N88" s="36">
        <v>0.37129284199790652</v>
      </c>
      <c r="O88" s="31">
        <v>0.17391304347826086</v>
      </c>
      <c r="P88" s="31">
        <v>0</v>
      </c>
      <c r="Q88" s="36">
        <v>0</v>
      </c>
      <c r="R88" s="31">
        <v>5.1304347826086953</v>
      </c>
      <c r="S88" s="31">
        <v>0</v>
      </c>
      <c r="T88" s="36">
        <v>0</v>
      </c>
      <c r="U88" s="31">
        <v>40.459456521739135</v>
      </c>
      <c r="V88" s="31">
        <v>15.557282608695649</v>
      </c>
      <c r="W88" s="36">
        <v>0.38451536293713234</v>
      </c>
      <c r="X88" s="31">
        <v>5.2173913043478262</v>
      </c>
      <c r="Y88" s="31">
        <v>0</v>
      </c>
      <c r="Z88" s="36">
        <v>0</v>
      </c>
      <c r="AA88" s="31">
        <v>166.47282608695653</v>
      </c>
      <c r="AB88" s="31">
        <v>0</v>
      </c>
      <c r="AC88" s="36">
        <v>0</v>
      </c>
      <c r="AD88" s="31">
        <v>2.4293478260869565</v>
      </c>
      <c r="AE88" s="31">
        <v>0</v>
      </c>
      <c r="AF88" s="36">
        <v>0</v>
      </c>
      <c r="AG88" s="31">
        <v>0</v>
      </c>
      <c r="AH88" s="31">
        <v>0</v>
      </c>
      <c r="AI88" s="36" t="s">
        <v>2496</v>
      </c>
      <c r="AJ88" t="s">
        <v>811</v>
      </c>
      <c r="AK88" s="37">
        <v>5</v>
      </c>
      <c r="AT88"/>
    </row>
    <row r="89" spans="1:46" x14ac:dyDescent="0.25">
      <c r="A89" t="s">
        <v>2337</v>
      </c>
      <c r="B89" t="s">
        <v>1807</v>
      </c>
      <c r="C89" t="s">
        <v>1878</v>
      </c>
      <c r="D89" t="s">
        <v>2270</v>
      </c>
      <c r="E89" s="31">
        <v>85.163043478260875</v>
      </c>
      <c r="F89" s="31">
        <v>318.20065217391311</v>
      </c>
      <c r="G89" s="31">
        <v>19.13</v>
      </c>
      <c r="H89" s="36">
        <v>6.0119298528478395E-2</v>
      </c>
      <c r="I89" s="31">
        <v>60.761739130434776</v>
      </c>
      <c r="J89" s="31">
        <v>0.3432608695652174</v>
      </c>
      <c r="K89" s="36">
        <v>5.6492930333734053E-3</v>
      </c>
      <c r="L89" s="31">
        <v>50.06608695652173</v>
      </c>
      <c r="M89" s="31">
        <v>0.3432608695652174</v>
      </c>
      <c r="N89" s="36">
        <v>6.8561553425038222E-3</v>
      </c>
      <c r="O89" s="31">
        <v>5.1304347826086953</v>
      </c>
      <c r="P89" s="31">
        <v>0</v>
      </c>
      <c r="Q89" s="36">
        <v>0</v>
      </c>
      <c r="R89" s="31">
        <v>5.5652173913043477</v>
      </c>
      <c r="S89" s="31">
        <v>0</v>
      </c>
      <c r="T89" s="36">
        <v>0</v>
      </c>
      <c r="U89" s="31">
        <v>95.135000000000005</v>
      </c>
      <c r="V89" s="31">
        <v>3.6078260869565226</v>
      </c>
      <c r="W89" s="36">
        <v>3.7923225804977374E-2</v>
      </c>
      <c r="X89" s="31">
        <v>0</v>
      </c>
      <c r="Y89" s="31">
        <v>0</v>
      </c>
      <c r="Z89" s="36" t="s">
        <v>2496</v>
      </c>
      <c r="AA89" s="31">
        <v>162.3039130434783</v>
      </c>
      <c r="AB89" s="31">
        <v>15.178913043478259</v>
      </c>
      <c r="AC89" s="36">
        <v>9.3521547070846658E-2</v>
      </c>
      <c r="AD89" s="31">
        <v>0</v>
      </c>
      <c r="AE89" s="31">
        <v>0</v>
      </c>
      <c r="AF89" s="36" t="s">
        <v>2496</v>
      </c>
      <c r="AG89" s="31">
        <v>0</v>
      </c>
      <c r="AH89" s="31">
        <v>0</v>
      </c>
      <c r="AI89" s="36" t="s">
        <v>2496</v>
      </c>
      <c r="AJ89" t="s">
        <v>879</v>
      </c>
      <c r="AK89" s="37">
        <v>5</v>
      </c>
      <c r="AT89"/>
    </row>
    <row r="90" spans="1:46" x14ac:dyDescent="0.25">
      <c r="A90" t="s">
        <v>2337</v>
      </c>
      <c r="B90" t="s">
        <v>1846</v>
      </c>
      <c r="C90" t="s">
        <v>2105</v>
      </c>
      <c r="D90" t="s">
        <v>2267</v>
      </c>
      <c r="E90" s="31">
        <v>46.423913043478258</v>
      </c>
      <c r="F90" s="31">
        <v>191.11684782608697</v>
      </c>
      <c r="G90" s="31">
        <v>90.230978260869577</v>
      </c>
      <c r="H90" s="36">
        <v>0.47212466764300243</v>
      </c>
      <c r="I90" s="31">
        <v>33.43336956521739</v>
      </c>
      <c r="J90" s="31">
        <v>0.10728260869565216</v>
      </c>
      <c r="K90" s="36">
        <v>3.2088482283061377E-3</v>
      </c>
      <c r="L90" s="31">
        <v>22.215978260869566</v>
      </c>
      <c r="M90" s="31">
        <v>0.10728260869565216</v>
      </c>
      <c r="N90" s="36">
        <v>4.8290742561904612E-3</v>
      </c>
      <c r="O90" s="31">
        <v>5.5652173913043477</v>
      </c>
      <c r="P90" s="31">
        <v>0</v>
      </c>
      <c r="Q90" s="36">
        <v>0</v>
      </c>
      <c r="R90" s="31">
        <v>5.6521739130434785</v>
      </c>
      <c r="S90" s="31">
        <v>0</v>
      </c>
      <c r="T90" s="36">
        <v>0</v>
      </c>
      <c r="U90" s="31">
        <v>59.257934782608679</v>
      </c>
      <c r="V90" s="31">
        <v>39.722608695652184</v>
      </c>
      <c r="W90" s="36">
        <v>0.67033400406843369</v>
      </c>
      <c r="X90" s="31">
        <v>0</v>
      </c>
      <c r="Y90" s="31">
        <v>0</v>
      </c>
      <c r="Z90" s="36" t="s">
        <v>2496</v>
      </c>
      <c r="AA90" s="31">
        <v>98.425543478260892</v>
      </c>
      <c r="AB90" s="31">
        <v>50.401086956521738</v>
      </c>
      <c r="AC90" s="36">
        <v>0.51207324008989352</v>
      </c>
      <c r="AD90" s="31">
        <v>0</v>
      </c>
      <c r="AE90" s="31">
        <v>0</v>
      </c>
      <c r="AF90" s="36" t="s">
        <v>2496</v>
      </c>
      <c r="AG90" s="31">
        <v>0</v>
      </c>
      <c r="AH90" s="31">
        <v>0</v>
      </c>
      <c r="AI90" s="36" t="s">
        <v>2496</v>
      </c>
      <c r="AJ90" t="s">
        <v>918</v>
      </c>
      <c r="AK90" s="37">
        <v>5</v>
      </c>
      <c r="AT90"/>
    </row>
    <row r="91" spans="1:46" x14ac:dyDescent="0.25">
      <c r="A91" t="s">
        <v>2337</v>
      </c>
      <c r="B91" t="s">
        <v>1829</v>
      </c>
      <c r="C91" t="s">
        <v>2211</v>
      </c>
      <c r="D91" t="s">
        <v>2269</v>
      </c>
      <c r="E91" s="31">
        <v>69.619565217391298</v>
      </c>
      <c r="F91" s="31">
        <v>256.88630434782607</v>
      </c>
      <c r="G91" s="31">
        <v>145.25043478260875</v>
      </c>
      <c r="H91" s="36">
        <v>0.56542693138649591</v>
      </c>
      <c r="I91" s="31">
        <v>27.962499999999999</v>
      </c>
      <c r="J91" s="31">
        <v>5.6608695652173893</v>
      </c>
      <c r="K91" s="36">
        <v>0.20244504479990663</v>
      </c>
      <c r="L91" s="31">
        <v>22.223369565217389</v>
      </c>
      <c r="M91" s="31">
        <v>5.6608695652173893</v>
      </c>
      <c r="N91" s="36">
        <v>0.25472597882174552</v>
      </c>
      <c r="O91" s="31">
        <v>0</v>
      </c>
      <c r="P91" s="31">
        <v>0</v>
      </c>
      <c r="Q91" s="36" t="s">
        <v>2496</v>
      </c>
      <c r="R91" s="31">
        <v>5.7391304347826084</v>
      </c>
      <c r="S91" s="31">
        <v>0</v>
      </c>
      <c r="T91" s="36">
        <v>0</v>
      </c>
      <c r="U91" s="31">
        <v>88.370326086956524</v>
      </c>
      <c r="V91" s="31">
        <v>48.511630434782617</v>
      </c>
      <c r="W91" s="36">
        <v>0.54895837305213857</v>
      </c>
      <c r="X91" s="31">
        <v>0</v>
      </c>
      <c r="Y91" s="31">
        <v>0</v>
      </c>
      <c r="Z91" s="36" t="s">
        <v>2496</v>
      </c>
      <c r="AA91" s="31">
        <v>140.55347826086955</v>
      </c>
      <c r="AB91" s="31">
        <v>91.077934782608736</v>
      </c>
      <c r="AC91" s="36">
        <v>0.6479948835813697</v>
      </c>
      <c r="AD91" s="31">
        <v>0</v>
      </c>
      <c r="AE91" s="31">
        <v>0</v>
      </c>
      <c r="AF91" s="36" t="s">
        <v>2496</v>
      </c>
      <c r="AG91" s="31">
        <v>0</v>
      </c>
      <c r="AH91" s="31">
        <v>0</v>
      </c>
      <c r="AI91" s="36" t="s">
        <v>2496</v>
      </c>
      <c r="AJ91" t="s">
        <v>901</v>
      </c>
      <c r="AK91" s="37">
        <v>5</v>
      </c>
      <c r="AT91"/>
    </row>
    <row r="92" spans="1:46" x14ac:dyDescent="0.25">
      <c r="A92" t="s">
        <v>2337</v>
      </c>
      <c r="B92" t="s">
        <v>1785</v>
      </c>
      <c r="C92" t="s">
        <v>2000</v>
      </c>
      <c r="D92" t="s">
        <v>2271</v>
      </c>
      <c r="E92" s="31">
        <v>62.032608695652172</v>
      </c>
      <c r="F92" s="31">
        <v>242.82369565217397</v>
      </c>
      <c r="G92" s="31">
        <v>88.715000000000003</v>
      </c>
      <c r="H92" s="36">
        <v>0.36534737584703153</v>
      </c>
      <c r="I92" s="31">
        <v>37.965978260869562</v>
      </c>
      <c r="J92" s="31">
        <v>0.10728260869565216</v>
      </c>
      <c r="K92" s="36">
        <v>2.8257564696080872E-3</v>
      </c>
      <c r="L92" s="31">
        <v>32.661630434782609</v>
      </c>
      <c r="M92" s="31">
        <v>0.10728260869565216</v>
      </c>
      <c r="N92" s="36">
        <v>3.2846678891266506E-3</v>
      </c>
      <c r="O92" s="31">
        <v>0</v>
      </c>
      <c r="P92" s="31">
        <v>0</v>
      </c>
      <c r="Q92" s="36" t="s">
        <v>2496</v>
      </c>
      <c r="R92" s="31">
        <v>5.3043478260869561</v>
      </c>
      <c r="S92" s="31">
        <v>0</v>
      </c>
      <c r="T92" s="36">
        <v>0</v>
      </c>
      <c r="U92" s="31">
        <v>92.734782608695696</v>
      </c>
      <c r="V92" s="31">
        <v>47.577173913043481</v>
      </c>
      <c r="W92" s="36">
        <v>0.51304561864128628</v>
      </c>
      <c r="X92" s="31">
        <v>0</v>
      </c>
      <c r="Y92" s="31">
        <v>0</v>
      </c>
      <c r="Z92" s="36" t="s">
        <v>2496</v>
      </c>
      <c r="AA92" s="31">
        <v>112.12293478260871</v>
      </c>
      <c r="AB92" s="31">
        <v>41.03054347826086</v>
      </c>
      <c r="AC92" s="36">
        <v>0.36594246804022357</v>
      </c>
      <c r="AD92" s="31">
        <v>0</v>
      </c>
      <c r="AE92" s="31">
        <v>0</v>
      </c>
      <c r="AF92" s="36" t="s">
        <v>2496</v>
      </c>
      <c r="AG92" s="31">
        <v>0</v>
      </c>
      <c r="AH92" s="31">
        <v>0</v>
      </c>
      <c r="AI92" s="36" t="s">
        <v>2496</v>
      </c>
      <c r="AJ92" t="s">
        <v>857</v>
      </c>
      <c r="AK92" s="37">
        <v>5</v>
      </c>
      <c r="AT92"/>
    </row>
    <row r="93" spans="1:46" x14ac:dyDescent="0.25">
      <c r="A93" t="s">
        <v>2337</v>
      </c>
      <c r="B93" t="s">
        <v>1848</v>
      </c>
      <c r="C93" t="s">
        <v>2103</v>
      </c>
      <c r="D93" t="s">
        <v>2276</v>
      </c>
      <c r="E93" s="31">
        <v>50.456521739130437</v>
      </c>
      <c r="F93" s="31">
        <v>225.27989130434781</v>
      </c>
      <c r="G93" s="31">
        <v>116.44021739130432</v>
      </c>
      <c r="H93" s="36">
        <v>0.51686911209485775</v>
      </c>
      <c r="I93" s="31">
        <v>31.531521739130433</v>
      </c>
      <c r="J93" s="31">
        <v>11.357608695652177</v>
      </c>
      <c r="K93" s="36">
        <v>0.36019855906787557</v>
      </c>
      <c r="L93" s="31">
        <v>21.080434782608695</v>
      </c>
      <c r="M93" s="31">
        <v>11.357608695652177</v>
      </c>
      <c r="N93" s="36">
        <v>0.53877487882850383</v>
      </c>
      <c r="O93" s="31">
        <v>4.8858695652173916</v>
      </c>
      <c r="P93" s="31">
        <v>0</v>
      </c>
      <c r="Q93" s="36">
        <v>0</v>
      </c>
      <c r="R93" s="31">
        <v>5.5652173913043477</v>
      </c>
      <c r="S93" s="31">
        <v>0</v>
      </c>
      <c r="T93" s="36">
        <v>0</v>
      </c>
      <c r="U93" s="31">
        <v>77.120978260869563</v>
      </c>
      <c r="V93" s="31">
        <v>33.718804347826065</v>
      </c>
      <c r="W93" s="36">
        <v>0.4372196140169381</v>
      </c>
      <c r="X93" s="31">
        <v>0</v>
      </c>
      <c r="Y93" s="31">
        <v>0</v>
      </c>
      <c r="Z93" s="36" t="s">
        <v>2496</v>
      </c>
      <c r="AA93" s="31">
        <v>116.6273913043478</v>
      </c>
      <c r="AB93" s="31">
        <v>71.363804347826076</v>
      </c>
      <c r="AC93" s="36">
        <v>0.61189574378455358</v>
      </c>
      <c r="AD93" s="31">
        <v>0</v>
      </c>
      <c r="AE93" s="31">
        <v>0</v>
      </c>
      <c r="AF93" s="36" t="s">
        <v>2496</v>
      </c>
      <c r="AG93" s="31">
        <v>0</v>
      </c>
      <c r="AH93" s="31">
        <v>0</v>
      </c>
      <c r="AI93" s="36" t="s">
        <v>2496</v>
      </c>
      <c r="AJ93" t="s">
        <v>920</v>
      </c>
      <c r="AK93" s="37">
        <v>5</v>
      </c>
      <c r="AT93"/>
    </row>
    <row r="94" spans="1:46" x14ac:dyDescent="0.25">
      <c r="A94" t="s">
        <v>2337</v>
      </c>
      <c r="B94" t="s">
        <v>1838</v>
      </c>
      <c r="C94" t="s">
        <v>2035</v>
      </c>
      <c r="D94" t="s">
        <v>2247</v>
      </c>
      <c r="E94" s="31">
        <v>78.228260869565219</v>
      </c>
      <c r="F94" s="31">
        <v>285.7792391304348</v>
      </c>
      <c r="G94" s="31">
        <v>98.067282608695649</v>
      </c>
      <c r="H94" s="36">
        <v>0.34315747675406177</v>
      </c>
      <c r="I94" s="31">
        <v>48.222826086956509</v>
      </c>
      <c r="J94" s="31">
        <v>17.570652173913043</v>
      </c>
      <c r="K94" s="36">
        <v>0.36436380029302384</v>
      </c>
      <c r="L94" s="31">
        <v>42.74456521739129</v>
      </c>
      <c r="M94" s="31">
        <v>17.570652173913043</v>
      </c>
      <c r="N94" s="36">
        <v>0.41106166560712026</v>
      </c>
      <c r="O94" s="31">
        <v>0</v>
      </c>
      <c r="P94" s="31">
        <v>0</v>
      </c>
      <c r="Q94" s="36" t="s">
        <v>2496</v>
      </c>
      <c r="R94" s="31">
        <v>5.4782608695652177</v>
      </c>
      <c r="S94" s="31">
        <v>0</v>
      </c>
      <c r="T94" s="36">
        <v>0</v>
      </c>
      <c r="U94" s="31">
        <v>106.4351086956522</v>
      </c>
      <c r="V94" s="31">
        <v>30.057391304347828</v>
      </c>
      <c r="W94" s="36">
        <v>0.28240109558487864</v>
      </c>
      <c r="X94" s="31">
        <v>0</v>
      </c>
      <c r="Y94" s="31">
        <v>0</v>
      </c>
      <c r="Z94" s="36" t="s">
        <v>2496</v>
      </c>
      <c r="AA94" s="31">
        <v>131.05608695652171</v>
      </c>
      <c r="AB94" s="31">
        <v>50.439239130434771</v>
      </c>
      <c r="AC94" s="36">
        <v>0.38486758075699418</v>
      </c>
      <c r="AD94" s="31">
        <v>6.5217391304347824E-2</v>
      </c>
      <c r="AE94" s="31">
        <v>0</v>
      </c>
      <c r="AF94" s="36">
        <v>0</v>
      </c>
      <c r="AG94" s="31">
        <v>0</v>
      </c>
      <c r="AH94" s="31">
        <v>0</v>
      </c>
      <c r="AI94" s="36" t="s">
        <v>2496</v>
      </c>
      <c r="AJ94" t="s">
        <v>910</v>
      </c>
      <c r="AK94" s="37">
        <v>5</v>
      </c>
      <c r="AT94"/>
    </row>
    <row r="95" spans="1:46" x14ac:dyDescent="0.25">
      <c r="A95" t="s">
        <v>2337</v>
      </c>
      <c r="B95" t="s">
        <v>1774</v>
      </c>
      <c r="C95" t="s">
        <v>2203</v>
      </c>
      <c r="D95" t="s">
        <v>2267</v>
      </c>
      <c r="E95" s="31">
        <v>82.054347826086953</v>
      </c>
      <c r="F95" s="31">
        <v>278.08326086956527</v>
      </c>
      <c r="G95" s="31">
        <v>37.311521739130427</v>
      </c>
      <c r="H95" s="36">
        <v>0.13417392194861871</v>
      </c>
      <c r="I95" s="31">
        <v>33.595869565217399</v>
      </c>
      <c r="J95" s="31">
        <v>0.9926086956521738</v>
      </c>
      <c r="K95" s="36">
        <v>2.954555748959822E-2</v>
      </c>
      <c r="L95" s="31">
        <v>20.416521739130438</v>
      </c>
      <c r="M95" s="31">
        <v>0.9926086956521738</v>
      </c>
      <c r="N95" s="36">
        <v>4.8617913880488937E-2</v>
      </c>
      <c r="O95" s="31">
        <v>6.4728260869565215</v>
      </c>
      <c r="P95" s="31">
        <v>0</v>
      </c>
      <c r="Q95" s="36">
        <v>0</v>
      </c>
      <c r="R95" s="31">
        <v>6.7065217391304346</v>
      </c>
      <c r="S95" s="31">
        <v>0</v>
      </c>
      <c r="T95" s="36">
        <v>0</v>
      </c>
      <c r="U95" s="31">
        <v>98.187065217391321</v>
      </c>
      <c r="V95" s="31">
        <v>25.610978260869562</v>
      </c>
      <c r="W95" s="36">
        <v>0.26083861661579871</v>
      </c>
      <c r="X95" s="31">
        <v>0</v>
      </c>
      <c r="Y95" s="31">
        <v>0</v>
      </c>
      <c r="Z95" s="36" t="s">
        <v>2496</v>
      </c>
      <c r="AA95" s="31">
        <v>146.30032608695655</v>
      </c>
      <c r="AB95" s="31">
        <v>10.707934782608694</v>
      </c>
      <c r="AC95" s="36">
        <v>7.3191462172437105E-2</v>
      </c>
      <c r="AD95" s="31">
        <v>0</v>
      </c>
      <c r="AE95" s="31">
        <v>0</v>
      </c>
      <c r="AF95" s="36" t="s">
        <v>2496</v>
      </c>
      <c r="AG95" s="31">
        <v>0</v>
      </c>
      <c r="AH95" s="31">
        <v>0</v>
      </c>
      <c r="AI95" s="36" t="s">
        <v>2496</v>
      </c>
      <c r="AJ95" t="s">
        <v>846</v>
      </c>
      <c r="AK95" s="37">
        <v>5</v>
      </c>
      <c r="AT95"/>
    </row>
    <row r="96" spans="1:46" x14ac:dyDescent="0.25">
      <c r="A96" t="s">
        <v>2337</v>
      </c>
      <c r="B96" t="s">
        <v>1333</v>
      </c>
      <c r="C96" t="s">
        <v>1889</v>
      </c>
      <c r="D96" t="s">
        <v>2276</v>
      </c>
      <c r="E96" s="31">
        <v>75.543478260869563</v>
      </c>
      <c r="F96" s="31">
        <v>356.57489130434783</v>
      </c>
      <c r="G96" s="31">
        <v>0</v>
      </c>
      <c r="H96" s="36">
        <v>0</v>
      </c>
      <c r="I96" s="31">
        <v>55.53521739130435</v>
      </c>
      <c r="J96" s="31">
        <v>0</v>
      </c>
      <c r="K96" s="36">
        <v>0</v>
      </c>
      <c r="L96" s="31">
        <v>31.013478260869562</v>
      </c>
      <c r="M96" s="31">
        <v>0</v>
      </c>
      <c r="N96" s="36">
        <v>0</v>
      </c>
      <c r="O96" s="31">
        <v>20.434782608695652</v>
      </c>
      <c r="P96" s="31">
        <v>0</v>
      </c>
      <c r="Q96" s="36">
        <v>0</v>
      </c>
      <c r="R96" s="31">
        <v>4.0869565217391308</v>
      </c>
      <c r="S96" s="31">
        <v>0</v>
      </c>
      <c r="T96" s="36">
        <v>0</v>
      </c>
      <c r="U96" s="31">
        <v>83.940978260869556</v>
      </c>
      <c r="V96" s="31">
        <v>0</v>
      </c>
      <c r="W96" s="36">
        <v>0</v>
      </c>
      <c r="X96" s="31">
        <v>8.1739130434782616</v>
      </c>
      <c r="Y96" s="31">
        <v>0</v>
      </c>
      <c r="Z96" s="36">
        <v>0</v>
      </c>
      <c r="AA96" s="31">
        <v>208.92478260869564</v>
      </c>
      <c r="AB96" s="31">
        <v>0</v>
      </c>
      <c r="AC96" s="36">
        <v>0</v>
      </c>
      <c r="AD96" s="31">
        <v>0</v>
      </c>
      <c r="AE96" s="31">
        <v>0</v>
      </c>
      <c r="AF96" s="36" t="s">
        <v>2496</v>
      </c>
      <c r="AG96" s="31">
        <v>0</v>
      </c>
      <c r="AH96" s="31">
        <v>0</v>
      </c>
      <c r="AI96" s="36" t="s">
        <v>2496</v>
      </c>
      <c r="AJ96" t="s">
        <v>396</v>
      </c>
      <c r="AK96" s="37">
        <v>5</v>
      </c>
      <c r="AT96"/>
    </row>
    <row r="97" spans="1:46" x14ac:dyDescent="0.25">
      <c r="A97" t="s">
        <v>2337</v>
      </c>
      <c r="B97" t="s">
        <v>976</v>
      </c>
      <c r="C97" t="s">
        <v>1889</v>
      </c>
      <c r="D97" t="s">
        <v>2276</v>
      </c>
      <c r="E97" s="31">
        <v>78.576086956521735</v>
      </c>
      <c r="F97" s="31">
        <v>278.32717391304345</v>
      </c>
      <c r="G97" s="31">
        <v>56.696739130434779</v>
      </c>
      <c r="H97" s="36">
        <v>0.20370536708050035</v>
      </c>
      <c r="I97" s="31">
        <v>62.680978260869551</v>
      </c>
      <c r="J97" s="31">
        <v>6.4663043478260871</v>
      </c>
      <c r="K97" s="36">
        <v>0.10316214786747942</v>
      </c>
      <c r="L97" s="31">
        <v>46.327717391304333</v>
      </c>
      <c r="M97" s="31">
        <v>6.4663043478260871</v>
      </c>
      <c r="N97" s="36">
        <v>0.13957744330912808</v>
      </c>
      <c r="O97" s="31">
        <v>10.961956521739131</v>
      </c>
      <c r="P97" s="31">
        <v>0</v>
      </c>
      <c r="Q97" s="36">
        <v>0</v>
      </c>
      <c r="R97" s="31">
        <v>5.3913043478260869</v>
      </c>
      <c r="S97" s="31">
        <v>0</v>
      </c>
      <c r="T97" s="36">
        <v>0</v>
      </c>
      <c r="U97" s="31">
        <v>29.961739130434783</v>
      </c>
      <c r="V97" s="31">
        <v>8.2905434782608705</v>
      </c>
      <c r="W97" s="36">
        <v>0.27670434757371726</v>
      </c>
      <c r="X97" s="31">
        <v>5.1304347826086953</v>
      </c>
      <c r="Y97" s="31">
        <v>0</v>
      </c>
      <c r="Z97" s="36">
        <v>0</v>
      </c>
      <c r="AA97" s="31">
        <v>180.55402173913041</v>
      </c>
      <c r="AB97" s="31">
        <v>41.939891304347817</v>
      </c>
      <c r="AC97" s="36">
        <v>0.23228444816889079</v>
      </c>
      <c r="AD97" s="31">
        <v>0</v>
      </c>
      <c r="AE97" s="31">
        <v>0</v>
      </c>
      <c r="AF97" s="36" t="s">
        <v>2496</v>
      </c>
      <c r="AG97" s="31">
        <v>0</v>
      </c>
      <c r="AH97" s="31">
        <v>0</v>
      </c>
      <c r="AI97" s="36" t="s">
        <v>2496</v>
      </c>
      <c r="AJ97" t="s">
        <v>33</v>
      </c>
      <c r="AK97" s="37">
        <v>5</v>
      </c>
      <c r="AT97"/>
    </row>
    <row r="98" spans="1:46" x14ac:dyDescent="0.25">
      <c r="A98" t="s">
        <v>2337</v>
      </c>
      <c r="B98" t="s">
        <v>1132</v>
      </c>
      <c r="C98" t="s">
        <v>1926</v>
      </c>
      <c r="D98" t="s">
        <v>2290</v>
      </c>
      <c r="E98" s="31">
        <v>100.57608695652173</v>
      </c>
      <c r="F98" s="31">
        <v>313.05706521739137</v>
      </c>
      <c r="G98" s="31">
        <v>0.39130434782608697</v>
      </c>
      <c r="H98" s="36">
        <v>1.2499457488824267E-3</v>
      </c>
      <c r="I98" s="31">
        <v>57.165760869565219</v>
      </c>
      <c r="J98" s="31">
        <v>0</v>
      </c>
      <c r="K98" s="36">
        <v>0</v>
      </c>
      <c r="L98" s="31">
        <v>44.154891304347828</v>
      </c>
      <c r="M98" s="31">
        <v>0</v>
      </c>
      <c r="N98" s="36">
        <v>0</v>
      </c>
      <c r="O98" s="31">
        <v>6.8423913043478262</v>
      </c>
      <c r="P98" s="31">
        <v>0</v>
      </c>
      <c r="Q98" s="36">
        <v>0</v>
      </c>
      <c r="R98" s="31">
        <v>6.1684782608695654</v>
      </c>
      <c r="S98" s="31">
        <v>0</v>
      </c>
      <c r="T98" s="36">
        <v>0</v>
      </c>
      <c r="U98" s="31">
        <v>95.25</v>
      </c>
      <c r="V98" s="31">
        <v>0.39130434782608697</v>
      </c>
      <c r="W98" s="36">
        <v>4.1081821294077373E-3</v>
      </c>
      <c r="X98" s="31">
        <v>13.304347826086957</v>
      </c>
      <c r="Y98" s="31">
        <v>0</v>
      </c>
      <c r="Z98" s="36">
        <v>0</v>
      </c>
      <c r="AA98" s="31">
        <v>143.6983695652174</v>
      </c>
      <c r="AB98" s="31">
        <v>0</v>
      </c>
      <c r="AC98" s="36">
        <v>0</v>
      </c>
      <c r="AD98" s="31">
        <v>3.6385869565217392</v>
      </c>
      <c r="AE98" s="31">
        <v>0</v>
      </c>
      <c r="AF98" s="36">
        <v>0</v>
      </c>
      <c r="AG98" s="31">
        <v>0</v>
      </c>
      <c r="AH98" s="31">
        <v>0</v>
      </c>
      <c r="AI98" s="36" t="s">
        <v>2496</v>
      </c>
      <c r="AJ98" t="s">
        <v>192</v>
      </c>
      <c r="AK98" s="37">
        <v>5</v>
      </c>
      <c r="AT98"/>
    </row>
    <row r="99" spans="1:46" x14ac:dyDescent="0.25">
      <c r="A99" t="s">
        <v>2337</v>
      </c>
      <c r="B99" t="s">
        <v>1781</v>
      </c>
      <c r="C99" t="s">
        <v>2028</v>
      </c>
      <c r="D99" t="s">
        <v>2269</v>
      </c>
      <c r="E99" s="31">
        <v>84.739130434782609</v>
      </c>
      <c r="F99" s="31">
        <v>254.48673913043487</v>
      </c>
      <c r="G99" s="31">
        <v>21.016630434782606</v>
      </c>
      <c r="H99" s="36">
        <v>8.2584383400860509E-2</v>
      </c>
      <c r="I99" s="31">
        <v>31.553152173913048</v>
      </c>
      <c r="J99" s="31">
        <v>4.8765217391304345</v>
      </c>
      <c r="K99" s="36">
        <v>0.15454943177316396</v>
      </c>
      <c r="L99" s="31">
        <v>21.618369565217392</v>
      </c>
      <c r="M99" s="31">
        <v>1.4471739130434782</v>
      </c>
      <c r="N99" s="36">
        <v>6.6941862043652489E-2</v>
      </c>
      <c r="O99" s="31">
        <v>1.7228260869565217</v>
      </c>
      <c r="P99" s="31">
        <v>0</v>
      </c>
      <c r="Q99" s="36">
        <v>0</v>
      </c>
      <c r="R99" s="31">
        <v>8.2119565217391308</v>
      </c>
      <c r="S99" s="31">
        <v>3.4293478260869565</v>
      </c>
      <c r="T99" s="36">
        <v>0.4176042356055592</v>
      </c>
      <c r="U99" s="31">
        <v>74.446195652173941</v>
      </c>
      <c r="V99" s="31">
        <v>1.7233695652173915</v>
      </c>
      <c r="W99" s="36">
        <v>2.3149195873880313E-2</v>
      </c>
      <c r="X99" s="31">
        <v>11.760869565217391</v>
      </c>
      <c r="Y99" s="31">
        <v>0</v>
      </c>
      <c r="Z99" s="36">
        <v>0</v>
      </c>
      <c r="AA99" s="31">
        <v>129.98739130434788</v>
      </c>
      <c r="AB99" s="31">
        <v>14.416739130434779</v>
      </c>
      <c r="AC99" s="36">
        <v>0.11090875034702355</v>
      </c>
      <c r="AD99" s="31">
        <v>6.7391304347826084</v>
      </c>
      <c r="AE99" s="31">
        <v>0</v>
      </c>
      <c r="AF99" s="36">
        <v>0</v>
      </c>
      <c r="AG99" s="31">
        <v>0</v>
      </c>
      <c r="AH99" s="31">
        <v>0</v>
      </c>
      <c r="AI99" s="36" t="s">
        <v>2496</v>
      </c>
      <c r="AJ99" t="s">
        <v>853</v>
      </c>
      <c r="AK99" s="37">
        <v>5</v>
      </c>
      <c r="AT99"/>
    </row>
    <row r="100" spans="1:46" x14ac:dyDescent="0.25">
      <c r="A100" t="s">
        <v>2337</v>
      </c>
      <c r="B100" t="s">
        <v>1393</v>
      </c>
      <c r="C100" t="s">
        <v>1882</v>
      </c>
      <c r="D100" t="s">
        <v>2269</v>
      </c>
      <c r="E100" s="31">
        <v>115.09782608695652</v>
      </c>
      <c r="F100" s="31">
        <v>371.70793478260862</v>
      </c>
      <c r="G100" s="31">
        <v>59.485108695652166</v>
      </c>
      <c r="H100" s="36">
        <v>0.16003185062606132</v>
      </c>
      <c r="I100" s="31">
        <v>18.779891304347824</v>
      </c>
      <c r="J100" s="31">
        <v>0.13315217391304349</v>
      </c>
      <c r="K100" s="36">
        <v>7.0901461438286802E-3</v>
      </c>
      <c r="L100" s="31">
        <v>5.3342391304347823</v>
      </c>
      <c r="M100" s="31">
        <v>0.13315217391304349</v>
      </c>
      <c r="N100" s="36">
        <v>2.4961793173713706E-2</v>
      </c>
      <c r="O100" s="31">
        <v>7.6195652173913047</v>
      </c>
      <c r="P100" s="31">
        <v>0</v>
      </c>
      <c r="Q100" s="36">
        <v>0</v>
      </c>
      <c r="R100" s="31">
        <v>5.8260869565217392</v>
      </c>
      <c r="S100" s="31">
        <v>0</v>
      </c>
      <c r="T100" s="36">
        <v>0</v>
      </c>
      <c r="U100" s="31">
        <v>137.52032608695652</v>
      </c>
      <c r="V100" s="31">
        <v>21.175217391304344</v>
      </c>
      <c r="W100" s="36">
        <v>0.15397881894138968</v>
      </c>
      <c r="X100" s="31">
        <v>17.796195652173914</v>
      </c>
      <c r="Y100" s="31">
        <v>0</v>
      </c>
      <c r="Z100" s="36">
        <v>0</v>
      </c>
      <c r="AA100" s="31">
        <v>165.92673913043475</v>
      </c>
      <c r="AB100" s="31">
        <v>37.611521739130431</v>
      </c>
      <c r="AC100" s="36">
        <v>0.2266754709713428</v>
      </c>
      <c r="AD100" s="31">
        <v>31.684782608695652</v>
      </c>
      <c r="AE100" s="31">
        <v>0.56521739130434778</v>
      </c>
      <c r="AF100" s="36">
        <v>1.7838765008576327E-2</v>
      </c>
      <c r="AG100" s="31">
        <v>0</v>
      </c>
      <c r="AH100" s="31">
        <v>0</v>
      </c>
      <c r="AI100" s="36" t="s">
        <v>2496</v>
      </c>
      <c r="AJ100" t="s">
        <v>457</v>
      </c>
      <c r="AK100" s="37">
        <v>5</v>
      </c>
      <c r="AT100"/>
    </row>
    <row r="101" spans="1:46" x14ac:dyDescent="0.25">
      <c r="A101" t="s">
        <v>2337</v>
      </c>
      <c r="B101" t="s">
        <v>1370</v>
      </c>
      <c r="C101" t="s">
        <v>2007</v>
      </c>
      <c r="D101" t="s">
        <v>2243</v>
      </c>
      <c r="E101" s="31">
        <v>94.184782608695656</v>
      </c>
      <c r="F101" s="31">
        <v>493.36554347826097</v>
      </c>
      <c r="G101" s="31">
        <v>34.341086956521735</v>
      </c>
      <c r="H101" s="36">
        <v>6.9605766779768832E-2</v>
      </c>
      <c r="I101" s="31">
        <v>66.525760869565218</v>
      </c>
      <c r="J101" s="31">
        <v>0.72141304347826096</v>
      </c>
      <c r="K101" s="36">
        <v>1.0844115633531961E-2</v>
      </c>
      <c r="L101" s="31">
        <v>27.229565217391308</v>
      </c>
      <c r="M101" s="31">
        <v>0.72141304347826096</v>
      </c>
      <c r="N101" s="36">
        <v>2.6493740818803093E-2</v>
      </c>
      <c r="O101" s="31">
        <v>39.035326086956523</v>
      </c>
      <c r="P101" s="31">
        <v>0</v>
      </c>
      <c r="Q101" s="36">
        <v>0</v>
      </c>
      <c r="R101" s="31">
        <v>0.2608695652173913</v>
      </c>
      <c r="S101" s="31">
        <v>0</v>
      </c>
      <c r="T101" s="36">
        <v>0</v>
      </c>
      <c r="U101" s="31">
        <v>125.54456521739135</v>
      </c>
      <c r="V101" s="31">
        <v>4.0663043478260867</v>
      </c>
      <c r="W101" s="36">
        <v>3.2389329962511135E-2</v>
      </c>
      <c r="X101" s="31">
        <v>0</v>
      </c>
      <c r="Y101" s="31">
        <v>0</v>
      </c>
      <c r="Z101" s="36" t="s">
        <v>2496</v>
      </c>
      <c r="AA101" s="31">
        <v>270.45282608695658</v>
      </c>
      <c r="AB101" s="31">
        <v>29.553369565217384</v>
      </c>
      <c r="AC101" s="36">
        <v>0.10927365778649811</v>
      </c>
      <c r="AD101" s="31">
        <v>0</v>
      </c>
      <c r="AE101" s="31">
        <v>0</v>
      </c>
      <c r="AF101" s="36" t="s">
        <v>2496</v>
      </c>
      <c r="AG101" s="31">
        <v>30.842391304347824</v>
      </c>
      <c r="AH101" s="31">
        <v>0</v>
      </c>
      <c r="AI101" s="36">
        <v>0</v>
      </c>
      <c r="AJ101" t="s">
        <v>434</v>
      </c>
      <c r="AK101" s="37">
        <v>5</v>
      </c>
      <c r="AT101"/>
    </row>
    <row r="102" spans="1:46" x14ac:dyDescent="0.25">
      <c r="A102" t="s">
        <v>2337</v>
      </c>
      <c r="B102" t="s">
        <v>957</v>
      </c>
      <c r="C102" t="s">
        <v>2008</v>
      </c>
      <c r="D102" t="s">
        <v>2267</v>
      </c>
      <c r="E102" s="31">
        <v>72.891304347826093</v>
      </c>
      <c r="F102" s="31">
        <v>232.99945652173915</v>
      </c>
      <c r="G102" s="31">
        <v>2.5809782608695651</v>
      </c>
      <c r="H102" s="36">
        <v>1.1077185755704783E-2</v>
      </c>
      <c r="I102" s="31">
        <v>33.996739130434783</v>
      </c>
      <c r="J102" s="31">
        <v>2.5809782608695651</v>
      </c>
      <c r="K102" s="36">
        <v>7.5918406496786772E-2</v>
      </c>
      <c r="L102" s="31">
        <v>20.385326086956521</v>
      </c>
      <c r="M102" s="31">
        <v>2.5809782608695651</v>
      </c>
      <c r="N102" s="36">
        <v>0.12660961369271376</v>
      </c>
      <c r="O102" s="31">
        <v>7.7853260869565215</v>
      </c>
      <c r="P102" s="31">
        <v>0</v>
      </c>
      <c r="Q102" s="36">
        <v>0</v>
      </c>
      <c r="R102" s="31">
        <v>5.8260869565217392</v>
      </c>
      <c r="S102" s="31">
        <v>0</v>
      </c>
      <c r="T102" s="36">
        <v>0</v>
      </c>
      <c r="U102" s="31">
        <v>66.953804347826093</v>
      </c>
      <c r="V102" s="31">
        <v>0</v>
      </c>
      <c r="W102" s="36">
        <v>0</v>
      </c>
      <c r="X102" s="31">
        <v>5.7391304347826084</v>
      </c>
      <c r="Y102" s="31">
        <v>0</v>
      </c>
      <c r="Z102" s="36">
        <v>0</v>
      </c>
      <c r="AA102" s="31">
        <v>126.30978260869566</v>
      </c>
      <c r="AB102" s="31">
        <v>0</v>
      </c>
      <c r="AC102" s="36">
        <v>0</v>
      </c>
      <c r="AD102" s="31">
        <v>0</v>
      </c>
      <c r="AE102" s="31">
        <v>0</v>
      </c>
      <c r="AF102" s="36" t="s">
        <v>2496</v>
      </c>
      <c r="AG102" s="31">
        <v>0</v>
      </c>
      <c r="AH102" s="31">
        <v>0</v>
      </c>
      <c r="AI102" s="36" t="s">
        <v>2496</v>
      </c>
      <c r="AJ102" t="s">
        <v>14</v>
      </c>
      <c r="AK102" s="37">
        <v>5</v>
      </c>
      <c r="AT102"/>
    </row>
    <row r="103" spans="1:46" x14ac:dyDescent="0.25">
      <c r="A103" t="s">
        <v>2337</v>
      </c>
      <c r="B103" t="s">
        <v>1779</v>
      </c>
      <c r="C103" t="s">
        <v>2130</v>
      </c>
      <c r="D103" t="s">
        <v>2232</v>
      </c>
      <c r="E103" s="31">
        <v>74.869565217391298</v>
      </c>
      <c r="F103" s="31">
        <v>173.64108695652169</v>
      </c>
      <c r="G103" s="31">
        <v>33.91402173913044</v>
      </c>
      <c r="H103" s="36">
        <v>0.19531104264293297</v>
      </c>
      <c r="I103" s="31">
        <v>33.665869565217385</v>
      </c>
      <c r="J103" s="31">
        <v>1.0494565217391305</v>
      </c>
      <c r="K103" s="36">
        <v>3.1172713947166215E-2</v>
      </c>
      <c r="L103" s="31">
        <v>20.176195652173909</v>
      </c>
      <c r="M103" s="31">
        <v>0</v>
      </c>
      <c r="N103" s="36">
        <v>0</v>
      </c>
      <c r="O103" s="31">
        <v>8.285869565217391</v>
      </c>
      <c r="P103" s="31">
        <v>1.0494565217391305</v>
      </c>
      <c r="Q103" s="36">
        <v>0.12665617211071759</v>
      </c>
      <c r="R103" s="31">
        <v>5.2038043478260869</v>
      </c>
      <c r="S103" s="31">
        <v>0</v>
      </c>
      <c r="T103" s="36">
        <v>0</v>
      </c>
      <c r="U103" s="31">
        <v>50.229673913043449</v>
      </c>
      <c r="V103" s="31">
        <v>6.897608695652174</v>
      </c>
      <c r="W103" s="36">
        <v>0.13732139108832697</v>
      </c>
      <c r="X103" s="31">
        <v>0</v>
      </c>
      <c r="Y103" s="31">
        <v>0</v>
      </c>
      <c r="Z103" s="36" t="s">
        <v>2496</v>
      </c>
      <c r="AA103" s="31">
        <v>89.745543478260871</v>
      </c>
      <c r="AB103" s="31">
        <v>25.966956521739135</v>
      </c>
      <c r="AC103" s="36">
        <v>0.28933978797542331</v>
      </c>
      <c r="AD103" s="31">
        <v>0</v>
      </c>
      <c r="AE103" s="31">
        <v>0</v>
      </c>
      <c r="AF103" s="36" t="s">
        <v>2496</v>
      </c>
      <c r="AG103" s="31">
        <v>0</v>
      </c>
      <c r="AH103" s="31">
        <v>0</v>
      </c>
      <c r="AI103" s="36" t="s">
        <v>2496</v>
      </c>
      <c r="AJ103" t="s">
        <v>851</v>
      </c>
      <c r="AK103" s="37">
        <v>5</v>
      </c>
      <c r="AT103"/>
    </row>
    <row r="104" spans="1:46" x14ac:dyDescent="0.25">
      <c r="A104" t="s">
        <v>2337</v>
      </c>
      <c r="B104" t="s">
        <v>1116</v>
      </c>
      <c r="C104" t="s">
        <v>2007</v>
      </c>
      <c r="D104" t="s">
        <v>2243</v>
      </c>
      <c r="E104" s="31">
        <v>73.902173913043484</v>
      </c>
      <c r="F104" s="31">
        <v>346.57934782608686</v>
      </c>
      <c r="G104" s="31">
        <v>15.788586956521737</v>
      </c>
      <c r="H104" s="36">
        <v>4.5555475407162552E-2</v>
      </c>
      <c r="I104" s="31">
        <v>56.494565217391312</v>
      </c>
      <c r="J104" s="31">
        <v>0</v>
      </c>
      <c r="K104" s="36">
        <v>0</v>
      </c>
      <c r="L104" s="31">
        <v>40.774456521739133</v>
      </c>
      <c r="M104" s="31">
        <v>0</v>
      </c>
      <c r="N104" s="36">
        <v>0</v>
      </c>
      <c r="O104" s="31">
        <v>11.024456521739131</v>
      </c>
      <c r="P104" s="31">
        <v>0</v>
      </c>
      <c r="Q104" s="36">
        <v>0</v>
      </c>
      <c r="R104" s="31">
        <v>4.6956521739130439</v>
      </c>
      <c r="S104" s="31">
        <v>0</v>
      </c>
      <c r="T104" s="36">
        <v>0</v>
      </c>
      <c r="U104" s="31">
        <v>68.533152173913038</v>
      </c>
      <c r="V104" s="31">
        <v>0.81304347826086953</v>
      </c>
      <c r="W104" s="36">
        <v>1.1863506237063941E-2</v>
      </c>
      <c r="X104" s="31">
        <v>0</v>
      </c>
      <c r="Y104" s="31">
        <v>0</v>
      </c>
      <c r="Z104" s="36" t="s">
        <v>2496</v>
      </c>
      <c r="AA104" s="31">
        <v>221.55163043478254</v>
      </c>
      <c r="AB104" s="31">
        <v>14.975543478260867</v>
      </c>
      <c r="AC104" s="36">
        <v>6.7593921330536863E-2</v>
      </c>
      <c r="AD104" s="31">
        <v>0</v>
      </c>
      <c r="AE104" s="31">
        <v>0</v>
      </c>
      <c r="AF104" s="36" t="s">
        <v>2496</v>
      </c>
      <c r="AG104" s="31">
        <v>0</v>
      </c>
      <c r="AH104" s="31">
        <v>0</v>
      </c>
      <c r="AI104" s="36" t="s">
        <v>2496</v>
      </c>
      <c r="AJ104" t="s">
        <v>176</v>
      </c>
      <c r="AK104" s="37">
        <v>5</v>
      </c>
      <c r="AT104"/>
    </row>
    <row r="105" spans="1:46" x14ac:dyDescent="0.25">
      <c r="A105" t="s">
        <v>2337</v>
      </c>
      <c r="B105" t="s">
        <v>1617</v>
      </c>
      <c r="C105" t="s">
        <v>2013</v>
      </c>
      <c r="D105" t="s">
        <v>2274</v>
      </c>
      <c r="E105" s="31">
        <v>78.304347826086953</v>
      </c>
      <c r="F105" s="31">
        <v>272.53239130434781</v>
      </c>
      <c r="G105" s="31">
        <v>80.276956521739123</v>
      </c>
      <c r="H105" s="36">
        <v>0.2945593224259741</v>
      </c>
      <c r="I105" s="31">
        <v>52.100869565217387</v>
      </c>
      <c r="J105" s="31">
        <v>28.636195652173914</v>
      </c>
      <c r="K105" s="36">
        <v>0.5496298985246012</v>
      </c>
      <c r="L105" s="31">
        <v>37.492173913043473</v>
      </c>
      <c r="M105" s="31">
        <v>28.636195652173914</v>
      </c>
      <c r="N105" s="36">
        <v>0.7637912839781057</v>
      </c>
      <c r="O105" s="31">
        <v>10.260869565217391</v>
      </c>
      <c r="P105" s="31">
        <v>0</v>
      </c>
      <c r="Q105" s="36">
        <v>0</v>
      </c>
      <c r="R105" s="31">
        <v>4.3478260869565215</v>
      </c>
      <c r="S105" s="31">
        <v>0</v>
      </c>
      <c r="T105" s="36">
        <v>0</v>
      </c>
      <c r="U105" s="31">
        <v>72.241847826086953</v>
      </c>
      <c r="V105" s="31">
        <v>8.4402173913043477</v>
      </c>
      <c r="W105" s="36">
        <v>0.11683280045138236</v>
      </c>
      <c r="X105" s="31">
        <v>5.1304347826086953</v>
      </c>
      <c r="Y105" s="31">
        <v>0</v>
      </c>
      <c r="Z105" s="36">
        <v>0</v>
      </c>
      <c r="AA105" s="31">
        <v>143.0592391304348</v>
      </c>
      <c r="AB105" s="31">
        <v>43.200543478260869</v>
      </c>
      <c r="AC105" s="36">
        <v>0.30197660592108005</v>
      </c>
      <c r="AD105" s="31">
        <v>0</v>
      </c>
      <c r="AE105" s="31">
        <v>0</v>
      </c>
      <c r="AF105" s="36" t="s">
        <v>2496</v>
      </c>
      <c r="AG105" s="31">
        <v>0</v>
      </c>
      <c r="AH105" s="31">
        <v>0</v>
      </c>
      <c r="AI105" s="36" t="s">
        <v>2496</v>
      </c>
      <c r="AJ105" t="s">
        <v>686</v>
      </c>
      <c r="AK105" s="37">
        <v>5</v>
      </c>
      <c r="AT105"/>
    </row>
    <row r="106" spans="1:46" x14ac:dyDescent="0.25">
      <c r="A106" t="s">
        <v>2337</v>
      </c>
      <c r="B106" t="s">
        <v>1682</v>
      </c>
      <c r="C106" t="s">
        <v>1994</v>
      </c>
      <c r="D106" t="s">
        <v>2252</v>
      </c>
      <c r="E106" s="31">
        <v>38.380434782608695</v>
      </c>
      <c r="F106" s="31">
        <v>176.79195652173914</v>
      </c>
      <c r="G106" s="31">
        <v>0</v>
      </c>
      <c r="H106" s="36">
        <v>0</v>
      </c>
      <c r="I106" s="31">
        <v>21.406086956521737</v>
      </c>
      <c r="J106" s="31">
        <v>0</v>
      </c>
      <c r="K106" s="36">
        <v>0</v>
      </c>
      <c r="L106" s="31">
        <v>10.645217391304346</v>
      </c>
      <c r="M106" s="31">
        <v>0</v>
      </c>
      <c r="N106" s="36">
        <v>0</v>
      </c>
      <c r="O106" s="31">
        <v>5.3804347826086953</v>
      </c>
      <c r="P106" s="31">
        <v>0</v>
      </c>
      <c r="Q106" s="36">
        <v>0</v>
      </c>
      <c r="R106" s="31">
        <v>5.3804347826086953</v>
      </c>
      <c r="S106" s="31">
        <v>0</v>
      </c>
      <c r="T106" s="36">
        <v>0</v>
      </c>
      <c r="U106" s="31">
        <v>51.646086956521714</v>
      </c>
      <c r="V106" s="31">
        <v>0</v>
      </c>
      <c r="W106" s="36">
        <v>0</v>
      </c>
      <c r="X106" s="31">
        <v>0</v>
      </c>
      <c r="Y106" s="31">
        <v>0</v>
      </c>
      <c r="Z106" s="36" t="s">
        <v>2496</v>
      </c>
      <c r="AA106" s="31">
        <v>103.73978260869569</v>
      </c>
      <c r="AB106" s="31">
        <v>0</v>
      </c>
      <c r="AC106" s="36">
        <v>0</v>
      </c>
      <c r="AD106" s="31">
        <v>0</v>
      </c>
      <c r="AE106" s="31">
        <v>0</v>
      </c>
      <c r="AF106" s="36" t="s">
        <v>2496</v>
      </c>
      <c r="AG106" s="31">
        <v>0</v>
      </c>
      <c r="AH106" s="31">
        <v>0</v>
      </c>
      <c r="AI106" s="36" t="s">
        <v>2496</v>
      </c>
      <c r="AJ106" t="s">
        <v>753</v>
      </c>
      <c r="AK106" s="37">
        <v>5</v>
      </c>
      <c r="AT106"/>
    </row>
    <row r="107" spans="1:46" x14ac:dyDescent="0.25">
      <c r="A107" t="s">
        <v>2337</v>
      </c>
      <c r="B107" t="s">
        <v>1041</v>
      </c>
      <c r="C107" t="s">
        <v>1912</v>
      </c>
      <c r="D107" t="s">
        <v>2252</v>
      </c>
      <c r="E107" s="31">
        <v>63.271739130434781</v>
      </c>
      <c r="F107" s="31">
        <v>283.71152173913049</v>
      </c>
      <c r="G107" s="31">
        <v>0</v>
      </c>
      <c r="H107" s="36">
        <v>0</v>
      </c>
      <c r="I107" s="31">
        <v>33.37130434782609</v>
      </c>
      <c r="J107" s="31">
        <v>0</v>
      </c>
      <c r="K107" s="36">
        <v>0</v>
      </c>
      <c r="L107" s="31">
        <v>21.518043478260871</v>
      </c>
      <c r="M107" s="31">
        <v>0</v>
      </c>
      <c r="N107" s="36">
        <v>0</v>
      </c>
      <c r="O107" s="31">
        <v>6.1141304347826084</v>
      </c>
      <c r="P107" s="31">
        <v>0</v>
      </c>
      <c r="Q107" s="36">
        <v>0</v>
      </c>
      <c r="R107" s="31">
        <v>5.7391304347826084</v>
      </c>
      <c r="S107" s="31">
        <v>0</v>
      </c>
      <c r="T107" s="36">
        <v>0</v>
      </c>
      <c r="U107" s="31">
        <v>95.819130434782636</v>
      </c>
      <c r="V107" s="31">
        <v>0</v>
      </c>
      <c r="W107" s="36">
        <v>0</v>
      </c>
      <c r="X107" s="31">
        <v>11.048913043478262</v>
      </c>
      <c r="Y107" s="31">
        <v>0</v>
      </c>
      <c r="Z107" s="36">
        <v>0</v>
      </c>
      <c r="AA107" s="31">
        <v>143.47217391304349</v>
      </c>
      <c r="AB107" s="31">
        <v>0</v>
      </c>
      <c r="AC107" s="36">
        <v>0</v>
      </c>
      <c r="AD107" s="31">
        <v>0</v>
      </c>
      <c r="AE107" s="31">
        <v>0</v>
      </c>
      <c r="AF107" s="36" t="s">
        <v>2496</v>
      </c>
      <c r="AG107" s="31">
        <v>0</v>
      </c>
      <c r="AH107" s="31">
        <v>0</v>
      </c>
      <c r="AI107" s="36" t="s">
        <v>2496</v>
      </c>
      <c r="AJ107" t="s">
        <v>99</v>
      </c>
      <c r="AK107" s="37">
        <v>5</v>
      </c>
      <c r="AT107"/>
    </row>
    <row r="108" spans="1:46" x14ac:dyDescent="0.25">
      <c r="A108" t="s">
        <v>2337</v>
      </c>
      <c r="B108" t="s">
        <v>1626</v>
      </c>
      <c r="C108" t="s">
        <v>1902</v>
      </c>
      <c r="D108" t="s">
        <v>2217</v>
      </c>
      <c r="E108" s="31">
        <v>56.173913043478258</v>
      </c>
      <c r="F108" s="31">
        <v>213.86413043478262</v>
      </c>
      <c r="G108" s="31">
        <v>108.16032608695652</v>
      </c>
      <c r="H108" s="36">
        <v>0.50574318314655275</v>
      </c>
      <c r="I108" s="31">
        <v>32.385869565217391</v>
      </c>
      <c r="J108" s="31">
        <v>17.657608695652172</v>
      </c>
      <c r="K108" s="36">
        <v>0.54522570901157907</v>
      </c>
      <c r="L108" s="31">
        <v>22.236413043478262</v>
      </c>
      <c r="M108" s="31">
        <v>17.646739130434781</v>
      </c>
      <c r="N108" s="36">
        <v>0.79359648050837095</v>
      </c>
      <c r="O108" s="31">
        <v>3.902173913043478</v>
      </c>
      <c r="P108" s="31">
        <v>1.0869565217391304E-2</v>
      </c>
      <c r="Q108" s="36">
        <v>2.7855153203342618E-3</v>
      </c>
      <c r="R108" s="31">
        <v>6.2472826086956523</v>
      </c>
      <c r="S108" s="31">
        <v>0</v>
      </c>
      <c r="T108" s="36">
        <v>0</v>
      </c>
      <c r="U108" s="31">
        <v>42.845108695652172</v>
      </c>
      <c r="V108" s="31">
        <v>19.915760869565219</v>
      </c>
      <c r="W108" s="36">
        <v>0.46483161032536313</v>
      </c>
      <c r="X108" s="31">
        <v>12.798913043478262</v>
      </c>
      <c r="Y108" s="31">
        <v>0</v>
      </c>
      <c r="Z108" s="36">
        <v>0</v>
      </c>
      <c r="AA108" s="31">
        <v>125.83423913043478</v>
      </c>
      <c r="AB108" s="31">
        <v>70.586956521739125</v>
      </c>
      <c r="AC108" s="36">
        <v>0.56095190791888916</v>
      </c>
      <c r="AD108" s="31">
        <v>0</v>
      </c>
      <c r="AE108" s="31">
        <v>0</v>
      </c>
      <c r="AF108" s="36" t="s">
        <v>2496</v>
      </c>
      <c r="AG108" s="31">
        <v>0</v>
      </c>
      <c r="AH108" s="31">
        <v>0</v>
      </c>
      <c r="AI108" s="36" t="s">
        <v>2496</v>
      </c>
      <c r="AJ108" t="s">
        <v>695</v>
      </c>
      <c r="AK108" s="37">
        <v>5</v>
      </c>
      <c r="AT108"/>
    </row>
    <row r="109" spans="1:46" x14ac:dyDescent="0.25">
      <c r="A109" t="s">
        <v>2337</v>
      </c>
      <c r="B109" t="s">
        <v>1236</v>
      </c>
      <c r="C109" t="s">
        <v>940</v>
      </c>
      <c r="D109" t="s">
        <v>2232</v>
      </c>
      <c r="E109" s="31">
        <v>23.663043478260871</v>
      </c>
      <c r="F109" s="31">
        <v>101.0798913043478</v>
      </c>
      <c r="G109" s="31">
        <v>59.897173913043474</v>
      </c>
      <c r="H109" s="36">
        <v>0.59257259916015648</v>
      </c>
      <c r="I109" s="31">
        <v>22.477934782608695</v>
      </c>
      <c r="J109" s="31">
        <v>18.460652173913044</v>
      </c>
      <c r="K109" s="36">
        <v>0.82127883866787232</v>
      </c>
      <c r="L109" s="31">
        <v>12.599347826086957</v>
      </c>
      <c r="M109" s="31">
        <v>8.5820652173913032</v>
      </c>
      <c r="N109" s="36">
        <v>0.68115154338561335</v>
      </c>
      <c r="O109" s="31">
        <v>5.6032608695652177</v>
      </c>
      <c r="P109" s="31">
        <v>5.6032608695652177</v>
      </c>
      <c r="Q109" s="36">
        <v>1</v>
      </c>
      <c r="R109" s="31">
        <v>4.2753260869565217</v>
      </c>
      <c r="S109" s="31">
        <v>4.2753260869565217</v>
      </c>
      <c r="T109" s="36">
        <v>1</v>
      </c>
      <c r="U109" s="31">
        <v>39.586630434782577</v>
      </c>
      <c r="V109" s="31">
        <v>15.885326086956519</v>
      </c>
      <c r="W109" s="36">
        <v>0.40128007644214558</v>
      </c>
      <c r="X109" s="31">
        <v>0.67576086956521741</v>
      </c>
      <c r="Y109" s="31">
        <v>0.67576086956521741</v>
      </c>
      <c r="Z109" s="36">
        <v>1</v>
      </c>
      <c r="AA109" s="31">
        <v>38.339565217391304</v>
      </c>
      <c r="AB109" s="31">
        <v>24.875434782608696</v>
      </c>
      <c r="AC109" s="36">
        <v>0.64881890656717434</v>
      </c>
      <c r="AD109" s="31">
        <v>0</v>
      </c>
      <c r="AE109" s="31">
        <v>0</v>
      </c>
      <c r="AF109" s="36" t="s">
        <v>2496</v>
      </c>
      <c r="AG109" s="31">
        <v>0</v>
      </c>
      <c r="AH109" s="31">
        <v>0</v>
      </c>
      <c r="AI109" s="36" t="s">
        <v>2496</v>
      </c>
      <c r="AJ109" t="s">
        <v>297</v>
      </c>
      <c r="AK109" s="37">
        <v>5</v>
      </c>
      <c r="AT109"/>
    </row>
    <row r="110" spans="1:46" x14ac:dyDescent="0.25">
      <c r="A110" t="s">
        <v>2337</v>
      </c>
      <c r="B110" t="s">
        <v>1226</v>
      </c>
      <c r="C110" t="s">
        <v>2092</v>
      </c>
      <c r="D110" t="s">
        <v>2237</v>
      </c>
      <c r="E110" s="31">
        <v>80.032608695652172</v>
      </c>
      <c r="F110" s="31">
        <v>198.635652173913</v>
      </c>
      <c r="G110" s="31">
        <v>0</v>
      </c>
      <c r="H110" s="36">
        <v>0</v>
      </c>
      <c r="I110" s="31">
        <v>28.18293478260869</v>
      </c>
      <c r="J110" s="31">
        <v>0</v>
      </c>
      <c r="K110" s="36">
        <v>0</v>
      </c>
      <c r="L110" s="31">
        <v>22.895652173913039</v>
      </c>
      <c r="M110" s="31">
        <v>0</v>
      </c>
      <c r="N110" s="36">
        <v>0</v>
      </c>
      <c r="O110" s="31">
        <v>5.2872826086956533</v>
      </c>
      <c r="P110" s="31">
        <v>0</v>
      </c>
      <c r="Q110" s="36">
        <v>0</v>
      </c>
      <c r="R110" s="31">
        <v>0</v>
      </c>
      <c r="S110" s="31">
        <v>0</v>
      </c>
      <c r="T110" s="36" t="s">
        <v>2496</v>
      </c>
      <c r="U110" s="31">
        <v>62.401521739130438</v>
      </c>
      <c r="V110" s="31">
        <v>0</v>
      </c>
      <c r="W110" s="36">
        <v>0</v>
      </c>
      <c r="X110" s="31">
        <v>3.0959782608695656</v>
      </c>
      <c r="Y110" s="31">
        <v>0</v>
      </c>
      <c r="Z110" s="36">
        <v>0</v>
      </c>
      <c r="AA110" s="31">
        <v>104.95521739130432</v>
      </c>
      <c r="AB110" s="31">
        <v>0</v>
      </c>
      <c r="AC110" s="36">
        <v>0</v>
      </c>
      <c r="AD110" s="31">
        <v>0</v>
      </c>
      <c r="AE110" s="31">
        <v>0</v>
      </c>
      <c r="AF110" s="36" t="s">
        <v>2496</v>
      </c>
      <c r="AG110" s="31">
        <v>0</v>
      </c>
      <c r="AH110" s="31">
        <v>0</v>
      </c>
      <c r="AI110" s="36" t="s">
        <v>2496</v>
      </c>
      <c r="AJ110" t="s">
        <v>287</v>
      </c>
      <c r="AK110" s="37">
        <v>5</v>
      </c>
      <c r="AT110"/>
    </row>
    <row r="111" spans="1:46" x14ac:dyDescent="0.25">
      <c r="A111" t="s">
        <v>2337</v>
      </c>
      <c r="B111" t="s">
        <v>1574</v>
      </c>
      <c r="C111" t="s">
        <v>1920</v>
      </c>
      <c r="D111" t="s">
        <v>2273</v>
      </c>
      <c r="E111" s="31">
        <v>49.608695652173914</v>
      </c>
      <c r="F111" s="31">
        <v>159.01902173913044</v>
      </c>
      <c r="G111" s="31">
        <v>1.4103260869565217</v>
      </c>
      <c r="H111" s="36">
        <v>8.8689143696918955E-3</v>
      </c>
      <c r="I111" s="31">
        <v>22.192934782608695</v>
      </c>
      <c r="J111" s="31">
        <v>0</v>
      </c>
      <c r="K111" s="36">
        <v>0</v>
      </c>
      <c r="L111" s="31">
        <v>12.410326086956522</v>
      </c>
      <c r="M111" s="31">
        <v>0</v>
      </c>
      <c r="N111" s="36">
        <v>0</v>
      </c>
      <c r="O111" s="31">
        <v>4.8260869565217392</v>
      </c>
      <c r="P111" s="31">
        <v>0</v>
      </c>
      <c r="Q111" s="36">
        <v>0</v>
      </c>
      <c r="R111" s="31">
        <v>4.9565217391304346</v>
      </c>
      <c r="S111" s="31">
        <v>0</v>
      </c>
      <c r="T111" s="36">
        <v>0</v>
      </c>
      <c r="U111" s="31">
        <v>44.152173913043477</v>
      </c>
      <c r="V111" s="31">
        <v>0.13043478260869565</v>
      </c>
      <c r="W111" s="36">
        <v>2.9542097488921715E-3</v>
      </c>
      <c r="X111" s="31">
        <v>0.34239130434782611</v>
      </c>
      <c r="Y111" s="31">
        <v>0</v>
      </c>
      <c r="Z111" s="36">
        <v>0</v>
      </c>
      <c r="AA111" s="31">
        <v>89.396739130434781</v>
      </c>
      <c r="AB111" s="31">
        <v>0.63858695652173914</v>
      </c>
      <c r="AC111" s="36">
        <v>7.1432913854945594E-3</v>
      </c>
      <c r="AD111" s="31">
        <v>2.9347826086956523</v>
      </c>
      <c r="AE111" s="31">
        <v>0.64130434782608692</v>
      </c>
      <c r="AF111" s="36">
        <v>0.2185185185185185</v>
      </c>
      <c r="AG111" s="31">
        <v>0</v>
      </c>
      <c r="AH111" s="31">
        <v>0</v>
      </c>
      <c r="AI111" s="36" t="s">
        <v>2496</v>
      </c>
      <c r="AJ111" t="s">
        <v>642</v>
      </c>
      <c r="AK111" s="37">
        <v>5</v>
      </c>
      <c r="AT111"/>
    </row>
    <row r="112" spans="1:46" x14ac:dyDescent="0.25">
      <c r="A112" t="s">
        <v>2337</v>
      </c>
      <c r="B112" t="s">
        <v>1613</v>
      </c>
      <c r="C112" t="s">
        <v>2111</v>
      </c>
      <c r="D112" t="s">
        <v>2294</v>
      </c>
      <c r="E112" s="31">
        <v>33.086956521739133</v>
      </c>
      <c r="F112" s="31">
        <v>155.82065217391306</v>
      </c>
      <c r="G112" s="31">
        <v>0</v>
      </c>
      <c r="H112" s="36">
        <v>0</v>
      </c>
      <c r="I112" s="31">
        <v>28.505434782608695</v>
      </c>
      <c r="J112" s="31">
        <v>0</v>
      </c>
      <c r="K112" s="36">
        <v>0</v>
      </c>
      <c r="L112" s="31">
        <v>21.918478260869566</v>
      </c>
      <c r="M112" s="31">
        <v>0</v>
      </c>
      <c r="N112" s="36">
        <v>0</v>
      </c>
      <c r="O112" s="31">
        <v>1.4320652173913044</v>
      </c>
      <c r="P112" s="31">
        <v>0</v>
      </c>
      <c r="Q112" s="36">
        <v>0</v>
      </c>
      <c r="R112" s="31">
        <v>5.1548913043478262</v>
      </c>
      <c r="S112" s="31">
        <v>0</v>
      </c>
      <c r="T112" s="36">
        <v>0</v>
      </c>
      <c r="U112" s="31">
        <v>16.907608695652176</v>
      </c>
      <c r="V112" s="31">
        <v>0</v>
      </c>
      <c r="W112" s="36">
        <v>0</v>
      </c>
      <c r="X112" s="31">
        <v>5.2010869565217392</v>
      </c>
      <c r="Y112" s="31">
        <v>0</v>
      </c>
      <c r="Z112" s="36">
        <v>0</v>
      </c>
      <c r="AA112" s="31">
        <v>67.002717391304344</v>
      </c>
      <c r="AB112" s="31">
        <v>0</v>
      </c>
      <c r="AC112" s="36">
        <v>0</v>
      </c>
      <c r="AD112" s="31">
        <v>38.203804347826086</v>
      </c>
      <c r="AE112" s="31">
        <v>0</v>
      </c>
      <c r="AF112" s="36">
        <v>0</v>
      </c>
      <c r="AG112" s="31">
        <v>0</v>
      </c>
      <c r="AH112" s="31">
        <v>0</v>
      </c>
      <c r="AI112" s="36" t="s">
        <v>2496</v>
      </c>
      <c r="AJ112" t="s">
        <v>682</v>
      </c>
      <c r="AK112" s="37">
        <v>5</v>
      </c>
      <c r="AT112"/>
    </row>
    <row r="113" spans="1:46" x14ac:dyDescent="0.25">
      <c r="A113" t="s">
        <v>2337</v>
      </c>
      <c r="B113" t="s">
        <v>1819</v>
      </c>
      <c r="C113" t="s">
        <v>2210</v>
      </c>
      <c r="D113" t="s">
        <v>2221</v>
      </c>
      <c r="E113" s="31">
        <v>44.423913043478258</v>
      </c>
      <c r="F113" s="31">
        <v>181.28097826086957</v>
      </c>
      <c r="G113" s="31">
        <v>0</v>
      </c>
      <c r="H113" s="36">
        <v>0</v>
      </c>
      <c r="I113" s="31">
        <v>39.970760869565211</v>
      </c>
      <c r="J113" s="31">
        <v>0</v>
      </c>
      <c r="K113" s="36">
        <v>0</v>
      </c>
      <c r="L113" s="31">
        <v>22.754347826086953</v>
      </c>
      <c r="M113" s="31">
        <v>0</v>
      </c>
      <c r="N113" s="36">
        <v>0</v>
      </c>
      <c r="O113" s="31">
        <v>11.651195652173914</v>
      </c>
      <c r="P113" s="31">
        <v>0</v>
      </c>
      <c r="Q113" s="36">
        <v>0</v>
      </c>
      <c r="R113" s="31">
        <v>5.5652173913043477</v>
      </c>
      <c r="S113" s="31">
        <v>0</v>
      </c>
      <c r="T113" s="36">
        <v>0</v>
      </c>
      <c r="U113" s="31">
        <v>47.526630434782618</v>
      </c>
      <c r="V113" s="31">
        <v>0</v>
      </c>
      <c r="W113" s="36">
        <v>0</v>
      </c>
      <c r="X113" s="31">
        <v>5.7002173913043483</v>
      </c>
      <c r="Y113" s="31">
        <v>0</v>
      </c>
      <c r="Z113" s="36">
        <v>0</v>
      </c>
      <c r="AA113" s="31">
        <v>79.650869565217405</v>
      </c>
      <c r="AB113" s="31">
        <v>0</v>
      </c>
      <c r="AC113" s="36">
        <v>0</v>
      </c>
      <c r="AD113" s="31">
        <v>8.4325000000000028</v>
      </c>
      <c r="AE113" s="31">
        <v>0</v>
      </c>
      <c r="AF113" s="36">
        <v>0</v>
      </c>
      <c r="AG113" s="31">
        <v>0</v>
      </c>
      <c r="AH113" s="31">
        <v>0</v>
      </c>
      <c r="AI113" s="36" t="s">
        <v>2496</v>
      </c>
      <c r="AJ113" t="s">
        <v>891</v>
      </c>
      <c r="AK113" s="37">
        <v>5</v>
      </c>
      <c r="AT113"/>
    </row>
    <row r="114" spans="1:46" x14ac:dyDescent="0.25">
      <c r="A114" t="s">
        <v>2337</v>
      </c>
      <c r="B114" t="s">
        <v>1616</v>
      </c>
      <c r="C114" t="s">
        <v>1932</v>
      </c>
      <c r="D114" t="s">
        <v>2300</v>
      </c>
      <c r="E114" s="31">
        <v>60.967391304347828</v>
      </c>
      <c r="F114" s="31">
        <v>216.33565217391305</v>
      </c>
      <c r="G114" s="31">
        <v>0</v>
      </c>
      <c r="H114" s="36">
        <v>0</v>
      </c>
      <c r="I114" s="31">
        <v>33.52913043478258</v>
      </c>
      <c r="J114" s="31">
        <v>0</v>
      </c>
      <c r="K114" s="36">
        <v>0</v>
      </c>
      <c r="L114" s="31">
        <v>22.278804347826064</v>
      </c>
      <c r="M114" s="31">
        <v>0</v>
      </c>
      <c r="N114" s="36">
        <v>0</v>
      </c>
      <c r="O114" s="31">
        <v>8.8728260869565183</v>
      </c>
      <c r="P114" s="31">
        <v>0</v>
      </c>
      <c r="Q114" s="36">
        <v>0</v>
      </c>
      <c r="R114" s="31">
        <v>2.3775000000000004</v>
      </c>
      <c r="S114" s="31">
        <v>0</v>
      </c>
      <c r="T114" s="36">
        <v>0</v>
      </c>
      <c r="U114" s="31">
        <v>45.738043478260877</v>
      </c>
      <c r="V114" s="31">
        <v>0</v>
      </c>
      <c r="W114" s="36">
        <v>0</v>
      </c>
      <c r="X114" s="31">
        <v>9.6586956521739076</v>
      </c>
      <c r="Y114" s="31">
        <v>0</v>
      </c>
      <c r="Z114" s="36">
        <v>0</v>
      </c>
      <c r="AA114" s="31">
        <v>118.84239130434784</v>
      </c>
      <c r="AB114" s="31">
        <v>0</v>
      </c>
      <c r="AC114" s="36">
        <v>0</v>
      </c>
      <c r="AD114" s="31">
        <v>8.567391304347824</v>
      </c>
      <c r="AE114" s="31">
        <v>0</v>
      </c>
      <c r="AF114" s="36">
        <v>0</v>
      </c>
      <c r="AG114" s="31">
        <v>0</v>
      </c>
      <c r="AH114" s="31">
        <v>0</v>
      </c>
      <c r="AI114" s="36" t="s">
        <v>2496</v>
      </c>
      <c r="AJ114" t="s">
        <v>685</v>
      </c>
      <c r="AK114" s="37">
        <v>5</v>
      </c>
      <c r="AT114"/>
    </row>
    <row r="115" spans="1:46" x14ac:dyDescent="0.25">
      <c r="A115" t="s">
        <v>2337</v>
      </c>
      <c r="B115" t="s">
        <v>1421</v>
      </c>
      <c r="C115" t="s">
        <v>1965</v>
      </c>
      <c r="D115" t="s">
        <v>2267</v>
      </c>
      <c r="E115" s="31">
        <v>36.021739130434781</v>
      </c>
      <c r="F115" s="31">
        <v>119.99630434782608</v>
      </c>
      <c r="G115" s="31">
        <v>0</v>
      </c>
      <c r="H115" s="36">
        <v>0</v>
      </c>
      <c r="I115" s="31">
        <v>17.333804347826089</v>
      </c>
      <c r="J115" s="31">
        <v>0</v>
      </c>
      <c r="K115" s="36">
        <v>0</v>
      </c>
      <c r="L115" s="31">
        <v>11.203369565217391</v>
      </c>
      <c r="M115" s="31">
        <v>0</v>
      </c>
      <c r="N115" s="36">
        <v>0</v>
      </c>
      <c r="O115" s="31">
        <v>0.65217391304347827</v>
      </c>
      <c r="P115" s="31">
        <v>0</v>
      </c>
      <c r="Q115" s="36">
        <v>0</v>
      </c>
      <c r="R115" s="31">
        <v>5.4782608695652177</v>
      </c>
      <c r="S115" s="31">
        <v>0</v>
      </c>
      <c r="T115" s="36">
        <v>0</v>
      </c>
      <c r="U115" s="31">
        <v>30.572065217391295</v>
      </c>
      <c r="V115" s="31">
        <v>0</v>
      </c>
      <c r="W115" s="36">
        <v>0</v>
      </c>
      <c r="X115" s="31">
        <v>0</v>
      </c>
      <c r="Y115" s="31">
        <v>0</v>
      </c>
      <c r="Z115" s="36" t="s">
        <v>2496</v>
      </c>
      <c r="AA115" s="31">
        <v>72.090434782608696</v>
      </c>
      <c r="AB115" s="31">
        <v>0</v>
      </c>
      <c r="AC115" s="36">
        <v>0</v>
      </c>
      <c r="AD115" s="31">
        <v>0</v>
      </c>
      <c r="AE115" s="31">
        <v>0</v>
      </c>
      <c r="AF115" s="36" t="s">
        <v>2496</v>
      </c>
      <c r="AG115" s="31">
        <v>0</v>
      </c>
      <c r="AH115" s="31">
        <v>0</v>
      </c>
      <c r="AI115" s="36" t="s">
        <v>2496</v>
      </c>
      <c r="AJ115" t="s">
        <v>486</v>
      </c>
      <c r="AK115" s="37">
        <v>5</v>
      </c>
      <c r="AT115"/>
    </row>
    <row r="116" spans="1:46" x14ac:dyDescent="0.25">
      <c r="A116" t="s">
        <v>2337</v>
      </c>
      <c r="B116" t="s">
        <v>1520</v>
      </c>
      <c r="C116" t="s">
        <v>1860</v>
      </c>
      <c r="D116" t="s">
        <v>2226</v>
      </c>
      <c r="E116" s="31">
        <v>27.891304347826086</v>
      </c>
      <c r="F116" s="31">
        <v>138.1804347826087</v>
      </c>
      <c r="G116" s="31">
        <v>13.399456521739131</v>
      </c>
      <c r="H116" s="36">
        <v>9.6970721960889197E-2</v>
      </c>
      <c r="I116" s="31">
        <v>39.676956521739129</v>
      </c>
      <c r="J116" s="31">
        <v>0.2608695652173913</v>
      </c>
      <c r="K116" s="36">
        <v>6.5748380946119202E-3</v>
      </c>
      <c r="L116" s="31">
        <v>27.821195652173916</v>
      </c>
      <c r="M116" s="31">
        <v>0.2608695652173913</v>
      </c>
      <c r="N116" s="36">
        <v>9.3766482389482514E-3</v>
      </c>
      <c r="O116" s="31">
        <v>5.8557608695652164</v>
      </c>
      <c r="P116" s="31">
        <v>0</v>
      </c>
      <c r="Q116" s="36">
        <v>0</v>
      </c>
      <c r="R116" s="31">
        <v>6</v>
      </c>
      <c r="S116" s="31">
        <v>0</v>
      </c>
      <c r="T116" s="36">
        <v>0</v>
      </c>
      <c r="U116" s="31">
        <v>43.532717391304338</v>
      </c>
      <c r="V116" s="31">
        <v>7.4347826086956523</v>
      </c>
      <c r="W116" s="36">
        <v>0.17078609042174681</v>
      </c>
      <c r="X116" s="31">
        <v>0</v>
      </c>
      <c r="Y116" s="31">
        <v>0</v>
      </c>
      <c r="Z116" s="36" t="s">
        <v>2496</v>
      </c>
      <c r="AA116" s="31">
        <v>50.159891304347838</v>
      </c>
      <c r="AB116" s="31">
        <v>5.7038043478260869</v>
      </c>
      <c r="AC116" s="36">
        <v>0.11371245430373737</v>
      </c>
      <c r="AD116" s="31">
        <v>4.8108695652173923</v>
      </c>
      <c r="AE116" s="31">
        <v>0</v>
      </c>
      <c r="AF116" s="36">
        <v>0</v>
      </c>
      <c r="AG116" s="31">
        <v>0</v>
      </c>
      <c r="AH116" s="31">
        <v>0</v>
      </c>
      <c r="AI116" s="36" t="s">
        <v>2496</v>
      </c>
      <c r="AJ116" t="s">
        <v>587</v>
      </c>
      <c r="AK116" s="37">
        <v>5</v>
      </c>
      <c r="AT116"/>
    </row>
    <row r="117" spans="1:46" x14ac:dyDescent="0.25">
      <c r="A117" t="s">
        <v>2337</v>
      </c>
      <c r="B117" t="s">
        <v>1085</v>
      </c>
      <c r="C117" t="s">
        <v>2051</v>
      </c>
      <c r="D117" t="s">
        <v>2283</v>
      </c>
      <c r="E117" s="31">
        <v>72.771739130434781</v>
      </c>
      <c r="F117" s="31">
        <v>234.15043478260873</v>
      </c>
      <c r="G117" s="31">
        <v>8.6956521739130432E-2</v>
      </c>
      <c r="H117" s="36">
        <v>3.7137031934133754E-4</v>
      </c>
      <c r="I117" s="31">
        <v>25.052608695652175</v>
      </c>
      <c r="J117" s="31">
        <v>8.6956521739130432E-2</v>
      </c>
      <c r="K117" s="36">
        <v>3.470956769233439E-3</v>
      </c>
      <c r="L117" s="31">
        <v>7.8384782608695653</v>
      </c>
      <c r="M117" s="31">
        <v>0</v>
      </c>
      <c r="N117" s="36">
        <v>0</v>
      </c>
      <c r="O117" s="31">
        <v>12.518478260869566</v>
      </c>
      <c r="P117" s="31">
        <v>8.6956521739130432E-2</v>
      </c>
      <c r="Q117" s="36">
        <v>6.9462533645914728E-3</v>
      </c>
      <c r="R117" s="31">
        <v>4.6956521739130439</v>
      </c>
      <c r="S117" s="31">
        <v>0</v>
      </c>
      <c r="T117" s="36">
        <v>0</v>
      </c>
      <c r="U117" s="31">
        <v>66.836521739130447</v>
      </c>
      <c r="V117" s="31">
        <v>0</v>
      </c>
      <c r="W117" s="36">
        <v>0</v>
      </c>
      <c r="X117" s="31">
        <v>0</v>
      </c>
      <c r="Y117" s="31">
        <v>0</v>
      </c>
      <c r="Z117" s="36" t="s">
        <v>2496</v>
      </c>
      <c r="AA117" s="31">
        <v>141.57554347826087</v>
      </c>
      <c r="AB117" s="31">
        <v>0</v>
      </c>
      <c r="AC117" s="36">
        <v>0</v>
      </c>
      <c r="AD117" s="31">
        <v>0.68576086956521742</v>
      </c>
      <c r="AE117" s="31">
        <v>0</v>
      </c>
      <c r="AF117" s="36">
        <v>0</v>
      </c>
      <c r="AG117" s="31">
        <v>0</v>
      </c>
      <c r="AH117" s="31">
        <v>0</v>
      </c>
      <c r="AI117" s="36" t="s">
        <v>2496</v>
      </c>
      <c r="AJ117" t="s">
        <v>144</v>
      </c>
      <c r="AK117" s="37">
        <v>5</v>
      </c>
      <c r="AT117"/>
    </row>
    <row r="118" spans="1:46" x14ac:dyDescent="0.25">
      <c r="A118" t="s">
        <v>2337</v>
      </c>
      <c r="B118" t="s">
        <v>1725</v>
      </c>
      <c r="C118" t="s">
        <v>1912</v>
      </c>
      <c r="D118" t="s">
        <v>2252</v>
      </c>
      <c r="E118" s="31">
        <v>76.076086956521735</v>
      </c>
      <c r="F118" s="31">
        <v>462.75347826086954</v>
      </c>
      <c r="G118" s="31">
        <v>0</v>
      </c>
      <c r="H118" s="36">
        <v>0</v>
      </c>
      <c r="I118" s="31">
        <v>65.733260869565228</v>
      </c>
      <c r="J118" s="31">
        <v>0</v>
      </c>
      <c r="K118" s="36">
        <v>0</v>
      </c>
      <c r="L118" s="31">
        <v>54.25500000000001</v>
      </c>
      <c r="M118" s="31">
        <v>0</v>
      </c>
      <c r="N118" s="36">
        <v>0</v>
      </c>
      <c r="O118" s="31">
        <v>5.7391304347826084</v>
      </c>
      <c r="P118" s="31">
        <v>0</v>
      </c>
      <c r="Q118" s="36">
        <v>0</v>
      </c>
      <c r="R118" s="31">
        <v>5.7391304347826084</v>
      </c>
      <c r="S118" s="31">
        <v>0</v>
      </c>
      <c r="T118" s="36">
        <v>0</v>
      </c>
      <c r="U118" s="31">
        <v>93.465760869565244</v>
      </c>
      <c r="V118" s="31">
        <v>0</v>
      </c>
      <c r="W118" s="36">
        <v>0</v>
      </c>
      <c r="X118" s="31">
        <v>0</v>
      </c>
      <c r="Y118" s="31">
        <v>0</v>
      </c>
      <c r="Z118" s="36" t="s">
        <v>2496</v>
      </c>
      <c r="AA118" s="31">
        <v>303.5544565217391</v>
      </c>
      <c r="AB118" s="31">
        <v>0</v>
      </c>
      <c r="AC118" s="36">
        <v>0</v>
      </c>
      <c r="AD118" s="31">
        <v>0</v>
      </c>
      <c r="AE118" s="31">
        <v>0</v>
      </c>
      <c r="AF118" s="36" t="s">
        <v>2496</v>
      </c>
      <c r="AG118" s="31">
        <v>0</v>
      </c>
      <c r="AH118" s="31">
        <v>0</v>
      </c>
      <c r="AI118" s="36" t="s">
        <v>2496</v>
      </c>
      <c r="AJ118" t="s">
        <v>796</v>
      </c>
      <c r="AK118" s="37">
        <v>5</v>
      </c>
      <c r="AT118"/>
    </row>
    <row r="119" spans="1:46" x14ac:dyDescent="0.25">
      <c r="A119" t="s">
        <v>2337</v>
      </c>
      <c r="B119" t="s">
        <v>935</v>
      </c>
      <c r="C119" t="s">
        <v>1944</v>
      </c>
      <c r="D119" t="s">
        <v>2216</v>
      </c>
      <c r="E119" s="31">
        <v>237.59782608695653</v>
      </c>
      <c r="F119" s="31">
        <v>913.53130434782611</v>
      </c>
      <c r="G119" s="31">
        <v>2.9673913043478262</v>
      </c>
      <c r="H119" s="36">
        <v>3.2482644986821328E-3</v>
      </c>
      <c r="I119" s="31">
        <v>140.83597826086958</v>
      </c>
      <c r="J119" s="31">
        <v>0</v>
      </c>
      <c r="K119" s="36">
        <v>0</v>
      </c>
      <c r="L119" s="31">
        <v>91.063260869565212</v>
      </c>
      <c r="M119" s="31">
        <v>0</v>
      </c>
      <c r="N119" s="36">
        <v>0</v>
      </c>
      <c r="O119" s="31">
        <v>44.990108695652168</v>
      </c>
      <c r="P119" s="31">
        <v>0</v>
      </c>
      <c r="Q119" s="36">
        <v>0</v>
      </c>
      <c r="R119" s="31">
        <v>4.7826086956521738</v>
      </c>
      <c r="S119" s="31">
        <v>0</v>
      </c>
      <c r="T119" s="36">
        <v>0</v>
      </c>
      <c r="U119" s="31">
        <v>185.81358695652168</v>
      </c>
      <c r="V119" s="31">
        <v>0</v>
      </c>
      <c r="W119" s="36">
        <v>0</v>
      </c>
      <c r="X119" s="31">
        <v>23.904456521739132</v>
      </c>
      <c r="Y119" s="31">
        <v>0</v>
      </c>
      <c r="Z119" s="36">
        <v>0</v>
      </c>
      <c r="AA119" s="31">
        <v>557.46717391304355</v>
      </c>
      <c r="AB119" s="31">
        <v>2.9673913043478262</v>
      </c>
      <c r="AC119" s="36">
        <v>5.3229884075841468E-3</v>
      </c>
      <c r="AD119" s="31">
        <v>5.510108695652173</v>
      </c>
      <c r="AE119" s="31">
        <v>0</v>
      </c>
      <c r="AF119" s="36">
        <v>0</v>
      </c>
      <c r="AG119" s="31">
        <v>0</v>
      </c>
      <c r="AH119" s="31">
        <v>0</v>
      </c>
      <c r="AI119" s="36" t="s">
        <v>2496</v>
      </c>
      <c r="AJ119" t="s">
        <v>208</v>
      </c>
      <c r="AK119" s="37">
        <v>5</v>
      </c>
      <c r="AT119"/>
    </row>
    <row r="120" spans="1:46" x14ac:dyDescent="0.25">
      <c r="A120" t="s">
        <v>2337</v>
      </c>
      <c r="B120" t="s">
        <v>1159</v>
      </c>
      <c r="C120" t="s">
        <v>1872</v>
      </c>
      <c r="D120" t="s">
        <v>2273</v>
      </c>
      <c r="E120" s="31">
        <v>62.206521739130437</v>
      </c>
      <c r="F120" s="31">
        <v>216.18826086956523</v>
      </c>
      <c r="G120" s="31">
        <v>30.818804347826088</v>
      </c>
      <c r="H120" s="36">
        <v>0.14255540159241242</v>
      </c>
      <c r="I120" s="31">
        <v>52.78152173913044</v>
      </c>
      <c r="J120" s="31">
        <v>2.7418478260869565</v>
      </c>
      <c r="K120" s="36">
        <v>5.1947115879651555E-2</v>
      </c>
      <c r="L120" s="31">
        <v>30.237282608695651</v>
      </c>
      <c r="M120" s="31">
        <v>2.7418478260869565</v>
      </c>
      <c r="N120" s="36">
        <v>9.0677719343022406E-2</v>
      </c>
      <c r="O120" s="31">
        <v>18.979021739130438</v>
      </c>
      <c r="P120" s="31">
        <v>0</v>
      </c>
      <c r="Q120" s="36">
        <v>0</v>
      </c>
      <c r="R120" s="31">
        <v>3.5652173913043477</v>
      </c>
      <c r="S120" s="31">
        <v>0</v>
      </c>
      <c r="T120" s="36">
        <v>0</v>
      </c>
      <c r="U120" s="31">
        <v>44.204347826086959</v>
      </c>
      <c r="V120" s="31">
        <v>9.8052173913043479</v>
      </c>
      <c r="W120" s="36">
        <v>0.22181567817448608</v>
      </c>
      <c r="X120" s="31">
        <v>0</v>
      </c>
      <c r="Y120" s="31">
        <v>0</v>
      </c>
      <c r="Z120" s="36" t="s">
        <v>2496</v>
      </c>
      <c r="AA120" s="31">
        <v>119.20239130434784</v>
      </c>
      <c r="AB120" s="31">
        <v>18.271739130434781</v>
      </c>
      <c r="AC120" s="36">
        <v>0.15328332704151321</v>
      </c>
      <c r="AD120" s="31">
        <v>0</v>
      </c>
      <c r="AE120" s="31">
        <v>0</v>
      </c>
      <c r="AF120" s="36" t="s">
        <v>2496</v>
      </c>
      <c r="AG120" s="31">
        <v>0</v>
      </c>
      <c r="AH120" s="31">
        <v>0</v>
      </c>
      <c r="AI120" s="36" t="s">
        <v>2496</v>
      </c>
      <c r="AJ120" t="s">
        <v>220</v>
      </c>
      <c r="AK120" s="37">
        <v>5</v>
      </c>
      <c r="AT120"/>
    </row>
    <row r="121" spans="1:46" x14ac:dyDescent="0.25">
      <c r="A121" t="s">
        <v>2337</v>
      </c>
      <c r="B121" t="s">
        <v>1462</v>
      </c>
      <c r="C121" t="s">
        <v>2039</v>
      </c>
      <c r="D121" t="s">
        <v>2246</v>
      </c>
      <c r="E121" s="31">
        <v>92.847826086956516</v>
      </c>
      <c r="F121" s="31">
        <v>494.58532608695646</v>
      </c>
      <c r="G121" s="31">
        <v>1.2880434782608696</v>
      </c>
      <c r="H121" s="36">
        <v>2.6042897156928787E-3</v>
      </c>
      <c r="I121" s="31">
        <v>114.54293478260868</v>
      </c>
      <c r="J121" s="31">
        <v>0</v>
      </c>
      <c r="K121" s="36">
        <v>0</v>
      </c>
      <c r="L121" s="31">
        <v>85.991847826086953</v>
      </c>
      <c r="M121" s="31">
        <v>0</v>
      </c>
      <c r="N121" s="36">
        <v>0</v>
      </c>
      <c r="O121" s="31">
        <v>22.246739130434779</v>
      </c>
      <c r="P121" s="31">
        <v>0</v>
      </c>
      <c r="Q121" s="36">
        <v>0</v>
      </c>
      <c r="R121" s="31">
        <v>6.3043478260869561</v>
      </c>
      <c r="S121" s="31">
        <v>0</v>
      </c>
      <c r="T121" s="36">
        <v>0</v>
      </c>
      <c r="U121" s="31">
        <v>60.488043478260849</v>
      </c>
      <c r="V121" s="31">
        <v>0</v>
      </c>
      <c r="W121" s="36">
        <v>0</v>
      </c>
      <c r="X121" s="31">
        <v>10.244565217391303</v>
      </c>
      <c r="Y121" s="31">
        <v>0</v>
      </c>
      <c r="Z121" s="36">
        <v>0</v>
      </c>
      <c r="AA121" s="31">
        <v>235.89565217391302</v>
      </c>
      <c r="AB121" s="31">
        <v>0</v>
      </c>
      <c r="AC121" s="36">
        <v>0</v>
      </c>
      <c r="AD121" s="31">
        <v>38.564673913043471</v>
      </c>
      <c r="AE121" s="31">
        <v>1.2880434782608696</v>
      </c>
      <c r="AF121" s="36">
        <v>3.3399568765061526E-2</v>
      </c>
      <c r="AG121" s="31">
        <v>34.849456521739121</v>
      </c>
      <c r="AH121" s="31">
        <v>0</v>
      </c>
      <c r="AI121" s="36">
        <v>0</v>
      </c>
      <c r="AJ121" t="s">
        <v>529</v>
      </c>
      <c r="AK121" s="37">
        <v>5</v>
      </c>
      <c r="AT121"/>
    </row>
    <row r="122" spans="1:46" x14ac:dyDescent="0.25">
      <c r="A122" t="s">
        <v>2337</v>
      </c>
      <c r="B122" t="s">
        <v>1593</v>
      </c>
      <c r="C122" t="s">
        <v>1860</v>
      </c>
      <c r="D122" t="s">
        <v>2226</v>
      </c>
      <c r="E122" s="31">
        <v>56.489130434782609</v>
      </c>
      <c r="F122" s="31">
        <v>192.81543478260869</v>
      </c>
      <c r="G122" s="31">
        <v>9.1958695652173965</v>
      </c>
      <c r="H122" s="36">
        <v>4.7692600831387558E-2</v>
      </c>
      <c r="I122" s="31">
        <v>30.788260869565217</v>
      </c>
      <c r="J122" s="31">
        <v>9.1958695652173965</v>
      </c>
      <c r="K122" s="36">
        <v>0.29868103314363198</v>
      </c>
      <c r="L122" s="31">
        <v>12.201086956521738</v>
      </c>
      <c r="M122" s="31">
        <v>0</v>
      </c>
      <c r="N122" s="36">
        <v>0</v>
      </c>
      <c r="O122" s="31">
        <v>12.84804347826087</v>
      </c>
      <c r="P122" s="31">
        <v>9.1958695652173965</v>
      </c>
      <c r="Q122" s="36">
        <v>0.7157408504086229</v>
      </c>
      <c r="R122" s="31">
        <v>5.7391304347826084</v>
      </c>
      <c r="S122" s="31">
        <v>0</v>
      </c>
      <c r="T122" s="36">
        <v>0</v>
      </c>
      <c r="U122" s="31">
        <v>49.605978260869563</v>
      </c>
      <c r="V122" s="31">
        <v>0</v>
      </c>
      <c r="W122" s="36">
        <v>0</v>
      </c>
      <c r="X122" s="31">
        <v>9.8152173913043477</v>
      </c>
      <c r="Y122" s="31">
        <v>0</v>
      </c>
      <c r="Z122" s="36">
        <v>0</v>
      </c>
      <c r="AA122" s="31">
        <v>102.60597826086956</v>
      </c>
      <c r="AB122" s="31">
        <v>0</v>
      </c>
      <c r="AC122" s="36">
        <v>0</v>
      </c>
      <c r="AD122" s="31">
        <v>0</v>
      </c>
      <c r="AE122" s="31">
        <v>0</v>
      </c>
      <c r="AF122" s="36" t="s">
        <v>2496</v>
      </c>
      <c r="AG122" s="31">
        <v>0</v>
      </c>
      <c r="AH122" s="31">
        <v>0</v>
      </c>
      <c r="AI122" s="36" t="s">
        <v>2496</v>
      </c>
      <c r="AJ122" t="s">
        <v>661</v>
      </c>
      <c r="AK122" s="37">
        <v>5</v>
      </c>
      <c r="AT122"/>
    </row>
    <row r="123" spans="1:46" x14ac:dyDescent="0.25">
      <c r="A123" t="s">
        <v>2337</v>
      </c>
      <c r="B123" t="s">
        <v>1596</v>
      </c>
      <c r="C123" t="s">
        <v>1869</v>
      </c>
      <c r="D123" t="s">
        <v>2298</v>
      </c>
      <c r="E123" s="31">
        <v>89.239130434782609</v>
      </c>
      <c r="F123" s="31">
        <v>264.94815217391306</v>
      </c>
      <c r="G123" s="31">
        <v>0.43478260869565216</v>
      </c>
      <c r="H123" s="36">
        <v>1.6410101566221118E-3</v>
      </c>
      <c r="I123" s="31">
        <v>38.169347826086955</v>
      </c>
      <c r="J123" s="31">
        <v>0</v>
      </c>
      <c r="K123" s="36">
        <v>0</v>
      </c>
      <c r="L123" s="31">
        <v>17.128586956521737</v>
      </c>
      <c r="M123" s="31">
        <v>0</v>
      </c>
      <c r="N123" s="36">
        <v>0</v>
      </c>
      <c r="O123" s="31">
        <v>15.823369565217391</v>
      </c>
      <c r="P123" s="31">
        <v>0</v>
      </c>
      <c r="Q123" s="36">
        <v>0</v>
      </c>
      <c r="R123" s="31">
        <v>5.2173913043478262</v>
      </c>
      <c r="S123" s="31">
        <v>0</v>
      </c>
      <c r="T123" s="36">
        <v>0</v>
      </c>
      <c r="U123" s="31">
        <v>68.434565217391295</v>
      </c>
      <c r="V123" s="31">
        <v>0</v>
      </c>
      <c r="W123" s="36">
        <v>0</v>
      </c>
      <c r="X123" s="31">
        <v>0</v>
      </c>
      <c r="Y123" s="31">
        <v>0</v>
      </c>
      <c r="Z123" s="36" t="s">
        <v>2496</v>
      </c>
      <c r="AA123" s="31">
        <v>116.95315217391307</v>
      </c>
      <c r="AB123" s="31">
        <v>0</v>
      </c>
      <c r="AC123" s="36">
        <v>0</v>
      </c>
      <c r="AD123" s="31">
        <v>41.39108695652174</v>
      </c>
      <c r="AE123" s="31">
        <v>0.43478260869565216</v>
      </c>
      <c r="AF123" s="36">
        <v>1.0504256850088498E-2</v>
      </c>
      <c r="AG123" s="31">
        <v>0</v>
      </c>
      <c r="AH123" s="31">
        <v>0</v>
      </c>
      <c r="AI123" s="36" t="s">
        <v>2496</v>
      </c>
      <c r="AJ123" t="s">
        <v>665</v>
      </c>
      <c r="AK123" s="37">
        <v>5</v>
      </c>
      <c r="AT123"/>
    </row>
    <row r="124" spans="1:46" x14ac:dyDescent="0.25">
      <c r="A124" t="s">
        <v>2337</v>
      </c>
      <c r="B124" t="s">
        <v>990</v>
      </c>
      <c r="C124" t="s">
        <v>2007</v>
      </c>
      <c r="D124" t="s">
        <v>2243</v>
      </c>
      <c r="E124" s="31">
        <v>39.565217391304351</v>
      </c>
      <c r="F124" s="31">
        <v>112.26554347826087</v>
      </c>
      <c r="G124" s="31">
        <v>2.2244565217391306</v>
      </c>
      <c r="H124" s="36">
        <v>1.9814240886562626E-2</v>
      </c>
      <c r="I124" s="31">
        <v>6.943695652173913</v>
      </c>
      <c r="J124" s="31">
        <v>0</v>
      </c>
      <c r="K124" s="36">
        <v>0</v>
      </c>
      <c r="L124" s="31">
        <v>1.0252173913043479</v>
      </c>
      <c r="M124" s="31">
        <v>0</v>
      </c>
      <c r="N124" s="36">
        <v>0</v>
      </c>
      <c r="O124" s="31">
        <v>0</v>
      </c>
      <c r="P124" s="31">
        <v>0</v>
      </c>
      <c r="Q124" s="36" t="s">
        <v>2496</v>
      </c>
      <c r="R124" s="31">
        <v>5.9184782608695654</v>
      </c>
      <c r="S124" s="31">
        <v>0</v>
      </c>
      <c r="T124" s="36">
        <v>0</v>
      </c>
      <c r="U124" s="31">
        <v>37.563804347826071</v>
      </c>
      <c r="V124" s="31">
        <v>0.48804347826086952</v>
      </c>
      <c r="W124" s="36">
        <v>1.2992386866404122E-2</v>
      </c>
      <c r="X124" s="31">
        <v>6.5326086956521738</v>
      </c>
      <c r="Y124" s="31">
        <v>0</v>
      </c>
      <c r="Z124" s="36">
        <v>0</v>
      </c>
      <c r="AA124" s="31">
        <v>61.225434782608701</v>
      </c>
      <c r="AB124" s="31">
        <v>1.736413043478261</v>
      </c>
      <c r="AC124" s="36">
        <v>2.8360975297989966E-2</v>
      </c>
      <c r="AD124" s="31">
        <v>0</v>
      </c>
      <c r="AE124" s="31">
        <v>0</v>
      </c>
      <c r="AF124" s="36" t="s">
        <v>2496</v>
      </c>
      <c r="AG124" s="31">
        <v>0</v>
      </c>
      <c r="AH124" s="31">
        <v>0</v>
      </c>
      <c r="AI124" s="36" t="s">
        <v>2496</v>
      </c>
      <c r="AJ124" t="s">
        <v>47</v>
      </c>
      <c r="AK124" s="37">
        <v>5</v>
      </c>
      <c r="AT124"/>
    </row>
    <row r="125" spans="1:46" x14ac:dyDescent="0.25">
      <c r="A125" t="s">
        <v>2337</v>
      </c>
      <c r="B125" t="s">
        <v>1069</v>
      </c>
      <c r="C125" t="s">
        <v>1984</v>
      </c>
      <c r="D125" t="s">
        <v>2269</v>
      </c>
      <c r="E125" s="31">
        <v>44.673913043478258</v>
      </c>
      <c r="F125" s="31">
        <v>134.48619565217388</v>
      </c>
      <c r="G125" s="31">
        <v>0</v>
      </c>
      <c r="H125" s="36">
        <v>0</v>
      </c>
      <c r="I125" s="31">
        <v>20.320652173913043</v>
      </c>
      <c r="J125" s="31">
        <v>0</v>
      </c>
      <c r="K125" s="36">
        <v>0</v>
      </c>
      <c r="L125" s="31">
        <v>15.364130434782609</v>
      </c>
      <c r="M125" s="31">
        <v>0</v>
      </c>
      <c r="N125" s="36">
        <v>0</v>
      </c>
      <c r="O125" s="31">
        <v>0</v>
      </c>
      <c r="P125" s="31">
        <v>0</v>
      </c>
      <c r="Q125" s="36" t="s">
        <v>2496</v>
      </c>
      <c r="R125" s="31">
        <v>4.9565217391304346</v>
      </c>
      <c r="S125" s="31">
        <v>0</v>
      </c>
      <c r="T125" s="36">
        <v>0</v>
      </c>
      <c r="U125" s="31">
        <v>28.736413043478262</v>
      </c>
      <c r="V125" s="31">
        <v>0</v>
      </c>
      <c r="W125" s="36">
        <v>0</v>
      </c>
      <c r="X125" s="31">
        <v>5.125</v>
      </c>
      <c r="Y125" s="31">
        <v>0</v>
      </c>
      <c r="Z125" s="36">
        <v>0</v>
      </c>
      <c r="AA125" s="31">
        <v>80.304130434782579</v>
      </c>
      <c r="AB125" s="31">
        <v>0</v>
      </c>
      <c r="AC125" s="36">
        <v>0</v>
      </c>
      <c r="AD125" s="31">
        <v>0</v>
      </c>
      <c r="AE125" s="31">
        <v>0</v>
      </c>
      <c r="AF125" s="36" t="s">
        <v>2496</v>
      </c>
      <c r="AG125" s="31">
        <v>0</v>
      </c>
      <c r="AH125" s="31">
        <v>0</v>
      </c>
      <c r="AI125" s="36" t="s">
        <v>2496</v>
      </c>
      <c r="AJ125" t="s">
        <v>127</v>
      </c>
      <c r="AK125" s="37">
        <v>5</v>
      </c>
      <c r="AT125"/>
    </row>
    <row r="126" spans="1:46" x14ac:dyDescent="0.25">
      <c r="A126" t="s">
        <v>2337</v>
      </c>
      <c r="B126" t="s">
        <v>1507</v>
      </c>
      <c r="C126" t="s">
        <v>2157</v>
      </c>
      <c r="D126" t="s">
        <v>2235</v>
      </c>
      <c r="E126" s="31">
        <v>20.391304347826086</v>
      </c>
      <c r="F126" s="31">
        <v>68.920869565217401</v>
      </c>
      <c r="G126" s="31">
        <v>0</v>
      </c>
      <c r="H126" s="36">
        <v>0</v>
      </c>
      <c r="I126" s="31">
        <v>10.805108695652176</v>
      </c>
      <c r="J126" s="31">
        <v>0</v>
      </c>
      <c r="K126" s="36">
        <v>0</v>
      </c>
      <c r="L126" s="31">
        <v>5.3268478260869578</v>
      </c>
      <c r="M126" s="31">
        <v>0</v>
      </c>
      <c r="N126" s="36">
        <v>0</v>
      </c>
      <c r="O126" s="31">
        <v>0</v>
      </c>
      <c r="P126" s="31">
        <v>0</v>
      </c>
      <c r="Q126" s="36" t="s">
        <v>2496</v>
      </c>
      <c r="R126" s="31">
        <v>5.4782608695652177</v>
      </c>
      <c r="S126" s="31">
        <v>0</v>
      </c>
      <c r="T126" s="36">
        <v>0</v>
      </c>
      <c r="U126" s="31">
        <v>18.805869565217399</v>
      </c>
      <c r="V126" s="31">
        <v>0</v>
      </c>
      <c r="W126" s="36">
        <v>0</v>
      </c>
      <c r="X126" s="31">
        <v>0</v>
      </c>
      <c r="Y126" s="31">
        <v>0</v>
      </c>
      <c r="Z126" s="36" t="s">
        <v>2496</v>
      </c>
      <c r="AA126" s="31">
        <v>39.309891304347822</v>
      </c>
      <c r="AB126" s="31">
        <v>0</v>
      </c>
      <c r="AC126" s="36">
        <v>0</v>
      </c>
      <c r="AD126" s="31">
        <v>0</v>
      </c>
      <c r="AE126" s="31">
        <v>0</v>
      </c>
      <c r="AF126" s="36" t="s">
        <v>2496</v>
      </c>
      <c r="AG126" s="31">
        <v>0</v>
      </c>
      <c r="AH126" s="31">
        <v>0</v>
      </c>
      <c r="AI126" s="36" t="s">
        <v>2496</v>
      </c>
      <c r="AJ126" t="s">
        <v>574</v>
      </c>
      <c r="AK126" s="37">
        <v>5</v>
      </c>
      <c r="AT126"/>
    </row>
    <row r="127" spans="1:46" x14ac:dyDescent="0.25">
      <c r="A127" t="s">
        <v>2337</v>
      </c>
      <c r="B127" t="s">
        <v>1046</v>
      </c>
      <c r="C127" t="s">
        <v>1963</v>
      </c>
      <c r="D127" t="s">
        <v>2284</v>
      </c>
      <c r="E127" s="31">
        <v>83.141304347826093</v>
      </c>
      <c r="F127" s="31">
        <v>280.29673913043473</v>
      </c>
      <c r="G127" s="31">
        <v>1.1467391304347827</v>
      </c>
      <c r="H127" s="36">
        <v>4.0911611529706494E-3</v>
      </c>
      <c r="I127" s="31">
        <v>58.452173913043453</v>
      </c>
      <c r="J127" s="31">
        <v>1.1467391304347827</v>
      </c>
      <c r="K127" s="36">
        <v>1.9618417137756632E-2</v>
      </c>
      <c r="L127" s="31">
        <v>35.91249999999998</v>
      </c>
      <c r="M127" s="31">
        <v>0</v>
      </c>
      <c r="N127" s="36">
        <v>0</v>
      </c>
      <c r="O127" s="31">
        <v>17.235326086956519</v>
      </c>
      <c r="P127" s="31">
        <v>1.1467391304347827</v>
      </c>
      <c r="Q127" s="36">
        <v>6.6534228865134187E-2</v>
      </c>
      <c r="R127" s="31">
        <v>5.3043478260869561</v>
      </c>
      <c r="S127" s="31">
        <v>0</v>
      </c>
      <c r="T127" s="36">
        <v>0</v>
      </c>
      <c r="U127" s="31">
        <v>49.227173913043472</v>
      </c>
      <c r="V127" s="31">
        <v>0</v>
      </c>
      <c r="W127" s="36">
        <v>0</v>
      </c>
      <c r="X127" s="31">
        <v>0</v>
      </c>
      <c r="Y127" s="31">
        <v>0</v>
      </c>
      <c r="Z127" s="36" t="s">
        <v>2496</v>
      </c>
      <c r="AA127" s="31">
        <v>172.61739130434782</v>
      </c>
      <c r="AB127" s="31">
        <v>0</v>
      </c>
      <c r="AC127" s="36">
        <v>0</v>
      </c>
      <c r="AD127" s="31">
        <v>0</v>
      </c>
      <c r="AE127" s="31">
        <v>0</v>
      </c>
      <c r="AF127" s="36" t="s">
        <v>2496</v>
      </c>
      <c r="AG127" s="31">
        <v>0</v>
      </c>
      <c r="AH127" s="31">
        <v>0</v>
      </c>
      <c r="AI127" s="36" t="s">
        <v>2496</v>
      </c>
      <c r="AJ127" t="s">
        <v>104</v>
      </c>
      <c r="AK127" s="37">
        <v>5</v>
      </c>
      <c r="AT127"/>
    </row>
    <row r="128" spans="1:46" x14ac:dyDescent="0.25">
      <c r="A128" t="s">
        <v>2337</v>
      </c>
      <c r="B128" t="s">
        <v>928</v>
      </c>
      <c r="C128" t="s">
        <v>2124</v>
      </c>
      <c r="D128" t="s">
        <v>2269</v>
      </c>
      <c r="E128" s="31">
        <v>71.543478260869563</v>
      </c>
      <c r="F128" s="31">
        <v>252.35315217391306</v>
      </c>
      <c r="G128" s="31">
        <v>1.4818478260869565</v>
      </c>
      <c r="H128" s="36">
        <v>5.8721193427602536E-3</v>
      </c>
      <c r="I128" s="31">
        <v>35.356956521739129</v>
      </c>
      <c r="J128" s="31">
        <v>2.1739130434782608E-2</v>
      </c>
      <c r="K128" s="36">
        <v>6.1484733340711503E-4</v>
      </c>
      <c r="L128" s="31">
        <v>30.052608695652175</v>
      </c>
      <c r="M128" s="31">
        <v>2.1739130434782608E-2</v>
      </c>
      <c r="N128" s="36">
        <v>7.233691642192676E-4</v>
      </c>
      <c r="O128" s="31">
        <v>0</v>
      </c>
      <c r="P128" s="31">
        <v>0</v>
      </c>
      <c r="Q128" s="36" t="s">
        <v>2496</v>
      </c>
      <c r="R128" s="31">
        <v>5.3043478260869561</v>
      </c>
      <c r="S128" s="31">
        <v>0</v>
      </c>
      <c r="T128" s="36">
        <v>0</v>
      </c>
      <c r="U128" s="31">
        <v>75.957717391304342</v>
      </c>
      <c r="V128" s="31">
        <v>0</v>
      </c>
      <c r="W128" s="36">
        <v>0</v>
      </c>
      <c r="X128" s="31">
        <v>5.3913043478260869</v>
      </c>
      <c r="Y128" s="31">
        <v>0</v>
      </c>
      <c r="Z128" s="36">
        <v>0</v>
      </c>
      <c r="AA128" s="31">
        <v>135.6471739130435</v>
      </c>
      <c r="AB128" s="31">
        <v>1.4601086956521738</v>
      </c>
      <c r="AC128" s="36">
        <v>1.0764018545555363E-2</v>
      </c>
      <c r="AD128" s="31">
        <v>0</v>
      </c>
      <c r="AE128" s="31">
        <v>0</v>
      </c>
      <c r="AF128" s="36" t="s">
        <v>2496</v>
      </c>
      <c r="AG128" s="31">
        <v>0</v>
      </c>
      <c r="AH128" s="31">
        <v>0</v>
      </c>
      <c r="AI128" s="36" t="s">
        <v>2496</v>
      </c>
      <c r="AJ128" t="s">
        <v>384</v>
      </c>
      <c r="AK128" s="37">
        <v>5</v>
      </c>
      <c r="AT128"/>
    </row>
    <row r="129" spans="1:46" x14ac:dyDescent="0.25">
      <c r="A129" t="s">
        <v>2337</v>
      </c>
      <c r="B129" t="s">
        <v>1594</v>
      </c>
      <c r="C129" t="s">
        <v>1857</v>
      </c>
      <c r="D129" t="s">
        <v>2272</v>
      </c>
      <c r="E129" s="31">
        <v>63.423913043478258</v>
      </c>
      <c r="F129" s="31">
        <v>251.34369565217392</v>
      </c>
      <c r="G129" s="31">
        <v>9.7010869565217384</v>
      </c>
      <c r="H129" s="36">
        <v>3.8596897890555197E-2</v>
      </c>
      <c r="I129" s="31">
        <v>56.488043478260884</v>
      </c>
      <c r="J129" s="31">
        <v>0</v>
      </c>
      <c r="K129" s="36">
        <v>0</v>
      </c>
      <c r="L129" s="31">
        <v>36.61847826086958</v>
      </c>
      <c r="M129" s="31">
        <v>0</v>
      </c>
      <c r="N129" s="36">
        <v>0</v>
      </c>
      <c r="O129" s="31">
        <v>14.739130434782609</v>
      </c>
      <c r="P129" s="31">
        <v>0</v>
      </c>
      <c r="Q129" s="36">
        <v>0</v>
      </c>
      <c r="R129" s="31">
        <v>5.1304347826086953</v>
      </c>
      <c r="S129" s="31">
        <v>0</v>
      </c>
      <c r="T129" s="36">
        <v>0</v>
      </c>
      <c r="U129" s="31">
        <v>40.741847826086953</v>
      </c>
      <c r="V129" s="31">
        <v>4.7798913043478262</v>
      </c>
      <c r="W129" s="36">
        <v>0.11732141666110853</v>
      </c>
      <c r="X129" s="31">
        <v>0.43478260869565216</v>
      </c>
      <c r="Y129" s="31">
        <v>0</v>
      </c>
      <c r="Z129" s="36">
        <v>0</v>
      </c>
      <c r="AA129" s="31">
        <v>153.67902173913043</v>
      </c>
      <c r="AB129" s="31">
        <v>4.9211956521739131</v>
      </c>
      <c r="AC129" s="36">
        <v>3.2022559725345102E-2</v>
      </c>
      <c r="AD129" s="31">
        <v>0</v>
      </c>
      <c r="AE129" s="31">
        <v>0</v>
      </c>
      <c r="AF129" s="36" t="s">
        <v>2496</v>
      </c>
      <c r="AG129" s="31">
        <v>0</v>
      </c>
      <c r="AH129" s="31">
        <v>0</v>
      </c>
      <c r="AI129" s="36" t="s">
        <v>2496</v>
      </c>
      <c r="AJ129" t="s">
        <v>663</v>
      </c>
      <c r="AK129" s="37">
        <v>5</v>
      </c>
      <c r="AT129"/>
    </row>
    <row r="130" spans="1:46" x14ac:dyDescent="0.25">
      <c r="A130" t="s">
        <v>2337</v>
      </c>
      <c r="B130" t="s">
        <v>944</v>
      </c>
      <c r="C130" t="s">
        <v>1862</v>
      </c>
      <c r="D130" t="s">
        <v>2268</v>
      </c>
      <c r="E130" s="31">
        <v>72.804347826086953</v>
      </c>
      <c r="F130" s="31">
        <v>279.15945652173912</v>
      </c>
      <c r="G130" s="31">
        <v>0.65934782608695652</v>
      </c>
      <c r="H130" s="36">
        <v>2.3619039609199511E-3</v>
      </c>
      <c r="I130" s="31">
        <v>38.00380434782609</v>
      </c>
      <c r="J130" s="31">
        <v>0</v>
      </c>
      <c r="K130" s="36">
        <v>0</v>
      </c>
      <c r="L130" s="31">
        <v>18.017391304347829</v>
      </c>
      <c r="M130" s="31">
        <v>0</v>
      </c>
      <c r="N130" s="36">
        <v>0</v>
      </c>
      <c r="O130" s="31">
        <v>14.986413043478262</v>
      </c>
      <c r="P130" s="31">
        <v>0</v>
      </c>
      <c r="Q130" s="36">
        <v>0</v>
      </c>
      <c r="R130" s="31">
        <v>5</v>
      </c>
      <c r="S130" s="31">
        <v>0</v>
      </c>
      <c r="T130" s="36">
        <v>0</v>
      </c>
      <c r="U130" s="31">
        <v>72.524239130434822</v>
      </c>
      <c r="V130" s="31">
        <v>0</v>
      </c>
      <c r="W130" s="36">
        <v>0</v>
      </c>
      <c r="X130" s="31">
        <v>15.039130434782624</v>
      </c>
      <c r="Y130" s="31">
        <v>0</v>
      </c>
      <c r="Z130" s="36">
        <v>0</v>
      </c>
      <c r="AA130" s="31">
        <v>131.44597826086954</v>
      </c>
      <c r="AB130" s="31">
        <v>0.65934782608695652</v>
      </c>
      <c r="AC130" s="36">
        <v>5.0161125871679814E-3</v>
      </c>
      <c r="AD130" s="31">
        <v>22.146304347826089</v>
      </c>
      <c r="AE130" s="31">
        <v>0</v>
      </c>
      <c r="AF130" s="36">
        <v>0</v>
      </c>
      <c r="AG130" s="31">
        <v>0</v>
      </c>
      <c r="AH130" s="31">
        <v>0</v>
      </c>
      <c r="AI130" s="36" t="s">
        <v>2496</v>
      </c>
      <c r="AJ130" t="s">
        <v>1</v>
      </c>
      <c r="AK130" s="37">
        <v>5</v>
      </c>
      <c r="AT130"/>
    </row>
    <row r="131" spans="1:46" x14ac:dyDescent="0.25">
      <c r="A131" t="s">
        <v>2337</v>
      </c>
      <c r="B131" t="s">
        <v>1671</v>
      </c>
      <c r="C131" t="s">
        <v>1975</v>
      </c>
      <c r="D131" t="s">
        <v>2252</v>
      </c>
      <c r="E131" s="31">
        <v>44.706521739130437</v>
      </c>
      <c r="F131" s="31">
        <v>206.40402173913049</v>
      </c>
      <c r="G131" s="31">
        <v>0</v>
      </c>
      <c r="H131" s="36">
        <v>0</v>
      </c>
      <c r="I131" s="31">
        <v>25.040869565217392</v>
      </c>
      <c r="J131" s="31">
        <v>0</v>
      </c>
      <c r="K131" s="36">
        <v>0</v>
      </c>
      <c r="L131" s="31">
        <v>15.91054347826087</v>
      </c>
      <c r="M131" s="31">
        <v>0</v>
      </c>
      <c r="N131" s="36">
        <v>0</v>
      </c>
      <c r="O131" s="31">
        <v>0</v>
      </c>
      <c r="P131" s="31">
        <v>0</v>
      </c>
      <c r="Q131" s="36" t="s">
        <v>2496</v>
      </c>
      <c r="R131" s="31">
        <v>9.1303260869565221</v>
      </c>
      <c r="S131" s="31">
        <v>0</v>
      </c>
      <c r="T131" s="36">
        <v>0</v>
      </c>
      <c r="U131" s="31">
        <v>74.476086956521755</v>
      </c>
      <c r="V131" s="31">
        <v>0</v>
      </c>
      <c r="W131" s="36">
        <v>0</v>
      </c>
      <c r="X131" s="31">
        <v>5.2740217391304354</v>
      </c>
      <c r="Y131" s="31">
        <v>0</v>
      </c>
      <c r="Z131" s="36">
        <v>0</v>
      </c>
      <c r="AA131" s="31">
        <v>101.61304347826089</v>
      </c>
      <c r="AB131" s="31">
        <v>0</v>
      </c>
      <c r="AC131" s="36">
        <v>0</v>
      </c>
      <c r="AD131" s="31">
        <v>0</v>
      </c>
      <c r="AE131" s="31">
        <v>0</v>
      </c>
      <c r="AF131" s="36" t="s">
        <v>2496</v>
      </c>
      <c r="AG131" s="31">
        <v>0</v>
      </c>
      <c r="AH131" s="31">
        <v>0</v>
      </c>
      <c r="AI131" s="36" t="s">
        <v>2496</v>
      </c>
      <c r="AJ131" t="s">
        <v>742</v>
      </c>
      <c r="AK131" s="37">
        <v>5</v>
      </c>
      <c r="AT131"/>
    </row>
    <row r="132" spans="1:46" x14ac:dyDescent="0.25">
      <c r="A132" t="s">
        <v>2337</v>
      </c>
      <c r="B132" t="s">
        <v>1077</v>
      </c>
      <c r="C132" t="s">
        <v>2048</v>
      </c>
      <c r="D132" t="s">
        <v>2284</v>
      </c>
      <c r="E132" s="31">
        <v>47.728260869565219</v>
      </c>
      <c r="F132" s="31">
        <v>146.73097826086962</v>
      </c>
      <c r="G132" s="31">
        <v>0</v>
      </c>
      <c r="H132" s="36">
        <v>0</v>
      </c>
      <c r="I132" s="31">
        <v>28.574456521739123</v>
      </c>
      <c r="J132" s="31">
        <v>0</v>
      </c>
      <c r="K132" s="36">
        <v>0</v>
      </c>
      <c r="L132" s="31">
        <v>20.326739130434778</v>
      </c>
      <c r="M132" s="31">
        <v>0</v>
      </c>
      <c r="N132" s="36">
        <v>0</v>
      </c>
      <c r="O132" s="31">
        <v>3.2748913043478245</v>
      </c>
      <c r="P132" s="31">
        <v>0</v>
      </c>
      <c r="Q132" s="36">
        <v>0</v>
      </c>
      <c r="R132" s="31">
        <v>4.9728260869565215</v>
      </c>
      <c r="S132" s="31">
        <v>0</v>
      </c>
      <c r="T132" s="36">
        <v>0</v>
      </c>
      <c r="U132" s="31">
        <v>25.483804347826098</v>
      </c>
      <c r="V132" s="31">
        <v>0</v>
      </c>
      <c r="W132" s="36">
        <v>0</v>
      </c>
      <c r="X132" s="31">
        <v>2.8114130434782614</v>
      </c>
      <c r="Y132" s="31">
        <v>0</v>
      </c>
      <c r="Z132" s="36">
        <v>0</v>
      </c>
      <c r="AA132" s="31">
        <v>69.797282608695681</v>
      </c>
      <c r="AB132" s="31">
        <v>0</v>
      </c>
      <c r="AC132" s="36">
        <v>0</v>
      </c>
      <c r="AD132" s="31">
        <v>13.038478260869562</v>
      </c>
      <c r="AE132" s="31">
        <v>0</v>
      </c>
      <c r="AF132" s="36">
        <v>0</v>
      </c>
      <c r="AG132" s="31">
        <v>7.0255434782608726</v>
      </c>
      <c r="AH132" s="31">
        <v>0</v>
      </c>
      <c r="AI132" s="36">
        <v>0</v>
      </c>
      <c r="AJ132" t="s">
        <v>136</v>
      </c>
      <c r="AK132" s="37">
        <v>5</v>
      </c>
      <c r="AT132"/>
    </row>
    <row r="133" spans="1:46" x14ac:dyDescent="0.25">
      <c r="A133" t="s">
        <v>2337</v>
      </c>
      <c r="B133" t="s">
        <v>1177</v>
      </c>
      <c r="C133" t="s">
        <v>2013</v>
      </c>
      <c r="D133" t="s">
        <v>2274</v>
      </c>
      <c r="E133" s="31">
        <v>68.402173913043484</v>
      </c>
      <c r="F133" s="31">
        <v>245.08423913043475</v>
      </c>
      <c r="G133" s="31">
        <v>0.26358695652173914</v>
      </c>
      <c r="H133" s="36">
        <v>1.0754953376722735E-3</v>
      </c>
      <c r="I133" s="31">
        <v>39.111413043478258</v>
      </c>
      <c r="J133" s="31">
        <v>0</v>
      </c>
      <c r="K133" s="36">
        <v>0</v>
      </c>
      <c r="L133" s="31">
        <v>29.654891304347824</v>
      </c>
      <c r="M133" s="31">
        <v>0</v>
      </c>
      <c r="N133" s="36">
        <v>0</v>
      </c>
      <c r="O133" s="31">
        <v>2.7880434782608696</v>
      </c>
      <c r="P133" s="31">
        <v>0</v>
      </c>
      <c r="Q133" s="36">
        <v>0</v>
      </c>
      <c r="R133" s="31">
        <v>6.6684782608695654</v>
      </c>
      <c r="S133" s="31">
        <v>0</v>
      </c>
      <c r="T133" s="36">
        <v>0</v>
      </c>
      <c r="U133" s="31">
        <v>47.130434782608695</v>
      </c>
      <c r="V133" s="31">
        <v>0.26358695652173914</v>
      </c>
      <c r="W133" s="36">
        <v>5.5927121771217709E-3</v>
      </c>
      <c r="X133" s="31">
        <v>15.480978260869565</v>
      </c>
      <c r="Y133" s="31">
        <v>0</v>
      </c>
      <c r="Z133" s="36">
        <v>0</v>
      </c>
      <c r="AA133" s="31">
        <v>111.39945652173913</v>
      </c>
      <c r="AB133" s="31">
        <v>0</v>
      </c>
      <c r="AC133" s="36">
        <v>0</v>
      </c>
      <c r="AD133" s="31">
        <v>31.961956521739129</v>
      </c>
      <c r="AE133" s="31">
        <v>0</v>
      </c>
      <c r="AF133" s="36">
        <v>0</v>
      </c>
      <c r="AG133" s="31">
        <v>0</v>
      </c>
      <c r="AH133" s="31">
        <v>0</v>
      </c>
      <c r="AI133" s="36" t="s">
        <v>2496</v>
      </c>
      <c r="AJ133" t="s">
        <v>238</v>
      </c>
      <c r="AK133" s="37">
        <v>5</v>
      </c>
      <c r="AT133"/>
    </row>
    <row r="134" spans="1:46" x14ac:dyDescent="0.25">
      <c r="A134" t="s">
        <v>2337</v>
      </c>
      <c r="B134" t="s">
        <v>1373</v>
      </c>
      <c r="C134" t="s">
        <v>2013</v>
      </c>
      <c r="D134" t="s">
        <v>2274</v>
      </c>
      <c r="E134" s="31">
        <v>67.858695652173907</v>
      </c>
      <c r="F134" s="31">
        <v>282.08152173913044</v>
      </c>
      <c r="G134" s="31">
        <v>17.342391304347828</v>
      </c>
      <c r="H134" s="36">
        <v>6.1480068589484238E-2</v>
      </c>
      <c r="I134" s="31">
        <v>27.051630434782609</v>
      </c>
      <c r="J134" s="31">
        <v>0</v>
      </c>
      <c r="K134" s="36">
        <v>0</v>
      </c>
      <c r="L134" s="31">
        <v>14.377717391304348</v>
      </c>
      <c r="M134" s="31">
        <v>0</v>
      </c>
      <c r="N134" s="36">
        <v>0</v>
      </c>
      <c r="O134" s="31">
        <v>7.9782608695652177</v>
      </c>
      <c r="P134" s="31">
        <v>0</v>
      </c>
      <c r="Q134" s="36">
        <v>0</v>
      </c>
      <c r="R134" s="31">
        <v>4.6956521739130439</v>
      </c>
      <c r="S134" s="31">
        <v>0</v>
      </c>
      <c r="T134" s="36">
        <v>0</v>
      </c>
      <c r="U134" s="31">
        <v>76.758152173913047</v>
      </c>
      <c r="V134" s="31">
        <v>8.5027173913043477</v>
      </c>
      <c r="W134" s="36">
        <v>0.11077282543278931</v>
      </c>
      <c r="X134" s="31">
        <v>16.233695652173914</v>
      </c>
      <c r="Y134" s="31">
        <v>0</v>
      </c>
      <c r="Z134" s="36">
        <v>0</v>
      </c>
      <c r="AA134" s="31">
        <v>123.39130434782609</v>
      </c>
      <c r="AB134" s="31">
        <v>8.8396739130434785</v>
      </c>
      <c r="AC134" s="36">
        <v>7.1639358703312186E-2</v>
      </c>
      <c r="AD134" s="31">
        <v>38.646739130434781</v>
      </c>
      <c r="AE134" s="31">
        <v>0</v>
      </c>
      <c r="AF134" s="36">
        <v>0</v>
      </c>
      <c r="AG134" s="31">
        <v>0</v>
      </c>
      <c r="AH134" s="31">
        <v>0</v>
      </c>
      <c r="AI134" s="36" t="s">
        <v>2496</v>
      </c>
      <c r="AJ134" t="s">
        <v>437</v>
      </c>
      <c r="AK134" s="37">
        <v>5</v>
      </c>
      <c r="AT134"/>
    </row>
    <row r="135" spans="1:46" x14ac:dyDescent="0.25">
      <c r="A135" t="s">
        <v>2337</v>
      </c>
      <c r="B135" t="s">
        <v>1853</v>
      </c>
      <c r="C135" t="s">
        <v>2127</v>
      </c>
      <c r="D135" t="s">
        <v>2274</v>
      </c>
      <c r="E135" s="31">
        <v>14.358695652173912</v>
      </c>
      <c r="F135" s="31">
        <v>66.616847826086968</v>
      </c>
      <c r="G135" s="31">
        <v>0</v>
      </c>
      <c r="H135" s="36">
        <v>0</v>
      </c>
      <c r="I135" s="31">
        <v>17.173913043478262</v>
      </c>
      <c r="J135" s="31">
        <v>0</v>
      </c>
      <c r="K135" s="36">
        <v>0</v>
      </c>
      <c r="L135" s="31">
        <v>9.2038043478260878</v>
      </c>
      <c r="M135" s="31">
        <v>0</v>
      </c>
      <c r="N135" s="36">
        <v>0</v>
      </c>
      <c r="O135" s="31">
        <v>2.4538043478260869</v>
      </c>
      <c r="P135" s="31">
        <v>0</v>
      </c>
      <c r="Q135" s="36">
        <v>0</v>
      </c>
      <c r="R135" s="31">
        <v>5.5163043478260869</v>
      </c>
      <c r="S135" s="31">
        <v>0</v>
      </c>
      <c r="T135" s="36">
        <v>0</v>
      </c>
      <c r="U135" s="31">
        <v>18.782608695652176</v>
      </c>
      <c r="V135" s="31">
        <v>0</v>
      </c>
      <c r="W135" s="36">
        <v>0</v>
      </c>
      <c r="X135" s="31">
        <v>10.831521739130435</v>
      </c>
      <c r="Y135" s="31">
        <v>0</v>
      </c>
      <c r="Z135" s="36">
        <v>0</v>
      </c>
      <c r="AA135" s="31">
        <v>8.5217391304347831</v>
      </c>
      <c r="AB135" s="31">
        <v>0</v>
      </c>
      <c r="AC135" s="36">
        <v>0</v>
      </c>
      <c r="AD135" s="31">
        <v>11.307065217391305</v>
      </c>
      <c r="AE135" s="31">
        <v>0</v>
      </c>
      <c r="AF135" s="36">
        <v>0</v>
      </c>
      <c r="AG135" s="31">
        <v>0</v>
      </c>
      <c r="AH135" s="31">
        <v>0</v>
      </c>
      <c r="AI135" s="36" t="s">
        <v>2496</v>
      </c>
      <c r="AJ135" t="s">
        <v>925</v>
      </c>
      <c r="AK135" s="37">
        <v>5</v>
      </c>
      <c r="AT135"/>
    </row>
    <row r="136" spans="1:46" x14ac:dyDescent="0.25">
      <c r="A136" t="s">
        <v>2337</v>
      </c>
      <c r="B136" t="s">
        <v>1398</v>
      </c>
      <c r="C136" t="s">
        <v>2117</v>
      </c>
      <c r="D136" t="s">
        <v>2269</v>
      </c>
      <c r="E136" s="31">
        <v>36</v>
      </c>
      <c r="F136" s="31">
        <v>146.17934782608697</v>
      </c>
      <c r="G136" s="31">
        <v>13.271739130434785</v>
      </c>
      <c r="H136" s="36">
        <v>9.0790794512399159E-2</v>
      </c>
      <c r="I136" s="31">
        <v>27.192934782608699</v>
      </c>
      <c r="J136" s="31">
        <v>5.5706521739130439</v>
      </c>
      <c r="K136" s="36">
        <v>0.20485660037973419</v>
      </c>
      <c r="L136" s="31">
        <v>16.595108695652176</v>
      </c>
      <c r="M136" s="31">
        <v>5.5706521739130439</v>
      </c>
      <c r="N136" s="36">
        <v>0.33568036679220564</v>
      </c>
      <c r="O136" s="31">
        <v>5.2989130434782608</v>
      </c>
      <c r="P136" s="31">
        <v>0</v>
      </c>
      <c r="Q136" s="36">
        <v>0</v>
      </c>
      <c r="R136" s="31">
        <v>5.2989130434782608</v>
      </c>
      <c r="S136" s="31">
        <v>0</v>
      </c>
      <c r="T136" s="36">
        <v>0</v>
      </c>
      <c r="U136" s="31">
        <v>31.771739130434781</v>
      </c>
      <c r="V136" s="31">
        <v>2.722826086956522</v>
      </c>
      <c r="W136" s="36">
        <v>8.5699623674307224E-2</v>
      </c>
      <c r="X136" s="31">
        <v>0</v>
      </c>
      <c r="Y136" s="31">
        <v>0</v>
      </c>
      <c r="Z136" s="36" t="s">
        <v>2496</v>
      </c>
      <c r="AA136" s="31">
        <v>47.711956521739133</v>
      </c>
      <c r="AB136" s="31">
        <v>4.9782608695652177</v>
      </c>
      <c r="AC136" s="36">
        <v>0.1043399020389566</v>
      </c>
      <c r="AD136" s="31">
        <v>39.502717391304351</v>
      </c>
      <c r="AE136" s="31">
        <v>0</v>
      </c>
      <c r="AF136" s="36">
        <v>0</v>
      </c>
      <c r="AG136" s="31">
        <v>0</v>
      </c>
      <c r="AH136" s="31">
        <v>0</v>
      </c>
      <c r="AI136" s="36" t="s">
        <v>2496</v>
      </c>
      <c r="AJ136" t="s">
        <v>462</v>
      </c>
      <c r="AK136" s="37">
        <v>5</v>
      </c>
      <c r="AT136"/>
    </row>
    <row r="137" spans="1:46" x14ac:dyDescent="0.25">
      <c r="A137" t="s">
        <v>2337</v>
      </c>
      <c r="B137" t="s">
        <v>1051</v>
      </c>
      <c r="C137" t="s">
        <v>1961</v>
      </c>
      <c r="D137" t="s">
        <v>2255</v>
      </c>
      <c r="E137" s="31">
        <v>84.804347826086953</v>
      </c>
      <c r="F137" s="31">
        <v>287.27315217391305</v>
      </c>
      <c r="G137" s="31">
        <v>18.450869565217392</v>
      </c>
      <c r="H137" s="36">
        <v>6.4227615513639688E-2</v>
      </c>
      <c r="I137" s="31">
        <v>81.511956521739137</v>
      </c>
      <c r="J137" s="31">
        <v>2.7934782608695654</v>
      </c>
      <c r="K137" s="36">
        <v>3.4270779160165889E-2</v>
      </c>
      <c r="L137" s="31">
        <v>39.267934782608684</v>
      </c>
      <c r="M137" s="31">
        <v>0</v>
      </c>
      <c r="N137" s="36">
        <v>0</v>
      </c>
      <c r="O137" s="31">
        <v>33.026630434782625</v>
      </c>
      <c r="P137" s="31">
        <v>2.7934782608695654</v>
      </c>
      <c r="Q137" s="36">
        <v>8.458259968075825E-2</v>
      </c>
      <c r="R137" s="31">
        <v>9.2173913043478262</v>
      </c>
      <c r="S137" s="31">
        <v>0</v>
      </c>
      <c r="T137" s="36">
        <v>0</v>
      </c>
      <c r="U137" s="31">
        <v>25.286956521739132</v>
      </c>
      <c r="V137" s="31">
        <v>0</v>
      </c>
      <c r="W137" s="36">
        <v>0</v>
      </c>
      <c r="X137" s="31">
        <v>6.5548913043478247</v>
      </c>
      <c r="Y137" s="31">
        <v>0</v>
      </c>
      <c r="Z137" s="36">
        <v>0</v>
      </c>
      <c r="AA137" s="31">
        <v>173.91934782608695</v>
      </c>
      <c r="AB137" s="31">
        <v>15.657391304347826</v>
      </c>
      <c r="AC137" s="36">
        <v>9.0026736530800761E-2</v>
      </c>
      <c r="AD137" s="31">
        <v>0</v>
      </c>
      <c r="AE137" s="31">
        <v>0</v>
      </c>
      <c r="AF137" s="36" t="s">
        <v>2496</v>
      </c>
      <c r="AG137" s="31">
        <v>0</v>
      </c>
      <c r="AH137" s="31">
        <v>0</v>
      </c>
      <c r="AI137" s="36" t="s">
        <v>2496</v>
      </c>
      <c r="AJ137" t="s">
        <v>109</v>
      </c>
      <c r="AK137" s="37">
        <v>5</v>
      </c>
      <c r="AT137"/>
    </row>
    <row r="138" spans="1:46" x14ac:dyDescent="0.25">
      <c r="A138" t="s">
        <v>2337</v>
      </c>
      <c r="B138" t="s">
        <v>1032</v>
      </c>
      <c r="C138" t="s">
        <v>1997</v>
      </c>
      <c r="D138" t="s">
        <v>2283</v>
      </c>
      <c r="E138" s="31">
        <v>83.282608695652172</v>
      </c>
      <c r="F138" s="31">
        <v>189.96076086956518</v>
      </c>
      <c r="G138" s="31">
        <v>13.635869565217394</v>
      </c>
      <c r="H138" s="36">
        <v>7.1782559212743624E-2</v>
      </c>
      <c r="I138" s="31">
        <v>31.685217391304352</v>
      </c>
      <c r="J138" s="31">
        <v>0.58880434782608693</v>
      </c>
      <c r="K138" s="36">
        <v>1.85829353971129E-2</v>
      </c>
      <c r="L138" s="31">
        <v>27.402173913043484</v>
      </c>
      <c r="M138" s="31">
        <v>0.58880434782608693</v>
      </c>
      <c r="N138" s="36">
        <v>2.1487504958349855E-2</v>
      </c>
      <c r="O138" s="31">
        <v>2.1739130434782608E-2</v>
      </c>
      <c r="P138" s="31">
        <v>0</v>
      </c>
      <c r="Q138" s="36">
        <v>0</v>
      </c>
      <c r="R138" s="31">
        <v>4.2613043478260861</v>
      </c>
      <c r="S138" s="31">
        <v>0</v>
      </c>
      <c r="T138" s="36">
        <v>0</v>
      </c>
      <c r="U138" s="31">
        <v>51.965108695652141</v>
      </c>
      <c r="V138" s="31">
        <v>8.2302173913043468</v>
      </c>
      <c r="W138" s="36">
        <v>0.15837968201908062</v>
      </c>
      <c r="X138" s="31">
        <v>5.2660869565217387</v>
      </c>
      <c r="Y138" s="31">
        <v>0</v>
      </c>
      <c r="Z138" s="36">
        <v>0</v>
      </c>
      <c r="AA138" s="31">
        <v>100.47576086956522</v>
      </c>
      <c r="AB138" s="31">
        <v>4.8168478260869589</v>
      </c>
      <c r="AC138" s="36">
        <v>4.794039661307023E-2</v>
      </c>
      <c r="AD138" s="31">
        <v>0.56858695652173918</v>
      </c>
      <c r="AE138" s="31">
        <v>0</v>
      </c>
      <c r="AF138" s="36">
        <v>0</v>
      </c>
      <c r="AG138" s="31">
        <v>0</v>
      </c>
      <c r="AH138" s="31">
        <v>0</v>
      </c>
      <c r="AI138" s="36" t="s">
        <v>2496</v>
      </c>
      <c r="AJ138" t="s">
        <v>90</v>
      </c>
      <c r="AK138" s="37">
        <v>5</v>
      </c>
      <c r="AT138"/>
    </row>
    <row r="139" spans="1:46" x14ac:dyDescent="0.25">
      <c r="A139" t="s">
        <v>2337</v>
      </c>
      <c r="B139" t="s">
        <v>1130</v>
      </c>
      <c r="C139" t="s">
        <v>2062</v>
      </c>
      <c r="D139" t="s">
        <v>2243</v>
      </c>
      <c r="E139" s="31">
        <v>36.586956521739133</v>
      </c>
      <c r="F139" s="31">
        <v>134.28380434782611</v>
      </c>
      <c r="G139" s="31">
        <v>0.63043478260869568</v>
      </c>
      <c r="H139" s="36">
        <v>4.6947938783125608E-3</v>
      </c>
      <c r="I139" s="31">
        <v>13.023260869565217</v>
      </c>
      <c r="J139" s="31">
        <v>0.63043478260869568</v>
      </c>
      <c r="K139" s="36">
        <v>4.8408366301100042E-2</v>
      </c>
      <c r="L139" s="31">
        <v>7.3710869565217392</v>
      </c>
      <c r="M139" s="31">
        <v>0.63043478260869568</v>
      </c>
      <c r="N139" s="36">
        <v>8.5528062052083645E-2</v>
      </c>
      <c r="O139" s="31">
        <v>0</v>
      </c>
      <c r="P139" s="31">
        <v>0</v>
      </c>
      <c r="Q139" s="36" t="s">
        <v>2496</v>
      </c>
      <c r="R139" s="31">
        <v>5.6521739130434785</v>
      </c>
      <c r="S139" s="31">
        <v>0</v>
      </c>
      <c r="T139" s="36">
        <v>0</v>
      </c>
      <c r="U139" s="31">
        <v>39.455760869565232</v>
      </c>
      <c r="V139" s="31">
        <v>0</v>
      </c>
      <c r="W139" s="36">
        <v>0</v>
      </c>
      <c r="X139" s="31">
        <v>0</v>
      </c>
      <c r="Y139" s="31">
        <v>0</v>
      </c>
      <c r="Z139" s="36" t="s">
        <v>2496</v>
      </c>
      <c r="AA139" s="31">
        <v>81.804782608695675</v>
      </c>
      <c r="AB139" s="31">
        <v>0</v>
      </c>
      <c r="AC139" s="36">
        <v>0</v>
      </c>
      <c r="AD139" s="31">
        <v>0</v>
      </c>
      <c r="AE139" s="31">
        <v>0</v>
      </c>
      <c r="AF139" s="36" t="s">
        <v>2496</v>
      </c>
      <c r="AG139" s="31">
        <v>0</v>
      </c>
      <c r="AH139" s="31">
        <v>0</v>
      </c>
      <c r="AI139" s="36" t="s">
        <v>2496</v>
      </c>
      <c r="AJ139" t="s">
        <v>190</v>
      </c>
      <c r="AK139" s="37">
        <v>5</v>
      </c>
      <c r="AT139"/>
    </row>
    <row r="140" spans="1:46" x14ac:dyDescent="0.25">
      <c r="A140" t="s">
        <v>2337</v>
      </c>
      <c r="B140" t="s">
        <v>1329</v>
      </c>
      <c r="C140" t="s">
        <v>2010</v>
      </c>
      <c r="D140" t="s">
        <v>2267</v>
      </c>
      <c r="E140" s="31">
        <v>170.55434782608697</v>
      </c>
      <c r="F140" s="31">
        <v>636.66326086956531</v>
      </c>
      <c r="G140" s="31">
        <v>76.894239130434784</v>
      </c>
      <c r="H140" s="36">
        <v>0.1207769379144186</v>
      </c>
      <c r="I140" s="31">
        <v>123.08902173913047</v>
      </c>
      <c r="J140" s="31">
        <v>14.918804347826086</v>
      </c>
      <c r="K140" s="36">
        <v>0.12120337083711943</v>
      </c>
      <c r="L140" s="31">
        <v>66.664565217391313</v>
      </c>
      <c r="M140" s="31">
        <v>11.006956521739129</v>
      </c>
      <c r="N140" s="36">
        <v>0.16510955236632455</v>
      </c>
      <c r="O140" s="31">
        <v>50.426630434782638</v>
      </c>
      <c r="P140" s="31">
        <v>3.9118478260869578</v>
      </c>
      <c r="Q140" s="36">
        <v>7.757503906881498E-2</v>
      </c>
      <c r="R140" s="31">
        <v>5.9978260869565245</v>
      </c>
      <c r="S140" s="31">
        <v>0</v>
      </c>
      <c r="T140" s="36">
        <v>0</v>
      </c>
      <c r="U140" s="31">
        <v>165.06706521739133</v>
      </c>
      <c r="V140" s="31">
        <v>24.029021739130439</v>
      </c>
      <c r="W140" s="36">
        <v>0.14557126648786364</v>
      </c>
      <c r="X140" s="31">
        <v>4.3678260869565229</v>
      </c>
      <c r="Y140" s="31">
        <v>0</v>
      </c>
      <c r="Z140" s="36">
        <v>0</v>
      </c>
      <c r="AA140" s="31">
        <v>282.93282608695654</v>
      </c>
      <c r="AB140" s="31">
        <v>37.946413043478266</v>
      </c>
      <c r="AC140" s="36">
        <v>0.13411809993307677</v>
      </c>
      <c r="AD140" s="31">
        <v>47.573369565217391</v>
      </c>
      <c r="AE140" s="31">
        <v>0</v>
      </c>
      <c r="AF140" s="36">
        <v>0</v>
      </c>
      <c r="AG140" s="31">
        <v>13.633152173913043</v>
      </c>
      <c r="AH140" s="31">
        <v>0</v>
      </c>
      <c r="AI140" s="36">
        <v>0</v>
      </c>
      <c r="AJ140" t="s">
        <v>392</v>
      </c>
      <c r="AK140" s="37">
        <v>5</v>
      </c>
      <c r="AT140"/>
    </row>
    <row r="141" spans="1:46" x14ac:dyDescent="0.25">
      <c r="A141" t="s">
        <v>2337</v>
      </c>
      <c r="B141" t="s">
        <v>1098</v>
      </c>
      <c r="C141" t="s">
        <v>1937</v>
      </c>
      <c r="D141" t="s">
        <v>2216</v>
      </c>
      <c r="E141" s="31">
        <v>82.934782608695656</v>
      </c>
      <c r="F141" s="31">
        <v>398.20228260869573</v>
      </c>
      <c r="G141" s="31">
        <v>23.552826086956525</v>
      </c>
      <c r="H141" s="36">
        <v>5.9147893208089289E-2</v>
      </c>
      <c r="I141" s="31">
        <v>58.108695652173914</v>
      </c>
      <c r="J141" s="31">
        <v>3.3043478260869565</v>
      </c>
      <c r="K141" s="36">
        <v>5.6864945753834641E-2</v>
      </c>
      <c r="L141" s="31">
        <v>21.247282608695652</v>
      </c>
      <c r="M141" s="31">
        <v>0</v>
      </c>
      <c r="N141" s="36">
        <v>0</v>
      </c>
      <c r="O141" s="31">
        <v>26.252717391304348</v>
      </c>
      <c r="P141" s="31">
        <v>3.3043478260869565</v>
      </c>
      <c r="Q141" s="36">
        <v>0.12586688748576752</v>
      </c>
      <c r="R141" s="31">
        <v>10.608695652173912</v>
      </c>
      <c r="S141" s="31">
        <v>0</v>
      </c>
      <c r="T141" s="36">
        <v>0</v>
      </c>
      <c r="U141" s="31">
        <v>81.529891304347828</v>
      </c>
      <c r="V141" s="31">
        <v>0</v>
      </c>
      <c r="W141" s="36">
        <v>0</v>
      </c>
      <c r="X141" s="31">
        <v>0</v>
      </c>
      <c r="Y141" s="31">
        <v>0</v>
      </c>
      <c r="Z141" s="36" t="s">
        <v>2496</v>
      </c>
      <c r="AA141" s="31">
        <v>258.56369565217398</v>
      </c>
      <c r="AB141" s="31">
        <v>20.248478260869568</v>
      </c>
      <c r="AC141" s="36">
        <v>7.8311373952932292E-2</v>
      </c>
      <c r="AD141" s="31">
        <v>0</v>
      </c>
      <c r="AE141" s="31">
        <v>0</v>
      </c>
      <c r="AF141" s="36" t="s">
        <v>2496</v>
      </c>
      <c r="AG141" s="31">
        <v>0</v>
      </c>
      <c r="AH141" s="31">
        <v>0</v>
      </c>
      <c r="AI141" s="36" t="s">
        <v>2496</v>
      </c>
      <c r="AJ141" t="s">
        <v>158</v>
      </c>
      <c r="AK141" s="37">
        <v>5</v>
      </c>
      <c r="AT141"/>
    </row>
    <row r="142" spans="1:46" x14ac:dyDescent="0.25">
      <c r="A142" t="s">
        <v>2337</v>
      </c>
      <c r="B142" t="s">
        <v>930</v>
      </c>
      <c r="C142" t="s">
        <v>2007</v>
      </c>
      <c r="D142" t="s">
        <v>2243</v>
      </c>
      <c r="E142" s="31">
        <v>72.967391304347828</v>
      </c>
      <c r="F142" s="31">
        <v>190.03423913043477</v>
      </c>
      <c r="G142" s="31">
        <v>52.086630434782613</v>
      </c>
      <c r="H142" s="36">
        <v>0.27409076739603566</v>
      </c>
      <c r="I142" s="31">
        <v>23.200434782608696</v>
      </c>
      <c r="J142" s="31">
        <v>7.8879347826086947</v>
      </c>
      <c r="K142" s="36">
        <v>0.33999081726354452</v>
      </c>
      <c r="L142" s="31">
        <v>17.124347826086957</v>
      </c>
      <c r="M142" s="31">
        <v>7.8879347826086947</v>
      </c>
      <c r="N142" s="36">
        <v>0.46062687249276385</v>
      </c>
      <c r="O142" s="31">
        <v>0.51086956521739135</v>
      </c>
      <c r="P142" s="31">
        <v>0</v>
      </c>
      <c r="Q142" s="36">
        <v>0</v>
      </c>
      <c r="R142" s="31">
        <v>5.5652173913043477</v>
      </c>
      <c r="S142" s="31">
        <v>0</v>
      </c>
      <c r="T142" s="36">
        <v>0</v>
      </c>
      <c r="U142" s="31">
        <v>66.296521739130426</v>
      </c>
      <c r="V142" s="31">
        <v>39.737826086956524</v>
      </c>
      <c r="W142" s="36">
        <v>0.59939533846617976</v>
      </c>
      <c r="X142" s="31">
        <v>8.3063043478260887</v>
      </c>
      <c r="Y142" s="31">
        <v>0</v>
      </c>
      <c r="Z142" s="36">
        <v>0</v>
      </c>
      <c r="AA142" s="31">
        <v>92.230978260869563</v>
      </c>
      <c r="AB142" s="31">
        <v>4.4608695652173918</v>
      </c>
      <c r="AC142" s="36">
        <v>4.8366282666980946E-2</v>
      </c>
      <c r="AD142" s="31">
        <v>0</v>
      </c>
      <c r="AE142" s="31">
        <v>0</v>
      </c>
      <c r="AF142" s="36" t="s">
        <v>2496</v>
      </c>
      <c r="AG142" s="31">
        <v>0</v>
      </c>
      <c r="AH142" s="31">
        <v>0</v>
      </c>
      <c r="AI142" s="36" t="s">
        <v>2496</v>
      </c>
      <c r="AJ142" t="s">
        <v>502</v>
      </c>
      <c r="AK142" s="37">
        <v>5</v>
      </c>
      <c r="AT142"/>
    </row>
    <row r="143" spans="1:46" x14ac:dyDescent="0.25">
      <c r="A143" t="s">
        <v>2337</v>
      </c>
      <c r="B143" t="s">
        <v>1118</v>
      </c>
      <c r="C143" t="s">
        <v>2049</v>
      </c>
      <c r="D143" t="s">
        <v>2286</v>
      </c>
      <c r="E143" s="31">
        <v>57.152173913043477</v>
      </c>
      <c r="F143" s="31">
        <v>157.54076086956522</v>
      </c>
      <c r="G143" s="31">
        <v>20.345108695652172</v>
      </c>
      <c r="H143" s="36">
        <v>0.1291418714963346</v>
      </c>
      <c r="I143" s="31">
        <v>16.758152173913043</v>
      </c>
      <c r="J143" s="31">
        <v>0.42119565217391303</v>
      </c>
      <c r="K143" s="36">
        <v>2.5133776552618777E-2</v>
      </c>
      <c r="L143" s="31">
        <v>8.8559782608695645</v>
      </c>
      <c r="M143" s="31">
        <v>0.24728260869565216</v>
      </c>
      <c r="N143" s="36">
        <v>2.7922675667382633E-2</v>
      </c>
      <c r="O143" s="31">
        <v>1.5652173913043479</v>
      </c>
      <c r="P143" s="31">
        <v>0.17391304347826086</v>
      </c>
      <c r="Q143" s="36">
        <v>0.1111111111111111</v>
      </c>
      <c r="R143" s="31">
        <v>6.3369565217391308</v>
      </c>
      <c r="S143" s="31">
        <v>0</v>
      </c>
      <c r="T143" s="36">
        <v>0</v>
      </c>
      <c r="U143" s="31">
        <v>53.706521739130437</v>
      </c>
      <c r="V143" s="31">
        <v>9.7554347826086953</v>
      </c>
      <c r="W143" s="36">
        <v>0.18164339202590568</v>
      </c>
      <c r="X143" s="31">
        <v>5.1440217391304346</v>
      </c>
      <c r="Y143" s="31">
        <v>0</v>
      </c>
      <c r="Z143" s="36">
        <v>0</v>
      </c>
      <c r="AA143" s="31">
        <v>81.932065217391298</v>
      </c>
      <c r="AB143" s="31">
        <v>10.168478260869565</v>
      </c>
      <c r="AC143" s="36">
        <v>0.12410865311266625</v>
      </c>
      <c r="AD143" s="31">
        <v>0</v>
      </c>
      <c r="AE143" s="31">
        <v>0</v>
      </c>
      <c r="AF143" s="36" t="s">
        <v>2496</v>
      </c>
      <c r="AG143" s="31">
        <v>0</v>
      </c>
      <c r="AH143" s="31">
        <v>0</v>
      </c>
      <c r="AI143" s="36" t="s">
        <v>2496</v>
      </c>
      <c r="AJ143" t="s">
        <v>178</v>
      </c>
      <c r="AK143" s="37">
        <v>5</v>
      </c>
      <c r="AT143"/>
    </row>
    <row r="144" spans="1:46" x14ac:dyDescent="0.25">
      <c r="A144" t="s">
        <v>2337</v>
      </c>
      <c r="B144" t="s">
        <v>1294</v>
      </c>
      <c r="C144" t="s">
        <v>2007</v>
      </c>
      <c r="D144" t="s">
        <v>2243</v>
      </c>
      <c r="E144" s="31">
        <v>100.90217391304348</v>
      </c>
      <c r="F144" s="31">
        <v>401.0333695652173</v>
      </c>
      <c r="G144" s="31">
        <v>76.830760869565225</v>
      </c>
      <c r="H144" s="36">
        <v>0.19158196474488332</v>
      </c>
      <c r="I144" s="31">
        <v>81.648804347826115</v>
      </c>
      <c r="J144" s="31">
        <v>25.850652173913044</v>
      </c>
      <c r="K144" s="36">
        <v>0.31660784723544227</v>
      </c>
      <c r="L144" s="31">
        <v>76.431413043478287</v>
      </c>
      <c r="M144" s="31">
        <v>25.850652173913044</v>
      </c>
      <c r="N144" s="36">
        <v>0.33822025715013021</v>
      </c>
      <c r="O144" s="31">
        <v>0</v>
      </c>
      <c r="P144" s="31">
        <v>0</v>
      </c>
      <c r="Q144" s="36" t="s">
        <v>2496</v>
      </c>
      <c r="R144" s="31">
        <v>5.2173913043478262</v>
      </c>
      <c r="S144" s="31">
        <v>0</v>
      </c>
      <c r="T144" s="36">
        <v>0</v>
      </c>
      <c r="U144" s="31">
        <v>121.87543478260862</v>
      </c>
      <c r="V144" s="31">
        <v>15.40217391304348</v>
      </c>
      <c r="W144" s="36">
        <v>0.12637636075322817</v>
      </c>
      <c r="X144" s="31">
        <v>0</v>
      </c>
      <c r="Y144" s="31">
        <v>0</v>
      </c>
      <c r="Z144" s="36" t="s">
        <v>2496</v>
      </c>
      <c r="AA144" s="31">
        <v>197.50913043478252</v>
      </c>
      <c r="AB144" s="31">
        <v>35.5779347826087</v>
      </c>
      <c r="AC144" s="36">
        <v>0.18013311437445939</v>
      </c>
      <c r="AD144" s="31">
        <v>0</v>
      </c>
      <c r="AE144" s="31">
        <v>0</v>
      </c>
      <c r="AF144" s="36" t="s">
        <v>2496</v>
      </c>
      <c r="AG144" s="31">
        <v>0</v>
      </c>
      <c r="AH144" s="31">
        <v>0</v>
      </c>
      <c r="AI144" s="36" t="s">
        <v>2496</v>
      </c>
      <c r="AJ144" t="s">
        <v>356</v>
      </c>
      <c r="AK144" s="37">
        <v>5</v>
      </c>
      <c r="AT144"/>
    </row>
    <row r="145" spans="1:46" x14ac:dyDescent="0.25">
      <c r="A145" t="s">
        <v>2337</v>
      </c>
      <c r="B145" t="s">
        <v>1560</v>
      </c>
      <c r="C145" t="s">
        <v>2031</v>
      </c>
      <c r="D145" t="s">
        <v>2281</v>
      </c>
      <c r="E145" s="31">
        <v>30</v>
      </c>
      <c r="F145" s="31">
        <v>140.69836956521738</v>
      </c>
      <c r="G145" s="31">
        <v>7.9234782608695671</v>
      </c>
      <c r="H145" s="36">
        <v>5.6315352376537862E-2</v>
      </c>
      <c r="I145" s="31">
        <v>21.917173913043477</v>
      </c>
      <c r="J145" s="31">
        <v>3.7947826086956526</v>
      </c>
      <c r="K145" s="36">
        <v>0.17314196728791204</v>
      </c>
      <c r="L145" s="31">
        <v>13.221521739130434</v>
      </c>
      <c r="M145" s="31">
        <v>3.7947826086956526</v>
      </c>
      <c r="N145" s="36">
        <v>0.28701557079202228</v>
      </c>
      <c r="O145" s="31">
        <v>3.2173913043478262</v>
      </c>
      <c r="P145" s="31">
        <v>0</v>
      </c>
      <c r="Q145" s="36">
        <v>0</v>
      </c>
      <c r="R145" s="31">
        <v>5.4782608695652177</v>
      </c>
      <c r="S145" s="31">
        <v>0</v>
      </c>
      <c r="T145" s="36">
        <v>0</v>
      </c>
      <c r="U145" s="31">
        <v>34.436956521739141</v>
      </c>
      <c r="V145" s="31">
        <v>4.1286956521739144</v>
      </c>
      <c r="W145" s="36">
        <v>0.11989142099614923</v>
      </c>
      <c r="X145" s="31">
        <v>5.0869565217391308</v>
      </c>
      <c r="Y145" s="31">
        <v>0</v>
      </c>
      <c r="Z145" s="36">
        <v>0</v>
      </c>
      <c r="AA145" s="31">
        <v>73.534673913043449</v>
      </c>
      <c r="AB145" s="31">
        <v>0</v>
      </c>
      <c r="AC145" s="36">
        <v>0</v>
      </c>
      <c r="AD145" s="31">
        <v>5.7226086956521751</v>
      </c>
      <c r="AE145" s="31">
        <v>0</v>
      </c>
      <c r="AF145" s="36">
        <v>0</v>
      </c>
      <c r="AG145" s="31">
        <v>0</v>
      </c>
      <c r="AH145" s="31">
        <v>0</v>
      </c>
      <c r="AI145" s="36" t="s">
        <v>2496</v>
      </c>
      <c r="AJ145" t="s">
        <v>628</v>
      </c>
      <c r="AK145" s="37">
        <v>5</v>
      </c>
      <c r="AT145"/>
    </row>
    <row r="146" spans="1:46" x14ac:dyDescent="0.25">
      <c r="A146" t="s">
        <v>2337</v>
      </c>
      <c r="B146" t="s">
        <v>1834</v>
      </c>
      <c r="C146" t="s">
        <v>1913</v>
      </c>
      <c r="D146" t="s">
        <v>2271</v>
      </c>
      <c r="E146" s="31">
        <v>85.532608695652172</v>
      </c>
      <c r="F146" s="31">
        <v>275.0353260869565</v>
      </c>
      <c r="G146" s="31">
        <v>0</v>
      </c>
      <c r="H146" s="36">
        <v>0</v>
      </c>
      <c r="I146" s="31">
        <v>49.334239130434781</v>
      </c>
      <c r="J146" s="31">
        <v>0</v>
      </c>
      <c r="K146" s="36">
        <v>0</v>
      </c>
      <c r="L146" s="31">
        <v>38.684782608695649</v>
      </c>
      <c r="M146" s="31">
        <v>0</v>
      </c>
      <c r="N146" s="36">
        <v>0</v>
      </c>
      <c r="O146" s="31">
        <v>9.5190217391304355</v>
      </c>
      <c r="P146" s="31">
        <v>0</v>
      </c>
      <c r="Q146" s="36">
        <v>0</v>
      </c>
      <c r="R146" s="31">
        <v>1.1304347826086956</v>
      </c>
      <c r="S146" s="31">
        <v>0</v>
      </c>
      <c r="T146" s="36">
        <v>0</v>
      </c>
      <c r="U146" s="31">
        <v>67.505434782608702</v>
      </c>
      <c r="V146" s="31">
        <v>0</v>
      </c>
      <c r="W146" s="36">
        <v>0</v>
      </c>
      <c r="X146" s="31">
        <v>7.2798913043478262</v>
      </c>
      <c r="Y146" s="31">
        <v>0</v>
      </c>
      <c r="Z146" s="36">
        <v>0</v>
      </c>
      <c r="AA146" s="31">
        <v>148.13043478260869</v>
      </c>
      <c r="AB146" s="31">
        <v>0</v>
      </c>
      <c r="AC146" s="36">
        <v>0</v>
      </c>
      <c r="AD146" s="31">
        <v>2.785326086956522</v>
      </c>
      <c r="AE146" s="31">
        <v>0</v>
      </c>
      <c r="AF146" s="36">
        <v>0</v>
      </c>
      <c r="AG146" s="31">
        <v>0</v>
      </c>
      <c r="AH146" s="31">
        <v>0</v>
      </c>
      <c r="AI146" s="36" t="s">
        <v>2496</v>
      </c>
      <c r="AJ146" t="s">
        <v>906</v>
      </c>
      <c r="AK146" s="37">
        <v>5</v>
      </c>
      <c r="AT146"/>
    </row>
    <row r="147" spans="1:46" x14ac:dyDescent="0.25">
      <c r="A147" t="s">
        <v>2337</v>
      </c>
      <c r="B147" t="s">
        <v>999</v>
      </c>
      <c r="C147" t="s">
        <v>1874</v>
      </c>
      <c r="D147" t="s">
        <v>2239</v>
      </c>
      <c r="E147" s="31">
        <v>84.369565217391298</v>
      </c>
      <c r="F147" s="31">
        <v>241.43945652173917</v>
      </c>
      <c r="G147" s="31">
        <v>6.8451086956521738</v>
      </c>
      <c r="H147" s="36">
        <v>2.8351242975217024E-2</v>
      </c>
      <c r="I147" s="31">
        <v>40.770760869565223</v>
      </c>
      <c r="J147" s="31">
        <v>0</v>
      </c>
      <c r="K147" s="36">
        <v>0</v>
      </c>
      <c r="L147" s="31">
        <v>26.609891304347833</v>
      </c>
      <c r="M147" s="31">
        <v>0</v>
      </c>
      <c r="N147" s="36">
        <v>0</v>
      </c>
      <c r="O147" s="31">
        <v>7.9869565217391312</v>
      </c>
      <c r="P147" s="31">
        <v>0</v>
      </c>
      <c r="Q147" s="36">
        <v>0</v>
      </c>
      <c r="R147" s="31">
        <v>6.1739130434782608</v>
      </c>
      <c r="S147" s="31">
        <v>0</v>
      </c>
      <c r="T147" s="36">
        <v>0</v>
      </c>
      <c r="U147" s="31">
        <v>54.600434782608701</v>
      </c>
      <c r="V147" s="31">
        <v>1.2173913043478262</v>
      </c>
      <c r="W147" s="36">
        <v>2.2296366488561165E-2</v>
      </c>
      <c r="X147" s="31">
        <v>5.8290217391304342</v>
      </c>
      <c r="Y147" s="31">
        <v>0</v>
      </c>
      <c r="Z147" s="36">
        <v>0</v>
      </c>
      <c r="AA147" s="31">
        <v>140.23923913043481</v>
      </c>
      <c r="AB147" s="31">
        <v>5.6277173913043477</v>
      </c>
      <c r="AC147" s="36">
        <v>4.0129406193298557E-2</v>
      </c>
      <c r="AD147" s="31">
        <v>0</v>
      </c>
      <c r="AE147" s="31">
        <v>0</v>
      </c>
      <c r="AF147" s="36" t="s">
        <v>2496</v>
      </c>
      <c r="AG147" s="31">
        <v>0</v>
      </c>
      <c r="AH147" s="31">
        <v>0</v>
      </c>
      <c r="AI147" s="36" t="s">
        <v>2496</v>
      </c>
      <c r="AJ147" t="s">
        <v>56</v>
      </c>
      <c r="AK147" s="37">
        <v>5</v>
      </c>
      <c r="AT147"/>
    </row>
    <row r="148" spans="1:46" x14ac:dyDescent="0.25">
      <c r="A148" t="s">
        <v>2337</v>
      </c>
      <c r="B148" t="s">
        <v>1441</v>
      </c>
      <c r="C148" t="s">
        <v>2055</v>
      </c>
      <c r="D148" t="s">
        <v>2217</v>
      </c>
      <c r="E148" s="31">
        <v>51.467391304347828</v>
      </c>
      <c r="F148" s="31">
        <v>157.32076086956522</v>
      </c>
      <c r="G148" s="31">
        <v>37.665760869565219</v>
      </c>
      <c r="H148" s="36">
        <v>0.23942015447531387</v>
      </c>
      <c r="I148" s="31">
        <v>18.611521739130435</v>
      </c>
      <c r="J148" s="31">
        <v>1.9701086956521738</v>
      </c>
      <c r="K148" s="36">
        <v>0.10585425110672445</v>
      </c>
      <c r="L148" s="31">
        <v>12.9375</v>
      </c>
      <c r="M148" s="31">
        <v>1.9701086956521738</v>
      </c>
      <c r="N148" s="36">
        <v>0.15227893299726947</v>
      </c>
      <c r="O148" s="31">
        <v>0</v>
      </c>
      <c r="P148" s="31">
        <v>0</v>
      </c>
      <c r="Q148" s="36" t="s">
        <v>2496</v>
      </c>
      <c r="R148" s="31">
        <v>5.6740217391304348</v>
      </c>
      <c r="S148" s="31">
        <v>0</v>
      </c>
      <c r="T148" s="36">
        <v>0</v>
      </c>
      <c r="U148" s="31">
        <v>51.788043478260867</v>
      </c>
      <c r="V148" s="31">
        <v>10.698369565217391</v>
      </c>
      <c r="W148" s="36">
        <v>0.20657991394689892</v>
      </c>
      <c r="X148" s="31">
        <v>5.4347826086956523</v>
      </c>
      <c r="Y148" s="31">
        <v>0</v>
      </c>
      <c r="Z148" s="36">
        <v>0</v>
      </c>
      <c r="AA148" s="31">
        <v>81.486413043478265</v>
      </c>
      <c r="AB148" s="31">
        <v>24.997282608695652</v>
      </c>
      <c r="AC148" s="36">
        <v>0.30676626538166535</v>
      </c>
      <c r="AD148" s="31">
        <v>0</v>
      </c>
      <c r="AE148" s="31">
        <v>0</v>
      </c>
      <c r="AF148" s="36" t="s">
        <v>2496</v>
      </c>
      <c r="AG148" s="31">
        <v>0</v>
      </c>
      <c r="AH148" s="31">
        <v>0</v>
      </c>
      <c r="AI148" s="36" t="s">
        <v>2496</v>
      </c>
      <c r="AJ148" t="s">
        <v>508</v>
      </c>
      <c r="AK148" s="37">
        <v>5</v>
      </c>
      <c r="AT148"/>
    </row>
    <row r="149" spans="1:46" x14ac:dyDescent="0.25">
      <c r="A149" t="s">
        <v>2337</v>
      </c>
      <c r="B149" t="s">
        <v>1772</v>
      </c>
      <c r="C149" t="s">
        <v>1876</v>
      </c>
      <c r="D149" t="s">
        <v>2247</v>
      </c>
      <c r="E149" s="31">
        <v>68.184782608695656</v>
      </c>
      <c r="F149" s="31">
        <v>146.26445652173911</v>
      </c>
      <c r="G149" s="31">
        <v>0.44021739130434784</v>
      </c>
      <c r="H149" s="36">
        <v>3.0097359384022248E-3</v>
      </c>
      <c r="I149" s="31">
        <v>14.813369565217391</v>
      </c>
      <c r="J149" s="31">
        <v>0.44021739130434784</v>
      </c>
      <c r="K149" s="36">
        <v>2.971757299149564E-2</v>
      </c>
      <c r="L149" s="31">
        <v>4.3133695652173909</v>
      </c>
      <c r="M149" s="31">
        <v>0.44021739130434784</v>
      </c>
      <c r="N149" s="36">
        <v>0.10205881611773304</v>
      </c>
      <c r="O149" s="31">
        <v>5.2173913043478262</v>
      </c>
      <c r="P149" s="31">
        <v>0</v>
      </c>
      <c r="Q149" s="36">
        <v>0</v>
      </c>
      <c r="R149" s="31">
        <v>5.2826086956521738</v>
      </c>
      <c r="S149" s="31">
        <v>0</v>
      </c>
      <c r="T149" s="36">
        <v>0</v>
      </c>
      <c r="U149" s="31">
        <v>31.578804347826068</v>
      </c>
      <c r="V149" s="31">
        <v>0</v>
      </c>
      <c r="W149" s="36">
        <v>0</v>
      </c>
      <c r="X149" s="31">
        <v>5.2038043478260869</v>
      </c>
      <c r="Y149" s="31">
        <v>0</v>
      </c>
      <c r="Z149" s="36">
        <v>0</v>
      </c>
      <c r="AA149" s="31">
        <v>83.372282608695656</v>
      </c>
      <c r="AB149" s="31">
        <v>0</v>
      </c>
      <c r="AC149" s="36">
        <v>0</v>
      </c>
      <c r="AD149" s="31">
        <v>11.296195652173912</v>
      </c>
      <c r="AE149" s="31">
        <v>0</v>
      </c>
      <c r="AF149" s="36">
        <v>0</v>
      </c>
      <c r="AG149" s="31">
        <v>0</v>
      </c>
      <c r="AH149" s="31">
        <v>0</v>
      </c>
      <c r="AI149" s="36" t="s">
        <v>2496</v>
      </c>
      <c r="AJ149" t="s">
        <v>844</v>
      </c>
      <c r="AK149" s="37">
        <v>5</v>
      </c>
      <c r="AT149"/>
    </row>
    <row r="150" spans="1:46" x14ac:dyDescent="0.25">
      <c r="A150" t="s">
        <v>2337</v>
      </c>
      <c r="B150" t="s">
        <v>1420</v>
      </c>
      <c r="C150" t="s">
        <v>2007</v>
      </c>
      <c r="D150" t="s">
        <v>2243</v>
      </c>
      <c r="E150" s="31">
        <v>102.21739130434783</v>
      </c>
      <c r="F150" s="31">
        <v>307.47793478260871</v>
      </c>
      <c r="G150" s="31">
        <v>50.679021739130434</v>
      </c>
      <c r="H150" s="36">
        <v>0.16482165386911821</v>
      </c>
      <c r="I150" s="31">
        <v>55.588913043478257</v>
      </c>
      <c r="J150" s="31">
        <v>13.938260869565219</v>
      </c>
      <c r="K150" s="36">
        <v>0.25073814374934011</v>
      </c>
      <c r="L150" s="31">
        <v>44.63239130434782</v>
      </c>
      <c r="M150" s="31">
        <v>13.938260869565219</v>
      </c>
      <c r="N150" s="36">
        <v>0.31229025517634407</v>
      </c>
      <c r="O150" s="31">
        <v>5.3913043478260869</v>
      </c>
      <c r="P150" s="31">
        <v>0</v>
      </c>
      <c r="Q150" s="36">
        <v>0</v>
      </c>
      <c r="R150" s="31">
        <v>5.5652173913043477</v>
      </c>
      <c r="S150" s="31">
        <v>0</v>
      </c>
      <c r="T150" s="36">
        <v>0</v>
      </c>
      <c r="U150" s="31">
        <v>61.047391304347819</v>
      </c>
      <c r="V150" s="31">
        <v>34.297499999999999</v>
      </c>
      <c r="W150" s="36">
        <v>0.5618176185287268</v>
      </c>
      <c r="X150" s="31">
        <v>11.044021739130434</v>
      </c>
      <c r="Y150" s="31">
        <v>0</v>
      </c>
      <c r="Z150" s="36">
        <v>0</v>
      </c>
      <c r="AA150" s="31">
        <v>165.06054347826091</v>
      </c>
      <c r="AB150" s="31">
        <v>2.4432608695652176</v>
      </c>
      <c r="AC150" s="36">
        <v>1.4802210256183994E-2</v>
      </c>
      <c r="AD150" s="31">
        <v>0</v>
      </c>
      <c r="AE150" s="31">
        <v>0</v>
      </c>
      <c r="AF150" s="36" t="s">
        <v>2496</v>
      </c>
      <c r="AG150" s="31">
        <v>14.737065217391304</v>
      </c>
      <c r="AH150" s="31">
        <v>0</v>
      </c>
      <c r="AI150" s="36">
        <v>0</v>
      </c>
      <c r="AJ150" t="s">
        <v>485</v>
      </c>
      <c r="AK150" s="37">
        <v>5</v>
      </c>
      <c r="AT150"/>
    </row>
    <row r="151" spans="1:46" x14ac:dyDescent="0.25">
      <c r="A151" t="s">
        <v>2337</v>
      </c>
      <c r="B151" t="s">
        <v>1541</v>
      </c>
      <c r="C151" t="s">
        <v>2165</v>
      </c>
      <c r="D151" t="s">
        <v>2297</v>
      </c>
      <c r="E151" s="31">
        <v>59.043478260869563</v>
      </c>
      <c r="F151" s="31">
        <v>193.70380434782609</v>
      </c>
      <c r="G151" s="31">
        <v>0</v>
      </c>
      <c r="H151" s="36">
        <v>0</v>
      </c>
      <c r="I151" s="31">
        <v>34.880434782608695</v>
      </c>
      <c r="J151" s="31">
        <v>0</v>
      </c>
      <c r="K151" s="36">
        <v>0</v>
      </c>
      <c r="L151" s="31">
        <v>16.600543478260871</v>
      </c>
      <c r="M151" s="31">
        <v>0</v>
      </c>
      <c r="N151" s="36">
        <v>0</v>
      </c>
      <c r="O151" s="31">
        <v>13.790760869565217</v>
      </c>
      <c r="P151" s="31">
        <v>0</v>
      </c>
      <c r="Q151" s="36">
        <v>0</v>
      </c>
      <c r="R151" s="31">
        <v>4.4891304347826084</v>
      </c>
      <c r="S151" s="31">
        <v>0</v>
      </c>
      <c r="T151" s="36">
        <v>0</v>
      </c>
      <c r="U151" s="31">
        <v>43.616847826086953</v>
      </c>
      <c r="V151" s="31">
        <v>0</v>
      </c>
      <c r="W151" s="36">
        <v>0</v>
      </c>
      <c r="X151" s="31">
        <v>7.5923913043478262</v>
      </c>
      <c r="Y151" s="31">
        <v>0</v>
      </c>
      <c r="Z151" s="36">
        <v>0</v>
      </c>
      <c r="AA151" s="31">
        <v>107.61413043478261</v>
      </c>
      <c r="AB151" s="31">
        <v>0</v>
      </c>
      <c r="AC151" s="36">
        <v>0</v>
      </c>
      <c r="AD151" s="31">
        <v>0</v>
      </c>
      <c r="AE151" s="31">
        <v>0</v>
      </c>
      <c r="AF151" s="36" t="s">
        <v>2496</v>
      </c>
      <c r="AG151" s="31">
        <v>0</v>
      </c>
      <c r="AH151" s="31">
        <v>0</v>
      </c>
      <c r="AI151" s="36" t="s">
        <v>2496</v>
      </c>
      <c r="AJ151" t="s">
        <v>609</v>
      </c>
      <c r="AK151" s="37">
        <v>5</v>
      </c>
      <c r="AT151"/>
    </row>
    <row r="152" spans="1:46" x14ac:dyDescent="0.25">
      <c r="A152" t="s">
        <v>2337</v>
      </c>
      <c r="B152" t="s">
        <v>1471</v>
      </c>
      <c r="C152" t="s">
        <v>2149</v>
      </c>
      <c r="D152" t="s">
        <v>2298</v>
      </c>
      <c r="E152" s="31">
        <v>96.141304347826093</v>
      </c>
      <c r="F152" s="31">
        <v>315.35228260869565</v>
      </c>
      <c r="G152" s="31">
        <v>0</v>
      </c>
      <c r="H152" s="36">
        <v>0</v>
      </c>
      <c r="I152" s="31">
        <v>70.047499999999999</v>
      </c>
      <c r="J152" s="31">
        <v>0</v>
      </c>
      <c r="K152" s="36">
        <v>0</v>
      </c>
      <c r="L152" s="31">
        <v>50.074673913043476</v>
      </c>
      <c r="M152" s="31">
        <v>0</v>
      </c>
      <c r="N152" s="36">
        <v>0</v>
      </c>
      <c r="O152" s="31">
        <v>14.673913043478262</v>
      </c>
      <c r="P152" s="31">
        <v>0</v>
      </c>
      <c r="Q152" s="36">
        <v>0</v>
      </c>
      <c r="R152" s="31">
        <v>5.2989130434782608</v>
      </c>
      <c r="S152" s="31">
        <v>0</v>
      </c>
      <c r="T152" s="36">
        <v>0</v>
      </c>
      <c r="U152" s="31">
        <v>80.242391304347834</v>
      </c>
      <c r="V152" s="31">
        <v>0</v>
      </c>
      <c r="W152" s="36">
        <v>0</v>
      </c>
      <c r="X152" s="31">
        <v>0</v>
      </c>
      <c r="Y152" s="31">
        <v>0</v>
      </c>
      <c r="Z152" s="36" t="s">
        <v>2496</v>
      </c>
      <c r="AA152" s="31">
        <v>162.01076086956522</v>
      </c>
      <c r="AB152" s="31">
        <v>0</v>
      </c>
      <c r="AC152" s="36">
        <v>0</v>
      </c>
      <c r="AD152" s="31">
        <v>3.0516304347826089</v>
      </c>
      <c r="AE152" s="31">
        <v>0</v>
      </c>
      <c r="AF152" s="36">
        <v>0</v>
      </c>
      <c r="AG152" s="31">
        <v>0</v>
      </c>
      <c r="AH152" s="31">
        <v>0</v>
      </c>
      <c r="AI152" s="36" t="s">
        <v>2496</v>
      </c>
      <c r="AJ152" t="s">
        <v>538</v>
      </c>
      <c r="AK152" s="37">
        <v>5</v>
      </c>
      <c r="AT152"/>
    </row>
    <row r="153" spans="1:46" x14ac:dyDescent="0.25">
      <c r="A153" t="s">
        <v>2337</v>
      </c>
      <c r="B153" t="s">
        <v>1837</v>
      </c>
      <c r="C153" t="s">
        <v>2102</v>
      </c>
      <c r="D153" t="s">
        <v>2239</v>
      </c>
      <c r="E153" s="31">
        <v>62.282608695652172</v>
      </c>
      <c r="F153" s="31">
        <v>245.34684782608696</v>
      </c>
      <c r="G153" s="31">
        <v>29.271739130434781</v>
      </c>
      <c r="H153" s="36">
        <v>0.11930758185727304</v>
      </c>
      <c r="I153" s="31">
        <v>29.310652173913041</v>
      </c>
      <c r="J153" s="31">
        <v>2.6902173913043477</v>
      </c>
      <c r="K153" s="36">
        <v>9.1782925038381952E-2</v>
      </c>
      <c r="L153" s="31">
        <v>14.699239130434782</v>
      </c>
      <c r="M153" s="31">
        <v>2.6902173913043477</v>
      </c>
      <c r="N153" s="36">
        <v>0.18301745875636863</v>
      </c>
      <c r="O153" s="31">
        <v>9.2201086956521738</v>
      </c>
      <c r="P153" s="31">
        <v>0</v>
      </c>
      <c r="Q153" s="36">
        <v>0</v>
      </c>
      <c r="R153" s="31">
        <v>5.3913043478260869</v>
      </c>
      <c r="S153" s="31">
        <v>0</v>
      </c>
      <c r="T153" s="36">
        <v>0</v>
      </c>
      <c r="U153" s="31">
        <v>63.519021739130437</v>
      </c>
      <c r="V153" s="31">
        <v>7.2119565217391308</v>
      </c>
      <c r="W153" s="36">
        <v>0.11354010695187165</v>
      </c>
      <c r="X153" s="31">
        <v>14.782608695652174</v>
      </c>
      <c r="Y153" s="31">
        <v>0.82608695652173914</v>
      </c>
      <c r="Z153" s="36">
        <v>5.5882352941176473E-2</v>
      </c>
      <c r="AA153" s="31">
        <v>137.73456521739129</v>
      </c>
      <c r="AB153" s="31">
        <v>18.543478260869566</v>
      </c>
      <c r="AC153" s="36">
        <v>0.13463198748695904</v>
      </c>
      <c r="AD153" s="31">
        <v>0</v>
      </c>
      <c r="AE153" s="31">
        <v>0</v>
      </c>
      <c r="AF153" s="36" t="s">
        <v>2496</v>
      </c>
      <c r="AG153" s="31">
        <v>0</v>
      </c>
      <c r="AH153" s="31">
        <v>0</v>
      </c>
      <c r="AI153" s="36" t="s">
        <v>2496</v>
      </c>
      <c r="AJ153" t="s">
        <v>909</v>
      </c>
      <c r="AK153" s="37">
        <v>5</v>
      </c>
      <c r="AT153"/>
    </row>
    <row r="154" spans="1:46" x14ac:dyDescent="0.25">
      <c r="A154" t="s">
        <v>2337</v>
      </c>
      <c r="B154" t="s">
        <v>1059</v>
      </c>
      <c r="C154" t="s">
        <v>2043</v>
      </c>
      <c r="D154" t="s">
        <v>2267</v>
      </c>
      <c r="E154" s="31">
        <v>103.19565217391305</v>
      </c>
      <c r="F154" s="31">
        <v>267.98369565217388</v>
      </c>
      <c r="G154" s="31">
        <v>9.4809782608695663</v>
      </c>
      <c r="H154" s="36">
        <v>3.5378936908069529E-2</v>
      </c>
      <c r="I154" s="31">
        <v>25.915760869565215</v>
      </c>
      <c r="J154" s="31">
        <v>0.29619565217391303</v>
      </c>
      <c r="K154" s="36">
        <v>1.1429170598720772E-2</v>
      </c>
      <c r="L154" s="31">
        <v>17.828804347826086</v>
      </c>
      <c r="M154" s="31">
        <v>0.29619565217391303</v>
      </c>
      <c r="N154" s="36">
        <v>1.6613321140070112E-2</v>
      </c>
      <c r="O154" s="31">
        <v>5.6521739130434785</v>
      </c>
      <c r="P154" s="31">
        <v>0</v>
      </c>
      <c r="Q154" s="36">
        <v>0</v>
      </c>
      <c r="R154" s="31">
        <v>2.4347826086956523</v>
      </c>
      <c r="S154" s="31">
        <v>0</v>
      </c>
      <c r="T154" s="36">
        <v>0</v>
      </c>
      <c r="U154" s="31">
        <v>91.913043478260875</v>
      </c>
      <c r="V154" s="31">
        <v>2.7038043478260869</v>
      </c>
      <c r="W154" s="36">
        <v>2.9416982024597915E-2</v>
      </c>
      <c r="X154" s="31">
        <v>0</v>
      </c>
      <c r="Y154" s="31">
        <v>0</v>
      </c>
      <c r="Z154" s="36" t="s">
        <v>2496</v>
      </c>
      <c r="AA154" s="31">
        <v>150.15489130434781</v>
      </c>
      <c r="AB154" s="31">
        <v>6.4809782608695654</v>
      </c>
      <c r="AC154" s="36">
        <v>4.3161952331831267E-2</v>
      </c>
      <c r="AD154" s="31">
        <v>0</v>
      </c>
      <c r="AE154" s="31">
        <v>0</v>
      </c>
      <c r="AF154" s="36" t="s">
        <v>2496</v>
      </c>
      <c r="AG154" s="31">
        <v>0</v>
      </c>
      <c r="AH154" s="31">
        <v>0</v>
      </c>
      <c r="AI154" s="36" t="s">
        <v>2496</v>
      </c>
      <c r="AJ154" t="s">
        <v>117</v>
      </c>
      <c r="AK154" s="37">
        <v>5</v>
      </c>
      <c r="AT154"/>
    </row>
    <row r="155" spans="1:46" x14ac:dyDescent="0.25">
      <c r="A155" t="s">
        <v>2337</v>
      </c>
      <c r="B155" t="s">
        <v>1835</v>
      </c>
      <c r="C155" t="s">
        <v>2212</v>
      </c>
      <c r="D155" t="s">
        <v>2274</v>
      </c>
      <c r="E155" s="31">
        <v>63.847826086956523</v>
      </c>
      <c r="F155" s="31">
        <v>223.28782608695656</v>
      </c>
      <c r="G155" s="31">
        <v>54.486195652173905</v>
      </c>
      <c r="H155" s="36">
        <v>0.24401776221760949</v>
      </c>
      <c r="I155" s="31">
        <v>40.445652173913047</v>
      </c>
      <c r="J155" s="31">
        <v>5.3913043478260869</v>
      </c>
      <c r="K155" s="36">
        <v>0.13329750067186238</v>
      </c>
      <c r="L155" s="31">
        <v>16.649456521739129</v>
      </c>
      <c r="M155" s="31">
        <v>0</v>
      </c>
      <c r="N155" s="36">
        <v>0</v>
      </c>
      <c r="O155" s="31">
        <v>18.230978260869566</v>
      </c>
      <c r="P155" s="31">
        <v>0</v>
      </c>
      <c r="Q155" s="36">
        <v>0</v>
      </c>
      <c r="R155" s="31">
        <v>5.5652173913043477</v>
      </c>
      <c r="S155" s="31">
        <v>5.3913043478260869</v>
      </c>
      <c r="T155" s="36">
        <v>0.96875</v>
      </c>
      <c r="U155" s="31">
        <v>49.282282608695645</v>
      </c>
      <c r="V155" s="31">
        <v>2.6817391304347824</v>
      </c>
      <c r="W155" s="36">
        <v>5.4415887180550383E-2</v>
      </c>
      <c r="X155" s="31">
        <v>8.9755434782608692</v>
      </c>
      <c r="Y155" s="31">
        <v>0</v>
      </c>
      <c r="Z155" s="36">
        <v>0</v>
      </c>
      <c r="AA155" s="31">
        <v>118.76097826086959</v>
      </c>
      <c r="AB155" s="31">
        <v>46.413152173913033</v>
      </c>
      <c r="AC155" s="36">
        <v>0.39081146731514965</v>
      </c>
      <c r="AD155" s="31">
        <v>5.8233695652173916</v>
      </c>
      <c r="AE155" s="31">
        <v>0</v>
      </c>
      <c r="AF155" s="36">
        <v>0</v>
      </c>
      <c r="AG155" s="31">
        <v>0</v>
      </c>
      <c r="AH155" s="31">
        <v>0</v>
      </c>
      <c r="AI155" s="36" t="s">
        <v>2496</v>
      </c>
      <c r="AJ155" t="s">
        <v>907</v>
      </c>
      <c r="AK155" s="37">
        <v>5</v>
      </c>
      <c r="AT155"/>
    </row>
    <row r="156" spans="1:46" x14ac:dyDescent="0.25">
      <c r="A156" t="s">
        <v>2337</v>
      </c>
      <c r="B156" t="s">
        <v>1461</v>
      </c>
      <c r="C156" t="s">
        <v>2013</v>
      </c>
      <c r="D156" t="s">
        <v>2274</v>
      </c>
      <c r="E156" s="31">
        <v>79.173913043478265</v>
      </c>
      <c r="F156" s="31">
        <v>213.31445652173915</v>
      </c>
      <c r="G156" s="31">
        <v>0.15760869565217392</v>
      </c>
      <c r="H156" s="36">
        <v>7.3885613859514402E-4</v>
      </c>
      <c r="I156" s="31">
        <v>47.954347826086966</v>
      </c>
      <c r="J156" s="31">
        <v>0</v>
      </c>
      <c r="K156" s="36">
        <v>0</v>
      </c>
      <c r="L156" s="31">
        <v>42.704347826086966</v>
      </c>
      <c r="M156" s="31">
        <v>0</v>
      </c>
      <c r="N156" s="36">
        <v>0</v>
      </c>
      <c r="O156" s="31">
        <v>0.55434782608695654</v>
      </c>
      <c r="P156" s="31">
        <v>0</v>
      </c>
      <c r="Q156" s="36">
        <v>0</v>
      </c>
      <c r="R156" s="31">
        <v>4.6956521739130439</v>
      </c>
      <c r="S156" s="31">
        <v>0</v>
      </c>
      <c r="T156" s="36">
        <v>0</v>
      </c>
      <c r="U156" s="31">
        <v>28.995108695652174</v>
      </c>
      <c r="V156" s="31">
        <v>0.15760869565217392</v>
      </c>
      <c r="W156" s="36">
        <v>5.4356994245656131E-3</v>
      </c>
      <c r="X156" s="31">
        <v>4.6141304347826084</v>
      </c>
      <c r="Y156" s="31">
        <v>0</v>
      </c>
      <c r="Z156" s="36">
        <v>0</v>
      </c>
      <c r="AA156" s="31">
        <v>131.75086956521739</v>
      </c>
      <c r="AB156" s="31">
        <v>0</v>
      </c>
      <c r="AC156" s="36">
        <v>0</v>
      </c>
      <c r="AD156" s="31">
        <v>0</v>
      </c>
      <c r="AE156" s="31">
        <v>0</v>
      </c>
      <c r="AF156" s="36" t="s">
        <v>2496</v>
      </c>
      <c r="AG156" s="31">
        <v>0</v>
      </c>
      <c r="AH156" s="31">
        <v>0</v>
      </c>
      <c r="AI156" s="36" t="s">
        <v>2496</v>
      </c>
      <c r="AJ156" t="s">
        <v>528</v>
      </c>
      <c r="AK156" s="37">
        <v>5</v>
      </c>
      <c r="AT156"/>
    </row>
    <row r="157" spans="1:46" x14ac:dyDescent="0.25">
      <c r="A157" t="s">
        <v>2337</v>
      </c>
      <c r="B157" t="s">
        <v>1766</v>
      </c>
      <c r="C157" t="s">
        <v>2197</v>
      </c>
      <c r="D157" t="s">
        <v>2269</v>
      </c>
      <c r="E157" s="31">
        <v>49.021739130434781</v>
      </c>
      <c r="F157" s="31">
        <v>225.3916304347826</v>
      </c>
      <c r="G157" s="31">
        <v>0</v>
      </c>
      <c r="H157" s="36">
        <v>0</v>
      </c>
      <c r="I157" s="31">
        <v>33.673913043478258</v>
      </c>
      <c r="J157" s="31">
        <v>0</v>
      </c>
      <c r="K157" s="36">
        <v>0</v>
      </c>
      <c r="L157" s="31">
        <v>20.548913043478262</v>
      </c>
      <c r="M157" s="31">
        <v>0</v>
      </c>
      <c r="N157" s="36">
        <v>0</v>
      </c>
      <c r="O157" s="31">
        <v>7.8260869565217392</v>
      </c>
      <c r="P157" s="31">
        <v>0</v>
      </c>
      <c r="Q157" s="36">
        <v>0</v>
      </c>
      <c r="R157" s="31">
        <v>5.2989130434782608</v>
      </c>
      <c r="S157" s="31">
        <v>0</v>
      </c>
      <c r="T157" s="36">
        <v>0</v>
      </c>
      <c r="U157" s="31">
        <v>70.160434782608704</v>
      </c>
      <c r="V157" s="31">
        <v>0</v>
      </c>
      <c r="W157" s="36">
        <v>0</v>
      </c>
      <c r="X157" s="31">
        <v>4.1576086956521738</v>
      </c>
      <c r="Y157" s="31">
        <v>0</v>
      </c>
      <c r="Z157" s="36">
        <v>0</v>
      </c>
      <c r="AA157" s="31">
        <v>116.85347826086955</v>
      </c>
      <c r="AB157" s="31">
        <v>0</v>
      </c>
      <c r="AC157" s="36">
        <v>0</v>
      </c>
      <c r="AD157" s="31">
        <v>0.54619565217391308</v>
      </c>
      <c r="AE157" s="31">
        <v>0</v>
      </c>
      <c r="AF157" s="36">
        <v>0</v>
      </c>
      <c r="AG157" s="31">
        <v>0</v>
      </c>
      <c r="AH157" s="31">
        <v>0</v>
      </c>
      <c r="AI157" s="36" t="s">
        <v>2496</v>
      </c>
      <c r="AJ157" t="s">
        <v>838</v>
      </c>
      <c r="AK157" s="37">
        <v>5</v>
      </c>
      <c r="AT157"/>
    </row>
    <row r="158" spans="1:46" x14ac:dyDescent="0.25">
      <c r="A158" t="s">
        <v>2337</v>
      </c>
      <c r="B158" t="s">
        <v>1629</v>
      </c>
      <c r="C158" t="s">
        <v>1994</v>
      </c>
      <c r="D158" t="s">
        <v>2252</v>
      </c>
      <c r="E158" s="31">
        <v>69.521739130434781</v>
      </c>
      <c r="F158" s="31">
        <v>209.40010869565216</v>
      </c>
      <c r="G158" s="31">
        <v>67.177826086956543</v>
      </c>
      <c r="H158" s="36">
        <v>0.32081084630473916</v>
      </c>
      <c r="I158" s="31">
        <v>26.765434782608693</v>
      </c>
      <c r="J158" s="31">
        <v>0.5534782608695652</v>
      </c>
      <c r="K158" s="36">
        <v>2.0678844388853243E-2</v>
      </c>
      <c r="L158" s="31">
        <v>13.319782608695652</v>
      </c>
      <c r="M158" s="31">
        <v>0.5534782608695652</v>
      </c>
      <c r="N158" s="36">
        <v>4.1553100161577254E-2</v>
      </c>
      <c r="O158" s="31">
        <v>9.0978260869565215</v>
      </c>
      <c r="P158" s="31">
        <v>0</v>
      </c>
      <c r="Q158" s="36">
        <v>0</v>
      </c>
      <c r="R158" s="31">
        <v>4.3478260869565215</v>
      </c>
      <c r="S158" s="31">
        <v>0</v>
      </c>
      <c r="T158" s="36">
        <v>0</v>
      </c>
      <c r="U158" s="31">
        <v>58.019239130434791</v>
      </c>
      <c r="V158" s="31">
        <v>33.489347826086977</v>
      </c>
      <c r="W158" s="36">
        <v>0.57721108253072007</v>
      </c>
      <c r="X158" s="31">
        <v>5.2173913043478262</v>
      </c>
      <c r="Y158" s="31">
        <v>0</v>
      </c>
      <c r="Z158" s="36">
        <v>0</v>
      </c>
      <c r="AA158" s="31">
        <v>119.0882608695652</v>
      </c>
      <c r="AB158" s="31">
        <v>33.135000000000005</v>
      </c>
      <c r="AC158" s="36">
        <v>0.27823901162090237</v>
      </c>
      <c r="AD158" s="31">
        <v>0.30978260869565216</v>
      </c>
      <c r="AE158" s="31">
        <v>0</v>
      </c>
      <c r="AF158" s="36">
        <v>0</v>
      </c>
      <c r="AG158" s="31">
        <v>0</v>
      </c>
      <c r="AH158" s="31">
        <v>0</v>
      </c>
      <c r="AI158" s="36" t="s">
        <v>2496</v>
      </c>
      <c r="AJ158" t="s">
        <v>698</v>
      </c>
      <c r="AK158" s="37">
        <v>5</v>
      </c>
      <c r="AT158"/>
    </row>
    <row r="159" spans="1:46" x14ac:dyDescent="0.25">
      <c r="A159" t="s">
        <v>2337</v>
      </c>
      <c r="B159" t="s">
        <v>1699</v>
      </c>
      <c r="C159" t="s">
        <v>1912</v>
      </c>
      <c r="D159" t="s">
        <v>2252</v>
      </c>
      <c r="E159" s="31">
        <v>57.271739130434781</v>
      </c>
      <c r="F159" s="31">
        <v>226.76619565217388</v>
      </c>
      <c r="G159" s="31">
        <v>41.483695652173907</v>
      </c>
      <c r="H159" s="36">
        <v>0.18293597744085199</v>
      </c>
      <c r="I159" s="31">
        <v>49.241630434782621</v>
      </c>
      <c r="J159" s="31">
        <v>0</v>
      </c>
      <c r="K159" s="36">
        <v>0</v>
      </c>
      <c r="L159" s="31">
        <v>44.111195652173926</v>
      </c>
      <c r="M159" s="31">
        <v>0</v>
      </c>
      <c r="N159" s="36">
        <v>0</v>
      </c>
      <c r="O159" s="31">
        <v>0</v>
      </c>
      <c r="P159" s="31">
        <v>0</v>
      </c>
      <c r="Q159" s="36" t="s">
        <v>2496</v>
      </c>
      <c r="R159" s="31">
        <v>5.1304347826086953</v>
      </c>
      <c r="S159" s="31">
        <v>0</v>
      </c>
      <c r="T159" s="36">
        <v>0</v>
      </c>
      <c r="U159" s="31">
        <v>39.409130434782604</v>
      </c>
      <c r="V159" s="31">
        <v>3.9293478260869565</v>
      </c>
      <c r="W159" s="36">
        <v>9.9706534570448271E-2</v>
      </c>
      <c r="X159" s="31">
        <v>4.1929347826086953</v>
      </c>
      <c r="Y159" s="31">
        <v>0</v>
      </c>
      <c r="Z159" s="36">
        <v>0</v>
      </c>
      <c r="AA159" s="31">
        <v>133.92249999999996</v>
      </c>
      <c r="AB159" s="31">
        <v>37.554347826086953</v>
      </c>
      <c r="AC159" s="36">
        <v>0.28041850940720914</v>
      </c>
      <c r="AD159" s="31">
        <v>0</v>
      </c>
      <c r="AE159" s="31">
        <v>0</v>
      </c>
      <c r="AF159" s="36" t="s">
        <v>2496</v>
      </c>
      <c r="AG159" s="31">
        <v>0</v>
      </c>
      <c r="AH159" s="31">
        <v>0</v>
      </c>
      <c r="AI159" s="36" t="s">
        <v>2496</v>
      </c>
      <c r="AJ159" t="s">
        <v>770</v>
      </c>
      <c r="AK159" s="37">
        <v>5</v>
      </c>
      <c r="AT159"/>
    </row>
    <row r="160" spans="1:46" x14ac:dyDescent="0.25">
      <c r="A160" t="s">
        <v>2337</v>
      </c>
      <c r="B160" t="s">
        <v>1033</v>
      </c>
      <c r="C160" t="s">
        <v>1902</v>
      </c>
      <c r="D160" t="s">
        <v>2217</v>
      </c>
      <c r="E160" s="31">
        <v>85.434782608695656</v>
      </c>
      <c r="F160" s="31">
        <v>242.78532608695653</v>
      </c>
      <c r="G160" s="31">
        <v>8.6059782608695663</v>
      </c>
      <c r="H160" s="36">
        <v>3.5446863282780239E-2</v>
      </c>
      <c r="I160" s="31">
        <v>18.448369565217391</v>
      </c>
      <c r="J160" s="31">
        <v>3.6657608695652177</v>
      </c>
      <c r="K160" s="36">
        <v>0.19870378553542498</v>
      </c>
      <c r="L160" s="31">
        <v>8.9157608695652169</v>
      </c>
      <c r="M160" s="31">
        <v>0.90217391304347827</v>
      </c>
      <c r="N160" s="36">
        <v>0.10118866199329474</v>
      </c>
      <c r="O160" s="31">
        <v>4.2472826086956523</v>
      </c>
      <c r="P160" s="31">
        <v>0</v>
      </c>
      <c r="Q160" s="36">
        <v>0</v>
      </c>
      <c r="R160" s="31">
        <v>5.2853260869565215</v>
      </c>
      <c r="S160" s="31">
        <v>2.7635869565217392</v>
      </c>
      <c r="T160" s="36">
        <v>0.52287917737789202</v>
      </c>
      <c r="U160" s="31">
        <v>86.5625</v>
      </c>
      <c r="V160" s="31">
        <v>3.1358695652173911</v>
      </c>
      <c r="W160" s="36">
        <v>3.6226652016951813E-2</v>
      </c>
      <c r="X160" s="31">
        <v>2.9320652173913042</v>
      </c>
      <c r="Y160" s="31">
        <v>0</v>
      </c>
      <c r="Z160" s="36">
        <v>0</v>
      </c>
      <c r="AA160" s="31">
        <v>129.78804347826087</v>
      </c>
      <c r="AB160" s="31">
        <v>1.8043478260869565</v>
      </c>
      <c r="AC160" s="36">
        <v>1.3902265399271387E-2</v>
      </c>
      <c r="AD160" s="31">
        <v>5.0543478260869561</v>
      </c>
      <c r="AE160" s="31">
        <v>0</v>
      </c>
      <c r="AF160" s="36">
        <v>0</v>
      </c>
      <c r="AG160" s="31">
        <v>0</v>
      </c>
      <c r="AH160" s="31">
        <v>0</v>
      </c>
      <c r="AI160" s="36" t="s">
        <v>2496</v>
      </c>
      <c r="AJ160" t="s">
        <v>91</v>
      </c>
      <c r="AK160" s="37">
        <v>5</v>
      </c>
      <c r="AT160"/>
    </row>
    <row r="161" spans="1:46" x14ac:dyDescent="0.25">
      <c r="A161" t="s">
        <v>2337</v>
      </c>
      <c r="B161" t="s">
        <v>1847</v>
      </c>
      <c r="C161" t="s">
        <v>2214</v>
      </c>
      <c r="D161" t="s">
        <v>2256</v>
      </c>
      <c r="E161" s="31">
        <v>77.717391304347828</v>
      </c>
      <c r="F161" s="31">
        <v>284.76228260869567</v>
      </c>
      <c r="G161" s="31">
        <v>0</v>
      </c>
      <c r="H161" s="36">
        <v>0</v>
      </c>
      <c r="I161" s="31">
        <v>52.758152173913047</v>
      </c>
      <c r="J161" s="31">
        <v>0</v>
      </c>
      <c r="K161" s="36">
        <v>0</v>
      </c>
      <c r="L161" s="31">
        <v>42.149456521739133</v>
      </c>
      <c r="M161" s="31">
        <v>0</v>
      </c>
      <c r="N161" s="36">
        <v>0</v>
      </c>
      <c r="O161" s="31">
        <v>5.5652173913043477</v>
      </c>
      <c r="P161" s="31">
        <v>0</v>
      </c>
      <c r="Q161" s="36">
        <v>0</v>
      </c>
      <c r="R161" s="31">
        <v>5.0434782608695654</v>
      </c>
      <c r="S161" s="31">
        <v>0</v>
      </c>
      <c r="T161" s="36">
        <v>0</v>
      </c>
      <c r="U161" s="31">
        <v>61.505434782608695</v>
      </c>
      <c r="V161" s="31">
        <v>0</v>
      </c>
      <c r="W161" s="36">
        <v>0</v>
      </c>
      <c r="X161" s="31">
        <v>5.9836956521739131</v>
      </c>
      <c r="Y161" s="31">
        <v>0</v>
      </c>
      <c r="Z161" s="36">
        <v>0</v>
      </c>
      <c r="AA161" s="31">
        <v>140.0476086956522</v>
      </c>
      <c r="AB161" s="31">
        <v>0</v>
      </c>
      <c r="AC161" s="36">
        <v>0</v>
      </c>
      <c r="AD161" s="31">
        <v>24.467391304347824</v>
      </c>
      <c r="AE161" s="31">
        <v>0</v>
      </c>
      <c r="AF161" s="36">
        <v>0</v>
      </c>
      <c r="AG161" s="31">
        <v>0</v>
      </c>
      <c r="AH161" s="31">
        <v>0</v>
      </c>
      <c r="AI161" s="36" t="s">
        <v>2496</v>
      </c>
      <c r="AJ161" t="s">
        <v>919</v>
      </c>
      <c r="AK161" s="37">
        <v>5</v>
      </c>
      <c r="AT161"/>
    </row>
    <row r="162" spans="1:46" x14ac:dyDescent="0.25">
      <c r="A162" t="s">
        <v>2337</v>
      </c>
      <c r="B162" t="s">
        <v>1524</v>
      </c>
      <c r="C162" t="s">
        <v>2114</v>
      </c>
      <c r="D162" t="s">
        <v>2274</v>
      </c>
      <c r="E162" s="31">
        <v>68.228260869565219</v>
      </c>
      <c r="F162" s="31">
        <v>302.96054347826083</v>
      </c>
      <c r="G162" s="31">
        <v>27.220652173913038</v>
      </c>
      <c r="H162" s="36">
        <v>8.9848835961922141E-2</v>
      </c>
      <c r="I162" s="31">
        <v>60.0541304347826</v>
      </c>
      <c r="J162" s="31">
        <v>5.5508695652173916</v>
      </c>
      <c r="K162" s="36">
        <v>9.243110382300028E-2</v>
      </c>
      <c r="L162" s="31">
        <v>41.630217391304342</v>
      </c>
      <c r="M162" s="31">
        <v>5.5508695652173916</v>
      </c>
      <c r="N162" s="36">
        <v>0.13333751090084023</v>
      </c>
      <c r="O162" s="31">
        <v>13.125</v>
      </c>
      <c r="P162" s="31">
        <v>0</v>
      </c>
      <c r="Q162" s="36">
        <v>0</v>
      </c>
      <c r="R162" s="31">
        <v>5.2989130434782608</v>
      </c>
      <c r="S162" s="31">
        <v>0</v>
      </c>
      <c r="T162" s="36">
        <v>0</v>
      </c>
      <c r="U162" s="31">
        <v>90.010869565217376</v>
      </c>
      <c r="V162" s="31">
        <v>13.360217391304346</v>
      </c>
      <c r="W162" s="36">
        <v>0.14842893370365898</v>
      </c>
      <c r="X162" s="31">
        <v>5.2989130434782608</v>
      </c>
      <c r="Y162" s="31">
        <v>0</v>
      </c>
      <c r="Z162" s="36">
        <v>0</v>
      </c>
      <c r="AA162" s="31">
        <v>131.10206521739127</v>
      </c>
      <c r="AB162" s="31">
        <v>8.3095652173913042</v>
      </c>
      <c r="AC162" s="36">
        <v>6.338241280648417E-2</v>
      </c>
      <c r="AD162" s="31">
        <v>16.494565217391305</v>
      </c>
      <c r="AE162" s="31">
        <v>0</v>
      </c>
      <c r="AF162" s="36">
        <v>0</v>
      </c>
      <c r="AG162" s="31">
        <v>0</v>
      </c>
      <c r="AH162" s="31">
        <v>0</v>
      </c>
      <c r="AI162" s="36" t="s">
        <v>2496</v>
      </c>
      <c r="AJ162" t="s">
        <v>591</v>
      </c>
      <c r="AK162" s="37">
        <v>5</v>
      </c>
      <c r="AT162"/>
    </row>
    <row r="163" spans="1:46" x14ac:dyDescent="0.25">
      <c r="A163" t="s">
        <v>2337</v>
      </c>
      <c r="B163" t="s">
        <v>1257</v>
      </c>
      <c r="C163" t="s">
        <v>1864</v>
      </c>
      <c r="D163" t="s">
        <v>2240</v>
      </c>
      <c r="E163" s="31">
        <v>85.097826086956516</v>
      </c>
      <c r="F163" s="31">
        <v>281.45380434782606</v>
      </c>
      <c r="G163" s="31">
        <v>0</v>
      </c>
      <c r="H163" s="36">
        <v>0</v>
      </c>
      <c r="I163" s="31">
        <v>16.896739130434781</v>
      </c>
      <c r="J163" s="31">
        <v>0</v>
      </c>
      <c r="K163" s="36">
        <v>0</v>
      </c>
      <c r="L163" s="31">
        <v>5.8532608695652177</v>
      </c>
      <c r="M163" s="31">
        <v>0</v>
      </c>
      <c r="N163" s="36">
        <v>0</v>
      </c>
      <c r="O163" s="31">
        <v>5.4782608695652177</v>
      </c>
      <c r="P163" s="31">
        <v>0</v>
      </c>
      <c r="Q163" s="36">
        <v>0</v>
      </c>
      <c r="R163" s="31">
        <v>5.5652173913043477</v>
      </c>
      <c r="S163" s="31">
        <v>0</v>
      </c>
      <c r="T163" s="36">
        <v>0</v>
      </c>
      <c r="U163" s="31">
        <v>86.611413043478265</v>
      </c>
      <c r="V163" s="31">
        <v>0</v>
      </c>
      <c r="W163" s="36">
        <v>0</v>
      </c>
      <c r="X163" s="31">
        <v>5.6005434782608692</v>
      </c>
      <c r="Y163" s="31">
        <v>0</v>
      </c>
      <c r="Z163" s="36">
        <v>0</v>
      </c>
      <c r="AA163" s="31">
        <v>161.29076086956522</v>
      </c>
      <c r="AB163" s="31">
        <v>0</v>
      </c>
      <c r="AC163" s="36">
        <v>0</v>
      </c>
      <c r="AD163" s="31">
        <v>11.054347826086957</v>
      </c>
      <c r="AE163" s="31">
        <v>0</v>
      </c>
      <c r="AF163" s="36">
        <v>0</v>
      </c>
      <c r="AG163" s="31">
        <v>0</v>
      </c>
      <c r="AH163" s="31">
        <v>0</v>
      </c>
      <c r="AI163" s="36" t="s">
        <v>2496</v>
      </c>
      <c r="AJ163" t="s">
        <v>319</v>
      </c>
      <c r="AK163" s="37">
        <v>5</v>
      </c>
      <c r="AT163"/>
    </row>
    <row r="164" spans="1:46" x14ac:dyDescent="0.25">
      <c r="A164" t="s">
        <v>2337</v>
      </c>
      <c r="B164" t="s">
        <v>987</v>
      </c>
      <c r="C164" t="s">
        <v>2018</v>
      </c>
      <c r="D164" t="s">
        <v>2258</v>
      </c>
      <c r="E164" s="31">
        <v>63.097826086956523</v>
      </c>
      <c r="F164" s="31">
        <v>264.36543478260876</v>
      </c>
      <c r="G164" s="31">
        <v>96.689130434782626</v>
      </c>
      <c r="H164" s="36">
        <v>0.36574043998713901</v>
      </c>
      <c r="I164" s="31">
        <v>30.833152173913046</v>
      </c>
      <c r="J164" s="31">
        <v>3.6358695652173911</v>
      </c>
      <c r="K164" s="36">
        <v>0.11792078684363597</v>
      </c>
      <c r="L164" s="31">
        <v>26.083152173913046</v>
      </c>
      <c r="M164" s="31">
        <v>3.6358695652173911</v>
      </c>
      <c r="N164" s="36">
        <v>0.13939532848540409</v>
      </c>
      <c r="O164" s="31">
        <v>0</v>
      </c>
      <c r="P164" s="31">
        <v>0</v>
      </c>
      <c r="Q164" s="36" t="s">
        <v>2496</v>
      </c>
      <c r="R164" s="31">
        <v>4.75</v>
      </c>
      <c r="S164" s="31">
        <v>0</v>
      </c>
      <c r="T164" s="36">
        <v>0</v>
      </c>
      <c r="U164" s="31">
        <v>64.817608695652183</v>
      </c>
      <c r="V164" s="31">
        <v>17.625869565217389</v>
      </c>
      <c r="W164" s="36">
        <v>0.27193026586307389</v>
      </c>
      <c r="X164" s="31">
        <v>16.163695652173914</v>
      </c>
      <c r="Y164" s="31">
        <v>6.0407608695652177</v>
      </c>
      <c r="Z164" s="36">
        <v>0.37372399230696812</v>
      </c>
      <c r="AA164" s="31">
        <v>152.55097826086958</v>
      </c>
      <c r="AB164" s="31">
        <v>69.386630434782631</v>
      </c>
      <c r="AC164" s="36">
        <v>0.45484225159230457</v>
      </c>
      <c r="AD164" s="31">
        <v>0</v>
      </c>
      <c r="AE164" s="31">
        <v>0</v>
      </c>
      <c r="AF164" s="36" t="s">
        <v>2496</v>
      </c>
      <c r="AG164" s="31">
        <v>0</v>
      </c>
      <c r="AH164" s="31">
        <v>0</v>
      </c>
      <c r="AI164" s="36" t="s">
        <v>2496</v>
      </c>
      <c r="AJ164" t="s">
        <v>44</v>
      </c>
      <c r="AK164" s="37">
        <v>5</v>
      </c>
      <c r="AT164"/>
    </row>
    <row r="165" spans="1:46" x14ac:dyDescent="0.25">
      <c r="A165" t="s">
        <v>2337</v>
      </c>
      <c r="B165" t="s">
        <v>1566</v>
      </c>
      <c r="C165" t="s">
        <v>1944</v>
      </c>
      <c r="D165" t="s">
        <v>2216</v>
      </c>
      <c r="E165" s="31">
        <v>71.369565217391298</v>
      </c>
      <c r="F165" s="31">
        <v>224.82641304347828</v>
      </c>
      <c r="G165" s="31">
        <v>54.45043478260871</v>
      </c>
      <c r="H165" s="36">
        <v>0.24218878042625161</v>
      </c>
      <c r="I165" s="31">
        <v>29.702065217391318</v>
      </c>
      <c r="J165" s="31">
        <v>18.125869565217403</v>
      </c>
      <c r="K165" s="36">
        <v>0.61025620382128321</v>
      </c>
      <c r="L165" s="31">
        <v>20.310760869565232</v>
      </c>
      <c r="M165" s="31">
        <v>18.125869565217403</v>
      </c>
      <c r="N165" s="36">
        <v>0.89242691013009801</v>
      </c>
      <c r="O165" s="31">
        <v>4.5217391304347823</v>
      </c>
      <c r="P165" s="31">
        <v>0</v>
      </c>
      <c r="Q165" s="36">
        <v>0</v>
      </c>
      <c r="R165" s="31">
        <v>4.8695652173913047</v>
      </c>
      <c r="S165" s="31">
        <v>0</v>
      </c>
      <c r="T165" s="36">
        <v>0</v>
      </c>
      <c r="U165" s="31">
        <v>74.607173913043482</v>
      </c>
      <c r="V165" s="31">
        <v>8.7889130434782619</v>
      </c>
      <c r="W165" s="36">
        <v>0.1178025192821532</v>
      </c>
      <c r="X165" s="31">
        <v>6.1086956521739131</v>
      </c>
      <c r="Y165" s="31">
        <v>0.97826086956521741</v>
      </c>
      <c r="Z165" s="36">
        <v>0.16014234875444841</v>
      </c>
      <c r="AA165" s="31">
        <v>114.40847826086959</v>
      </c>
      <c r="AB165" s="31">
        <v>26.557391304347824</v>
      </c>
      <c r="AC165" s="36">
        <v>0.23212782573501881</v>
      </c>
      <c r="AD165" s="31">
        <v>0</v>
      </c>
      <c r="AE165" s="31">
        <v>0</v>
      </c>
      <c r="AF165" s="36" t="s">
        <v>2496</v>
      </c>
      <c r="AG165" s="31">
        <v>0</v>
      </c>
      <c r="AH165" s="31">
        <v>0</v>
      </c>
      <c r="AI165" s="36" t="s">
        <v>2496</v>
      </c>
      <c r="AJ165" t="s">
        <v>634</v>
      </c>
      <c r="AK165" s="37">
        <v>5</v>
      </c>
      <c r="AT165"/>
    </row>
    <row r="166" spans="1:46" x14ac:dyDescent="0.25">
      <c r="A166" t="s">
        <v>2337</v>
      </c>
      <c r="B166" t="s">
        <v>1600</v>
      </c>
      <c r="C166" t="s">
        <v>2007</v>
      </c>
      <c r="D166" t="s">
        <v>2243</v>
      </c>
      <c r="E166" s="31">
        <v>62.021739130434781</v>
      </c>
      <c r="F166" s="31">
        <v>255.69445652173917</v>
      </c>
      <c r="G166" s="31">
        <v>55.828369565217393</v>
      </c>
      <c r="H166" s="36">
        <v>0.21834016397798151</v>
      </c>
      <c r="I166" s="31">
        <v>24.638586956521738</v>
      </c>
      <c r="J166" s="31">
        <v>2.5453260869565222</v>
      </c>
      <c r="K166" s="36">
        <v>0.10330649608470278</v>
      </c>
      <c r="L166" s="31">
        <v>18.798695652173912</v>
      </c>
      <c r="M166" s="31">
        <v>1.7489130434782612</v>
      </c>
      <c r="N166" s="36">
        <v>9.3033744246825659E-2</v>
      </c>
      <c r="O166" s="31">
        <v>0.79641304347826081</v>
      </c>
      <c r="P166" s="31">
        <v>0.79641304347826081</v>
      </c>
      <c r="Q166" s="36">
        <v>1</v>
      </c>
      <c r="R166" s="31">
        <v>5.0434782608695654</v>
      </c>
      <c r="S166" s="31">
        <v>0</v>
      </c>
      <c r="T166" s="36">
        <v>0</v>
      </c>
      <c r="U166" s="31">
        <v>8.9248913043478257</v>
      </c>
      <c r="V166" s="31">
        <v>8.9248913043478257</v>
      </c>
      <c r="W166" s="36">
        <v>1</v>
      </c>
      <c r="X166" s="31">
        <v>66.0923913043478</v>
      </c>
      <c r="Y166" s="31">
        <v>1.4565217391304348</v>
      </c>
      <c r="Z166" s="36">
        <v>2.2037661376531546E-2</v>
      </c>
      <c r="AA166" s="31">
        <v>156.03858695652181</v>
      </c>
      <c r="AB166" s="31">
        <v>42.901630434782611</v>
      </c>
      <c r="AC166" s="36">
        <v>0.27494244386317473</v>
      </c>
      <c r="AD166" s="31">
        <v>0</v>
      </c>
      <c r="AE166" s="31">
        <v>0</v>
      </c>
      <c r="AF166" s="36" t="s">
        <v>2496</v>
      </c>
      <c r="AG166" s="31">
        <v>0</v>
      </c>
      <c r="AH166" s="31">
        <v>0</v>
      </c>
      <c r="AI166" s="36" t="s">
        <v>2496</v>
      </c>
      <c r="AJ166" t="s">
        <v>669</v>
      </c>
      <c r="AK166" s="37">
        <v>5</v>
      </c>
      <c r="AT166"/>
    </row>
    <row r="167" spans="1:46" x14ac:dyDescent="0.25">
      <c r="A167" t="s">
        <v>2337</v>
      </c>
      <c r="B167" t="s">
        <v>1016</v>
      </c>
      <c r="C167" t="s">
        <v>2027</v>
      </c>
      <c r="D167" t="s">
        <v>2280</v>
      </c>
      <c r="E167" s="31">
        <v>170.29347826086956</v>
      </c>
      <c r="F167" s="31">
        <v>439.93913043478261</v>
      </c>
      <c r="G167" s="31">
        <v>0</v>
      </c>
      <c r="H167" s="36">
        <v>0</v>
      </c>
      <c r="I167" s="31">
        <v>55.395652173913042</v>
      </c>
      <c r="J167" s="31">
        <v>0</v>
      </c>
      <c r="K167" s="36">
        <v>0</v>
      </c>
      <c r="L167" s="31">
        <v>29.699999999999996</v>
      </c>
      <c r="M167" s="31">
        <v>0</v>
      </c>
      <c r="N167" s="36">
        <v>0</v>
      </c>
      <c r="O167" s="31">
        <v>20.086956521739129</v>
      </c>
      <c r="P167" s="31">
        <v>0</v>
      </c>
      <c r="Q167" s="36">
        <v>0</v>
      </c>
      <c r="R167" s="31">
        <v>5.6086956521739131</v>
      </c>
      <c r="S167" s="31">
        <v>0</v>
      </c>
      <c r="T167" s="36">
        <v>0</v>
      </c>
      <c r="U167" s="31">
        <v>124.82065217391305</v>
      </c>
      <c r="V167" s="31">
        <v>0</v>
      </c>
      <c r="W167" s="36">
        <v>0</v>
      </c>
      <c r="X167" s="31">
        <v>6.8478260869565215</v>
      </c>
      <c r="Y167" s="31">
        <v>0</v>
      </c>
      <c r="Z167" s="36">
        <v>0</v>
      </c>
      <c r="AA167" s="31">
        <v>248.46195652173913</v>
      </c>
      <c r="AB167" s="31">
        <v>0</v>
      </c>
      <c r="AC167" s="36">
        <v>0</v>
      </c>
      <c r="AD167" s="31">
        <v>4.4130434782608692</v>
      </c>
      <c r="AE167" s="31">
        <v>0</v>
      </c>
      <c r="AF167" s="36">
        <v>0</v>
      </c>
      <c r="AG167" s="31">
        <v>0</v>
      </c>
      <c r="AH167" s="31">
        <v>0</v>
      </c>
      <c r="AI167" s="36" t="s">
        <v>2496</v>
      </c>
      <c r="AJ167" t="s">
        <v>73</v>
      </c>
      <c r="AK167" s="37">
        <v>5</v>
      </c>
      <c r="AT167"/>
    </row>
    <row r="168" spans="1:46" x14ac:dyDescent="0.25">
      <c r="A168" t="s">
        <v>2337</v>
      </c>
      <c r="B168" t="s">
        <v>1052</v>
      </c>
      <c r="C168" t="s">
        <v>1967</v>
      </c>
      <c r="D168" t="s">
        <v>2260</v>
      </c>
      <c r="E168" s="31">
        <v>57.913043478260867</v>
      </c>
      <c r="F168" s="31">
        <v>188.31054347826085</v>
      </c>
      <c r="G168" s="31">
        <v>1.0163043478260869</v>
      </c>
      <c r="H168" s="36">
        <v>5.3969593473315643E-3</v>
      </c>
      <c r="I168" s="31">
        <v>42.266630434782606</v>
      </c>
      <c r="J168" s="31">
        <v>0.37771739130434784</v>
      </c>
      <c r="K168" s="36">
        <v>8.9365390005991998E-3</v>
      </c>
      <c r="L168" s="31">
        <v>28.815543478260867</v>
      </c>
      <c r="M168" s="31">
        <v>0.37771739130434784</v>
      </c>
      <c r="N168" s="36">
        <v>1.3108112695820117E-2</v>
      </c>
      <c r="O168" s="31">
        <v>7.5434782608695654</v>
      </c>
      <c r="P168" s="31">
        <v>0</v>
      </c>
      <c r="Q168" s="36">
        <v>0</v>
      </c>
      <c r="R168" s="31">
        <v>5.9076086956521738</v>
      </c>
      <c r="S168" s="31">
        <v>0</v>
      </c>
      <c r="T168" s="36">
        <v>0</v>
      </c>
      <c r="U168" s="31">
        <v>29.104565217391304</v>
      </c>
      <c r="V168" s="31">
        <v>0</v>
      </c>
      <c r="W168" s="36">
        <v>0</v>
      </c>
      <c r="X168" s="31">
        <v>0</v>
      </c>
      <c r="Y168" s="31">
        <v>0</v>
      </c>
      <c r="Z168" s="36" t="s">
        <v>2496</v>
      </c>
      <c r="AA168" s="31">
        <v>116.93934782608696</v>
      </c>
      <c r="AB168" s="31">
        <v>0.63858695652173914</v>
      </c>
      <c r="AC168" s="36">
        <v>5.460839045138598E-3</v>
      </c>
      <c r="AD168" s="31">
        <v>0</v>
      </c>
      <c r="AE168" s="31">
        <v>0</v>
      </c>
      <c r="AF168" s="36" t="s">
        <v>2496</v>
      </c>
      <c r="AG168" s="31">
        <v>0</v>
      </c>
      <c r="AH168" s="31">
        <v>0</v>
      </c>
      <c r="AI168" s="36" t="s">
        <v>2496</v>
      </c>
      <c r="AJ168" t="s">
        <v>110</v>
      </c>
      <c r="AK168" s="37">
        <v>5</v>
      </c>
      <c r="AT168"/>
    </row>
    <row r="169" spans="1:46" x14ac:dyDescent="0.25">
      <c r="A169" t="s">
        <v>2337</v>
      </c>
      <c r="B169" t="s">
        <v>1407</v>
      </c>
      <c r="C169" t="s">
        <v>1944</v>
      </c>
      <c r="D169" t="s">
        <v>2216</v>
      </c>
      <c r="E169" s="31">
        <v>65.065217391304344</v>
      </c>
      <c r="F169" s="31">
        <v>235.21858695652168</v>
      </c>
      <c r="G169" s="31">
        <v>36.807391304347838</v>
      </c>
      <c r="H169" s="36">
        <v>0.15648164450180715</v>
      </c>
      <c r="I169" s="31">
        <v>37.953695652173906</v>
      </c>
      <c r="J169" s="31">
        <v>0.75663043478260872</v>
      </c>
      <c r="K169" s="36">
        <v>1.9935619490569177E-2</v>
      </c>
      <c r="L169" s="31">
        <v>26.833695652173905</v>
      </c>
      <c r="M169" s="31">
        <v>0.75663043478260872</v>
      </c>
      <c r="N169" s="36">
        <v>2.8197026775225838E-2</v>
      </c>
      <c r="O169" s="31">
        <v>6.8994565217391317</v>
      </c>
      <c r="P169" s="31">
        <v>0</v>
      </c>
      <c r="Q169" s="36">
        <v>0</v>
      </c>
      <c r="R169" s="31">
        <v>4.2205434782608693</v>
      </c>
      <c r="S169" s="31">
        <v>0</v>
      </c>
      <c r="T169" s="36">
        <v>0</v>
      </c>
      <c r="U169" s="31">
        <v>60.805869565217392</v>
      </c>
      <c r="V169" s="31">
        <v>9.3563043478260894</v>
      </c>
      <c r="W169" s="36">
        <v>0.15387173006038465</v>
      </c>
      <c r="X169" s="31">
        <v>0</v>
      </c>
      <c r="Y169" s="31">
        <v>0</v>
      </c>
      <c r="Z169" s="36" t="s">
        <v>2496</v>
      </c>
      <c r="AA169" s="31">
        <v>136.45902173913038</v>
      </c>
      <c r="AB169" s="31">
        <v>26.694456521739138</v>
      </c>
      <c r="AC169" s="36">
        <v>0.19562251129698927</v>
      </c>
      <c r="AD169" s="31">
        <v>0</v>
      </c>
      <c r="AE169" s="31">
        <v>0</v>
      </c>
      <c r="AF169" s="36" t="s">
        <v>2496</v>
      </c>
      <c r="AG169" s="31">
        <v>0</v>
      </c>
      <c r="AH169" s="31">
        <v>0</v>
      </c>
      <c r="AI169" s="36" t="s">
        <v>2496</v>
      </c>
      <c r="AJ169" t="s">
        <v>471</v>
      </c>
      <c r="AK169" s="37">
        <v>5</v>
      </c>
      <c r="AT169"/>
    </row>
    <row r="170" spans="1:46" x14ac:dyDescent="0.25">
      <c r="A170" t="s">
        <v>2337</v>
      </c>
      <c r="B170" t="s">
        <v>1009</v>
      </c>
      <c r="C170" t="s">
        <v>2026</v>
      </c>
      <c r="D170" t="s">
        <v>2215</v>
      </c>
      <c r="E170" s="31">
        <v>88.358695652173907</v>
      </c>
      <c r="F170" s="31">
        <v>324.11815217391302</v>
      </c>
      <c r="G170" s="31">
        <v>18.669130434782609</v>
      </c>
      <c r="H170" s="36">
        <v>5.7599768200471718E-2</v>
      </c>
      <c r="I170" s="31">
        <v>47.745108695652171</v>
      </c>
      <c r="J170" s="31">
        <v>1.0380434782608696</v>
      </c>
      <c r="K170" s="36">
        <v>2.1741357525810752E-2</v>
      </c>
      <c r="L170" s="31">
        <v>35.190652173913044</v>
      </c>
      <c r="M170" s="31">
        <v>0.47282608695652173</v>
      </c>
      <c r="N170" s="36">
        <v>1.3436127430085805E-2</v>
      </c>
      <c r="O170" s="31">
        <v>6.2501086956521741</v>
      </c>
      <c r="P170" s="31">
        <v>0</v>
      </c>
      <c r="Q170" s="36">
        <v>0</v>
      </c>
      <c r="R170" s="31">
        <v>6.3043478260869561</v>
      </c>
      <c r="S170" s="31">
        <v>0.56521739130434778</v>
      </c>
      <c r="T170" s="36">
        <v>8.9655172413793102E-2</v>
      </c>
      <c r="U170" s="31">
        <v>109.39989130434779</v>
      </c>
      <c r="V170" s="31">
        <v>7.5435869565217377</v>
      </c>
      <c r="W170" s="36">
        <v>6.8954245443769824E-2</v>
      </c>
      <c r="X170" s="31">
        <v>0</v>
      </c>
      <c r="Y170" s="31">
        <v>0</v>
      </c>
      <c r="Z170" s="36" t="s">
        <v>2496</v>
      </c>
      <c r="AA170" s="31">
        <v>166.97315217391309</v>
      </c>
      <c r="AB170" s="31">
        <v>10.0875</v>
      </c>
      <c r="AC170" s="36">
        <v>6.0413904083772889E-2</v>
      </c>
      <c r="AD170" s="31">
        <v>0</v>
      </c>
      <c r="AE170" s="31">
        <v>0</v>
      </c>
      <c r="AF170" s="36" t="s">
        <v>2496</v>
      </c>
      <c r="AG170" s="31">
        <v>0</v>
      </c>
      <c r="AH170" s="31">
        <v>0</v>
      </c>
      <c r="AI170" s="36" t="s">
        <v>2496</v>
      </c>
      <c r="AJ170" t="s">
        <v>66</v>
      </c>
      <c r="AK170" s="37">
        <v>5</v>
      </c>
      <c r="AT170"/>
    </row>
    <row r="171" spans="1:46" x14ac:dyDescent="0.25">
      <c r="A171" t="s">
        <v>2337</v>
      </c>
      <c r="B171" t="s">
        <v>1201</v>
      </c>
      <c r="C171" t="s">
        <v>1908</v>
      </c>
      <c r="D171" t="s">
        <v>2235</v>
      </c>
      <c r="E171" s="31">
        <v>42.032608695652172</v>
      </c>
      <c r="F171" s="31">
        <v>168.74304347826086</v>
      </c>
      <c r="G171" s="31">
        <v>7.3433695652173903</v>
      </c>
      <c r="H171" s="36">
        <v>4.3518058071315015E-2</v>
      </c>
      <c r="I171" s="31">
        <v>33.898152173913047</v>
      </c>
      <c r="J171" s="31">
        <v>1.9619565217391304</v>
      </c>
      <c r="K171" s="36">
        <v>5.787797847131592E-2</v>
      </c>
      <c r="L171" s="31">
        <v>20.610108695652176</v>
      </c>
      <c r="M171" s="31">
        <v>1.9619565217391304</v>
      </c>
      <c r="N171" s="36">
        <v>9.5193894933364262E-2</v>
      </c>
      <c r="O171" s="31">
        <v>7.7445652173913047</v>
      </c>
      <c r="P171" s="31">
        <v>0</v>
      </c>
      <c r="Q171" s="36">
        <v>0</v>
      </c>
      <c r="R171" s="31">
        <v>5.5434782608695654</v>
      </c>
      <c r="S171" s="31">
        <v>0</v>
      </c>
      <c r="T171" s="36">
        <v>0</v>
      </c>
      <c r="U171" s="31">
        <v>30.955000000000002</v>
      </c>
      <c r="V171" s="31">
        <v>5.3814130434782603</v>
      </c>
      <c r="W171" s="36">
        <v>0.17384632671549863</v>
      </c>
      <c r="X171" s="31">
        <v>3.472826086956522</v>
      </c>
      <c r="Y171" s="31">
        <v>0</v>
      </c>
      <c r="Z171" s="36">
        <v>0</v>
      </c>
      <c r="AA171" s="31">
        <v>86.387173913043483</v>
      </c>
      <c r="AB171" s="31">
        <v>0</v>
      </c>
      <c r="AC171" s="36">
        <v>0</v>
      </c>
      <c r="AD171" s="31">
        <v>14.029891304347826</v>
      </c>
      <c r="AE171" s="31">
        <v>0</v>
      </c>
      <c r="AF171" s="36">
        <v>0</v>
      </c>
      <c r="AG171" s="31">
        <v>0</v>
      </c>
      <c r="AH171" s="31">
        <v>0</v>
      </c>
      <c r="AI171" s="36" t="s">
        <v>2496</v>
      </c>
      <c r="AJ171" t="s">
        <v>262</v>
      </c>
      <c r="AK171" s="37">
        <v>5</v>
      </c>
      <c r="AT171"/>
    </row>
    <row r="172" spans="1:46" x14ac:dyDescent="0.25">
      <c r="A172" t="s">
        <v>2337</v>
      </c>
      <c r="B172" t="s">
        <v>1547</v>
      </c>
      <c r="C172" t="s">
        <v>2026</v>
      </c>
      <c r="D172" t="s">
        <v>2215</v>
      </c>
      <c r="E172" s="31">
        <v>20.358695652173914</v>
      </c>
      <c r="F172" s="31">
        <v>84.60086956521738</v>
      </c>
      <c r="G172" s="31">
        <v>1.1395652173913045</v>
      </c>
      <c r="H172" s="36">
        <v>1.3469899579611684E-2</v>
      </c>
      <c r="I172" s="31">
        <v>11.271521739130435</v>
      </c>
      <c r="J172" s="31">
        <v>1.1395652173913045</v>
      </c>
      <c r="K172" s="36">
        <v>0.10110127485583137</v>
      </c>
      <c r="L172" s="31">
        <v>9.9067391304347829</v>
      </c>
      <c r="M172" s="31">
        <v>0.90054347826086956</v>
      </c>
      <c r="N172" s="36">
        <v>9.0902108797261419E-2</v>
      </c>
      <c r="O172" s="31">
        <v>0.23902173913043481</v>
      </c>
      <c r="P172" s="31">
        <v>0.23902173913043481</v>
      </c>
      <c r="Q172" s="36">
        <v>1</v>
      </c>
      <c r="R172" s="31">
        <v>1.1257608695652173</v>
      </c>
      <c r="S172" s="31">
        <v>0</v>
      </c>
      <c r="T172" s="36">
        <v>0</v>
      </c>
      <c r="U172" s="31">
        <v>18.272391304347831</v>
      </c>
      <c r="V172" s="31">
        <v>0</v>
      </c>
      <c r="W172" s="36">
        <v>0</v>
      </c>
      <c r="X172" s="31">
        <v>4.9673913043478263E-2</v>
      </c>
      <c r="Y172" s="31">
        <v>0</v>
      </c>
      <c r="Z172" s="36">
        <v>0</v>
      </c>
      <c r="AA172" s="31">
        <v>55.00728260869564</v>
      </c>
      <c r="AB172" s="31">
        <v>0</v>
      </c>
      <c r="AC172" s="36">
        <v>0</v>
      </c>
      <c r="AD172" s="31">
        <v>0</v>
      </c>
      <c r="AE172" s="31">
        <v>0</v>
      </c>
      <c r="AF172" s="36" t="s">
        <v>2496</v>
      </c>
      <c r="AG172" s="31">
        <v>0</v>
      </c>
      <c r="AH172" s="31">
        <v>0</v>
      </c>
      <c r="AI172" s="36" t="s">
        <v>2496</v>
      </c>
      <c r="AJ172" t="s">
        <v>615</v>
      </c>
      <c r="AK172" s="37">
        <v>5</v>
      </c>
      <c r="AT172"/>
    </row>
    <row r="173" spans="1:46" x14ac:dyDescent="0.25">
      <c r="A173" t="s">
        <v>2337</v>
      </c>
      <c r="B173" t="s">
        <v>1565</v>
      </c>
      <c r="C173" t="s">
        <v>2141</v>
      </c>
      <c r="D173" t="s">
        <v>2245</v>
      </c>
      <c r="E173" s="31">
        <v>144.32608695652175</v>
      </c>
      <c r="F173" s="31">
        <v>444.0777173913043</v>
      </c>
      <c r="G173" s="31">
        <v>0</v>
      </c>
      <c r="H173" s="36">
        <v>0</v>
      </c>
      <c r="I173" s="31">
        <v>86.018369565217384</v>
      </c>
      <c r="J173" s="31">
        <v>0</v>
      </c>
      <c r="K173" s="36">
        <v>0</v>
      </c>
      <c r="L173" s="31">
        <v>71.540108695652165</v>
      </c>
      <c r="M173" s="31">
        <v>0</v>
      </c>
      <c r="N173" s="36">
        <v>0</v>
      </c>
      <c r="O173" s="31">
        <v>9.1739130434782616</v>
      </c>
      <c r="P173" s="31">
        <v>0</v>
      </c>
      <c r="Q173" s="36">
        <v>0</v>
      </c>
      <c r="R173" s="31">
        <v>5.3043478260869561</v>
      </c>
      <c r="S173" s="31">
        <v>0</v>
      </c>
      <c r="T173" s="36">
        <v>0</v>
      </c>
      <c r="U173" s="31">
        <v>155.04826086956521</v>
      </c>
      <c r="V173" s="31">
        <v>0</v>
      </c>
      <c r="W173" s="36">
        <v>0</v>
      </c>
      <c r="X173" s="31">
        <v>6.2996739130434776</v>
      </c>
      <c r="Y173" s="31">
        <v>0</v>
      </c>
      <c r="Z173" s="36">
        <v>0</v>
      </c>
      <c r="AA173" s="31">
        <v>196.71141304347822</v>
      </c>
      <c r="AB173" s="31">
        <v>0</v>
      </c>
      <c r="AC173" s="36">
        <v>0</v>
      </c>
      <c r="AD173" s="31">
        <v>0</v>
      </c>
      <c r="AE173" s="31">
        <v>0</v>
      </c>
      <c r="AF173" s="36" t="s">
        <v>2496</v>
      </c>
      <c r="AG173" s="31">
        <v>0</v>
      </c>
      <c r="AH173" s="31">
        <v>0</v>
      </c>
      <c r="AI173" s="36" t="s">
        <v>2496</v>
      </c>
      <c r="AJ173" t="s">
        <v>633</v>
      </c>
      <c r="AK173" s="37">
        <v>5</v>
      </c>
      <c r="AT173"/>
    </row>
    <row r="174" spans="1:46" x14ac:dyDescent="0.25">
      <c r="A174" t="s">
        <v>2337</v>
      </c>
      <c r="B174" t="s">
        <v>1695</v>
      </c>
      <c r="C174" t="s">
        <v>1931</v>
      </c>
      <c r="D174" t="s">
        <v>2245</v>
      </c>
      <c r="E174" s="31">
        <v>43.141304347826086</v>
      </c>
      <c r="F174" s="31">
        <v>129.58130434782609</v>
      </c>
      <c r="G174" s="31">
        <v>8.2228260869565215</v>
      </c>
      <c r="H174" s="36">
        <v>6.3456886225535747E-2</v>
      </c>
      <c r="I174" s="31">
        <v>18.850543478260867</v>
      </c>
      <c r="J174" s="31">
        <v>0</v>
      </c>
      <c r="K174" s="36">
        <v>0</v>
      </c>
      <c r="L174" s="31">
        <v>6.6630434782608692</v>
      </c>
      <c r="M174" s="31">
        <v>0</v>
      </c>
      <c r="N174" s="36">
        <v>0</v>
      </c>
      <c r="O174" s="31">
        <v>6.6222826086956523</v>
      </c>
      <c r="P174" s="31">
        <v>0</v>
      </c>
      <c r="Q174" s="36">
        <v>0</v>
      </c>
      <c r="R174" s="31">
        <v>5.5652173913043477</v>
      </c>
      <c r="S174" s="31">
        <v>0</v>
      </c>
      <c r="T174" s="36">
        <v>0</v>
      </c>
      <c r="U174" s="31">
        <v>39.872282608695649</v>
      </c>
      <c r="V174" s="31">
        <v>0.25</v>
      </c>
      <c r="W174" s="36">
        <v>6.2700197641927351E-3</v>
      </c>
      <c r="X174" s="31">
        <v>0</v>
      </c>
      <c r="Y174" s="31">
        <v>0</v>
      </c>
      <c r="Z174" s="36" t="s">
        <v>2496</v>
      </c>
      <c r="AA174" s="31">
        <v>57.127499999999998</v>
      </c>
      <c r="AB174" s="31">
        <v>7.9728260869565215</v>
      </c>
      <c r="AC174" s="36">
        <v>0.13956196379951025</v>
      </c>
      <c r="AD174" s="31">
        <v>13.730978260869565</v>
      </c>
      <c r="AE174" s="31">
        <v>0</v>
      </c>
      <c r="AF174" s="36">
        <v>0</v>
      </c>
      <c r="AG174" s="31">
        <v>0</v>
      </c>
      <c r="AH174" s="31">
        <v>0</v>
      </c>
      <c r="AI174" s="36" t="s">
        <v>2496</v>
      </c>
      <c r="AJ174" t="s">
        <v>766</v>
      </c>
      <c r="AK174" s="37">
        <v>5</v>
      </c>
      <c r="AT174"/>
    </row>
    <row r="175" spans="1:46" x14ac:dyDescent="0.25">
      <c r="A175" t="s">
        <v>2337</v>
      </c>
      <c r="B175" t="s">
        <v>1280</v>
      </c>
      <c r="C175" t="s">
        <v>1931</v>
      </c>
      <c r="D175" t="s">
        <v>2245</v>
      </c>
      <c r="E175" s="31">
        <v>73.467391304347828</v>
      </c>
      <c r="F175" s="31">
        <v>293.00782608695647</v>
      </c>
      <c r="G175" s="31">
        <v>75.268695652173903</v>
      </c>
      <c r="H175" s="36">
        <v>0.25688288486136296</v>
      </c>
      <c r="I175" s="31">
        <v>42.396739130434781</v>
      </c>
      <c r="J175" s="31">
        <v>5.9402173913043477</v>
      </c>
      <c r="K175" s="36">
        <v>0.14011024227663121</v>
      </c>
      <c r="L175" s="31">
        <v>33.565217391304351</v>
      </c>
      <c r="M175" s="31">
        <v>5.9402173913043477</v>
      </c>
      <c r="N175" s="36">
        <v>0.17697538860103626</v>
      </c>
      <c r="O175" s="31">
        <v>3.2663043478260869</v>
      </c>
      <c r="P175" s="31">
        <v>0</v>
      </c>
      <c r="Q175" s="36">
        <v>0</v>
      </c>
      <c r="R175" s="31">
        <v>5.5652173913043477</v>
      </c>
      <c r="S175" s="31">
        <v>0</v>
      </c>
      <c r="T175" s="36">
        <v>0</v>
      </c>
      <c r="U175" s="31">
        <v>77.611413043478265</v>
      </c>
      <c r="V175" s="31">
        <v>12.092391304347826</v>
      </c>
      <c r="W175" s="36">
        <v>0.15580686950737019</v>
      </c>
      <c r="X175" s="31">
        <v>13.891304347826088</v>
      </c>
      <c r="Y175" s="31">
        <v>0</v>
      </c>
      <c r="Z175" s="36">
        <v>0</v>
      </c>
      <c r="AA175" s="31">
        <v>157.13010869565215</v>
      </c>
      <c r="AB175" s="31">
        <v>57.236086956521739</v>
      </c>
      <c r="AC175" s="36">
        <v>0.36425919533590623</v>
      </c>
      <c r="AD175" s="31">
        <v>1.9782608695652173</v>
      </c>
      <c r="AE175" s="31">
        <v>0</v>
      </c>
      <c r="AF175" s="36">
        <v>0</v>
      </c>
      <c r="AG175" s="31">
        <v>0</v>
      </c>
      <c r="AH175" s="31">
        <v>0</v>
      </c>
      <c r="AI175" s="36" t="s">
        <v>2496</v>
      </c>
      <c r="AJ175" t="s">
        <v>342</v>
      </c>
      <c r="AK175" s="37">
        <v>5</v>
      </c>
      <c r="AT175"/>
    </row>
    <row r="176" spans="1:46" x14ac:dyDescent="0.25">
      <c r="A176" t="s">
        <v>2337</v>
      </c>
      <c r="B176" t="s">
        <v>949</v>
      </c>
      <c r="C176" t="s">
        <v>2006</v>
      </c>
      <c r="D176" t="s">
        <v>2267</v>
      </c>
      <c r="E176" s="31">
        <v>105.89130434782609</v>
      </c>
      <c r="F176" s="31">
        <v>325.31021739130438</v>
      </c>
      <c r="G176" s="31">
        <v>121.88347826086957</v>
      </c>
      <c r="H176" s="36">
        <v>0.37466846027236878</v>
      </c>
      <c r="I176" s="31">
        <v>58.913260869565242</v>
      </c>
      <c r="J176" s="31">
        <v>27.038478260869571</v>
      </c>
      <c r="K176" s="36">
        <v>0.45895402599990398</v>
      </c>
      <c r="L176" s="31">
        <v>39.083586956521764</v>
      </c>
      <c r="M176" s="31">
        <v>25.491195652173918</v>
      </c>
      <c r="N176" s="36">
        <v>0.65222252196379527</v>
      </c>
      <c r="O176" s="31">
        <v>12.788369565217394</v>
      </c>
      <c r="P176" s="31">
        <v>1.5472826086956533</v>
      </c>
      <c r="Q176" s="36">
        <v>0.12099138993480835</v>
      </c>
      <c r="R176" s="31">
        <v>7.0413043478260837</v>
      </c>
      <c r="S176" s="31">
        <v>0</v>
      </c>
      <c r="T176" s="36">
        <v>0</v>
      </c>
      <c r="U176" s="31">
        <v>123.29184782608698</v>
      </c>
      <c r="V176" s="31">
        <v>45.938586956521732</v>
      </c>
      <c r="W176" s="36">
        <v>0.37260036057957202</v>
      </c>
      <c r="X176" s="31">
        <v>5.912826086956521</v>
      </c>
      <c r="Y176" s="31">
        <v>0</v>
      </c>
      <c r="Z176" s="36">
        <v>0</v>
      </c>
      <c r="AA176" s="31">
        <v>137.19228260869565</v>
      </c>
      <c r="AB176" s="31">
        <v>48.906413043478267</v>
      </c>
      <c r="AC176" s="36">
        <v>0.35648078823041929</v>
      </c>
      <c r="AD176" s="31">
        <v>0</v>
      </c>
      <c r="AE176" s="31">
        <v>0</v>
      </c>
      <c r="AF176" s="36" t="s">
        <v>2496</v>
      </c>
      <c r="AG176" s="31">
        <v>0</v>
      </c>
      <c r="AH176" s="31">
        <v>0</v>
      </c>
      <c r="AI176" s="36" t="s">
        <v>2496</v>
      </c>
      <c r="AJ176" t="s">
        <v>6</v>
      </c>
      <c r="AK176" s="37">
        <v>5</v>
      </c>
      <c r="AT176"/>
    </row>
    <row r="177" spans="1:46" x14ac:dyDescent="0.25">
      <c r="A177" t="s">
        <v>2337</v>
      </c>
      <c r="B177" t="s">
        <v>1072</v>
      </c>
      <c r="C177" t="s">
        <v>2045</v>
      </c>
      <c r="D177" t="s">
        <v>2255</v>
      </c>
      <c r="E177" s="31">
        <v>67.163043478260875</v>
      </c>
      <c r="F177" s="31">
        <v>201.924347826087</v>
      </c>
      <c r="G177" s="31">
        <v>9.9429347826086953</v>
      </c>
      <c r="H177" s="36">
        <v>4.9240890906193872E-2</v>
      </c>
      <c r="I177" s="31">
        <v>34.375</v>
      </c>
      <c r="J177" s="31">
        <v>1.0815217391304348</v>
      </c>
      <c r="K177" s="36">
        <v>3.1462450592885376E-2</v>
      </c>
      <c r="L177" s="31">
        <v>19.114673913043475</v>
      </c>
      <c r="M177" s="31">
        <v>0</v>
      </c>
      <c r="N177" s="36">
        <v>0</v>
      </c>
      <c r="O177" s="31">
        <v>9.5211956521739154</v>
      </c>
      <c r="P177" s="31">
        <v>1.0815217391304348</v>
      </c>
      <c r="Q177" s="36">
        <v>0.11359095838803582</v>
      </c>
      <c r="R177" s="31">
        <v>5.7391304347826084</v>
      </c>
      <c r="S177" s="31">
        <v>0</v>
      </c>
      <c r="T177" s="36">
        <v>0</v>
      </c>
      <c r="U177" s="31">
        <v>41.909782608695643</v>
      </c>
      <c r="V177" s="31">
        <v>0</v>
      </c>
      <c r="W177" s="36">
        <v>0</v>
      </c>
      <c r="X177" s="31">
        <v>3.8847826086956525</v>
      </c>
      <c r="Y177" s="31">
        <v>0</v>
      </c>
      <c r="Z177" s="36">
        <v>0</v>
      </c>
      <c r="AA177" s="31">
        <v>121.75478260869569</v>
      </c>
      <c r="AB177" s="31">
        <v>8.8614130434782599</v>
      </c>
      <c r="AC177" s="36">
        <v>7.2780821037295176E-2</v>
      </c>
      <c r="AD177" s="31">
        <v>0</v>
      </c>
      <c r="AE177" s="31">
        <v>0</v>
      </c>
      <c r="AF177" s="36" t="s">
        <v>2496</v>
      </c>
      <c r="AG177" s="31">
        <v>0</v>
      </c>
      <c r="AH177" s="31">
        <v>0</v>
      </c>
      <c r="AI177" s="36" t="s">
        <v>2496</v>
      </c>
      <c r="AJ177" t="s">
        <v>131</v>
      </c>
      <c r="AK177" s="37">
        <v>5</v>
      </c>
      <c r="AT177"/>
    </row>
    <row r="178" spans="1:46" x14ac:dyDescent="0.25">
      <c r="A178" t="s">
        <v>2337</v>
      </c>
      <c r="B178" t="s">
        <v>1818</v>
      </c>
      <c r="C178" t="s">
        <v>2196</v>
      </c>
      <c r="D178" t="s">
        <v>2274</v>
      </c>
      <c r="E178" s="31">
        <v>17.902173913043477</v>
      </c>
      <c r="F178" s="31">
        <v>90.926086956521743</v>
      </c>
      <c r="G178" s="31">
        <v>0</v>
      </c>
      <c r="H178" s="36">
        <v>0</v>
      </c>
      <c r="I178" s="31">
        <v>20.510326086956525</v>
      </c>
      <c r="J178" s="31">
        <v>0</v>
      </c>
      <c r="K178" s="36">
        <v>0</v>
      </c>
      <c r="L178" s="31">
        <v>9.7086956521739136</v>
      </c>
      <c r="M178" s="31">
        <v>0</v>
      </c>
      <c r="N178" s="36">
        <v>0</v>
      </c>
      <c r="O178" s="31">
        <v>10.394021739130435</v>
      </c>
      <c r="P178" s="31">
        <v>0</v>
      </c>
      <c r="Q178" s="36">
        <v>0</v>
      </c>
      <c r="R178" s="31">
        <v>0.40760869565217389</v>
      </c>
      <c r="S178" s="31">
        <v>0</v>
      </c>
      <c r="T178" s="36">
        <v>0</v>
      </c>
      <c r="U178" s="31">
        <v>31.472826086956523</v>
      </c>
      <c r="V178" s="31">
        <v>0</v>
      </c>
      <c r="W178" s="36">
        <v>0</v>
      </c>
      <c r="X178" s="31">
        <v>0</v>
      </c>
      <c r="Y178" s="31">
        <v>0</v>
      </c>
      <c r="Z178" s="36" t="s">
        <v>2496</v>
      </c>
      <c r="AA178" s="31">
        <v>38.942934782608695</v>
      </c>
      <c r="AB178" s="31">
        <v>0</v>
      </c>
      <c r="AC178" s="36">
        <v>0</v>
      </c>
      <c r="AD178" s="31">
        <v>0</v>
      </c>
      <c r="AE178" s="31">
        <v>0</v>
      </c>
      <c r="AF178" s="36" t="s">
        <v>2496</v>
      </c>
      <c r="AG178" s="31">
        <v>0</v>
      </c>
      <c r="AH178" s="31">
        <v>0</v>
      </c>
      <c r="AI178" s="36" t="s">
        <v>2496</v>
      </c>
      <c r="AJ178" t="s">
        <v>890</v>
      </c>
      <c r="AK178" s="37">
        <v>5</v>
      </c>
      <c r="AT178"/>
    </row>
    <row r="179" spans="1:46" x14ac:dyDescent="0.25">
      <c r="A179" t="s">
        <v>2337</v>
      </c>
      <c r="B179" t="s">
        <v>1698</v>
      </c>
      <c r="C179" t="s">
        <v>2073</v>
      </c>
      <c r="D179" t="s">
        <v>2248</v>
      </c>
      <c r="E179" s="31">
        <v>40.760869565217391</v>
      </c>
      <c r="F179" s="31">
        <v>129.95500000000001</v>
      </c>
      <c r="G179" s="31">
        <v>7.9658695652173916</v>
      </c>
      <c r="H179" s="36">
        <v>6.1297137972508874E-2</v>
      </c>
      <c r="I179" s="31">
        <v>17.468913043478263</v>
      </c>
      <c r="J179" s="31">
        <v>1.2324999999999999</v>
      </c>
      <c r="K179" s="36">
        <v>7.0553903206939023E-2</v>
      </c>
      <c r="L179" s="31">
        <v>12.512391304347828</v>
      </c>
      <c r="M179" s="31">
        <v>1.2324999999999999</v>
      </c>
      <c r="N179" s="36">
        <v>9.8502354188022292E-2</v>
      </c>
      <c r="O179" s="31">
        <v>0</v>
      </c>
      <c r="P179" s="31">
        <v>0</v>
      </c>
      <c r="Q179" s="36" t="s">
        <v>2496</v>
      </c>
      <c r="R179" s="31">
        <v>4.9565217391304346</v>
      </c>
      <c r="S179" s="31">
        <v>0</v>
      </c>
      <c r="T179" s="36">
        <v>0</v>
      </c>
      <c r="U179" s="31">
        <v>34.733369565217394</v>
      </c>
      <c r="V179" s="31">
        <v>6.7333695652173917</v>
      </c>
      <c r="W179" s="36">
        <v>0.19385880637277145</v>
      </c>
      <c r="X179" s="31">
        <v>4.4918478260869561</v>
      </c>
      <c r="Y179" s="31">
        <v>0</v>
      </c>
      <c r="Z179" s="36">
        <v>0</v>
      </c>
      <c r="AA179" s="31">
        <v>70.603260869565219</v>
      </c>
      <c r="AB179" s="31">
        <v>0</v>
      </c>
      <c r="AC179" s="36">
        <v>0</v>
      </c>
      <c r="AD179" s="31">
        <v>2.6576086956521738</v>
      </c>
      <c r="AE179" s="31">
        <v>0</v>
      </c>
      <c r="AF179" s="36">
        <v>0</v>
      </c>
      <c r="AG179" s="31">
        <v>0</v>
      </c>
      <c r="AH179" s="31">
        <v>0</v>
      </c>
      <c r="AI179" s="36" t="s">
        <v>2496</v>
      </c>
      <c r="AJ179" t="s">
        <v>769</v>
      </c>
      <c r="AK179" s="37">
        <v>5</v>
      </c>
      <c r="AT179"/>
    </row>
    <row r="180" spans="1:46" x14ac:dyDescent="0.25">
      <c r="A180" t="s">
        <v>2337</v>
      </c>
      <c r="B180" t="s">
        <v>1166</v>
      </c>
      <c r="C180" t="s">
        <v>2073</v>
      </c>
      <c r="D180" t="s">
        <v>2248</v>
      </c>
      <c r="E180" s="31">
        <v>31.119565217391305</v>
      </c>
      <c r="F180" s="31">
        <v>121.06673913043478</v>
      </c>
      <c r="G180" s="31">
        <v>8.9960869565217418</v>
      </c>
      <c r="H180" s="36">
        <v>7.4306841178150049E-2</v>
      </c>
      <c r="I180" s="31">
        <v>40.747826086956515</v>
      </c>
      <c r="J180" s="31">
        <v>8.003260869565219</v>
      </c>
      <c r="K180" s="36">
        <v>0.1964095177123347</v>
      </c>
      <c r="L180" s="31">
        <v>32.845652173913038</v>
      </c>
      <c r="M180" s="31">
        <v>8.003260869565219</v>
      </c>
      <c r="N180" s="36">
        <v>0.24366271758554514</v>
      </c>
      <c r="O180" s="31">
        <v>2.1630434782608696</v>
      </c>
      <c r="P180" s="31">
        <v>0</v>
      </c>
      <c r="Q180" s="36">
        <v>0</v>
      </c>
      <c r="R180" s="31">
        <v>5.7391304347826084</v>
      </c>
      <c r="S180" s="31">
        <v>0</v>
      </c>
      <c r="T180" s="36">
        <v>0</v>
      </c>
      <c r="U180" s="31">
        <v>23.729239130434784</v>
      </c>
      <c r="V180" s="31">
        <v>0.93847826086956521</v>
      </c>
      <c r="W180" s="36">
        <v>3.9549445968787358E-2</v>
      </c>
      <c r="X180" s="31">
        <v>4.875</v>
      </c>
      <c r="Y180" s="31">
        <v>0</v>
      </c>
      <c r="Z180" s="36">
        <v>0</v>
      </c>
      <c r="AA180" s="31">
        <v>36.660326086956523</v>
      </c>
      <c r="AB180" s="31">
        <v>5.434782608695652E-2</v>
      </c>
      <c r="AC180" s="36">
        <v>1.4824697946779334E-3</v>
      </c>
      <c r="AD180" s="31">
        <v>15.054347826086957</v>
      </c>
      <c r="AE180" s="31">
        <v>0</v>
      </c>
      <c r="AF180" s="36">
        <v>0</v>
      </c>
      <c r="AG180" s="31">
        <v>0</v>
      </c>
      <c r="AH180" s="31">
        <v>0</v>
      </c>
      <c r="AI180" s="36" t="s">
        <v>2496</v>
      </c>
      <c r="AJ180" t="s">
        <v>227</v>
      </c>
      <c r="AK180" s="37">
        <v>5</v>
      </c>
      <c r="AT180"/>
    </row>
    <row r="181" spans="1:46" x14ac:dyDescent="0.25">
      <c r="A181" t="s">
        <v>2337</v>
      </c>
      <c r="B181" t="s">
        <v>1335</v>
      </c>
      <c r="C181" t="s">
        <v>1944</v>
      </c>
      <c r="D181" t="s">
        <v>2216</v>
      </c>
      <c r="E181" s="31">
        <v>74.358695652173907</v>
      </c>
      <c r="F181" s="31">
        <v>228.46978260869565</v>
      </c>
      <c r="G181" s="31">
        <v>165.29467391304348</v>
      </c>
      <c r="H181" s="36">
        <v>0.72348593335052391</v>
      </c>
      <c r="I181" s="31">
        <v>47.879999999999988</v>
      </c>
      <c r="J181" s="31">
        <v>35.550434782608697</v>
      </c>
      <c r="K181" s="36">
        <v>0.74249028368021519</v>
      </c>
      <c r="L181" s="31">
        <v>24.816413043478253</v>
      </c>
      <c r="M181" s="31">
        <v>19.009673913043475</v>
      </c>
      <c r="N181" s="36">
        <v>0.76601215009351287</v>
      </c>
      <c r="O181" s="31">
        <v>16.194021739130431</v>
      </c>
      <c r="P181" s="31">
        <v>10.714673913043478</v>
      </c>
      <c r="Q181" s="36">
        <v>0.66164378964325288</v>
      </c>
      <c r="R181" s="31">
        <v>6.8695652173913047</v>
      </c>
      <c r="S181" s="31">
        <v>5.8260869565217392</v>
      </c>
      <c r="T181" s="36">
        <v>0.84810126582278478</v>
      </c>
      <c r="U181" s="31">
        <v>53.45750000000001</v>
      </c>
      <c r="V181" s="31">
        <v>38.929782608695653</v>
      </c>
      <c r="W181" s="36">
        <v>0.72823799483132667</v>
      </c>
      <c r="X181" s="31">
        <v>18.394891304347823</v>
      </c>
      <c r="Y181" s="31">
        <v>18.394891304347823</v>
      </c>
      <c r="Z181" s="36">
        <v>1</v>
      </c>
      <c r="AA181" s="31">
        <v>108.73739130434782</v>
      </c>
      <c r="AB181" s="31">
        <v>72.419565217391323</v>
      </c>
      <c r="AC181" s="36">
        <v>0.66600425436632349</v>
      </c>
      <c r="AD181" s="31">
        <v>0</v>
      </c>
      <c r="AE181" s="31">
        <v>0</v>
      </c>
      <c r="AF181" s="36" t="s">
        <v>2496</v>
      </c>
      <c r="AG181" s="31">
        <v>0</v>
      </c>
      <c r="AH181" s="31">
        <v>0</v>
      </c>
      <c r="AI181" s="36" t="s">
        <v>2496</v>
      </c>
      <c r="AJ181" t="s">
        <v>398</v>
      </c>
      <c r="AK181" s="37">
        <v>5</v>
      </c>
      <c r="AT181"/>
    </row>
    <row r="182" spans="1:46" x14ac:dyDescent="0.25">
      <c r="A182" t="s">
        <v>2337</v>
      </c>
      <c r="B182" t="s">
        <v>1311</v>
      </c>
      <c r="C182" t="s">
        <v>2007</v>
      </c>
      <c r="D182" t="s">
        <v>2243</v>
      </c>
      <c r="E182" s="31">
        <v>65.195652173913047</v>
      </c>
      <c r="F182" s="31">
        <v>315.71358695652168</v>
      </c>
      <c r="G182" s="31">
        <v>88.980217391304365</v>
      </c>
      <c r="H182" s="36">
        <v>0.28183841642380197</v>
      </c>
      <c r="I182" s="31">
        <v>18.142282608695652</v>
      </c>
      <c r="J182" s="31">
        <v>0.61173913043478267</v>
      </c>
      <c r="K182" s="36">
        <v>3.3718972613819509E-2</v>
      </c>
      <c r="L182" s="31">
        <v>10.837934782608695</v>
      </c>
      <c r="M182" s="31">
        <v>0.61173913043478267</v>
      </c>
      <c r="N182" s="36">
        <v>5.6444252775576936E-2</v>
      </c>
      <c r="O182" s="31">
        <v>0.34782608695652173</v>
      </c>
      <c r="P182" s="31">
        <v>0</v>
      </c>
      <c r="Q182" s="36">
        <v>0</v>
      </c>
      <c r="R182" s="31">
        <v>6.9565217391304346</v>
      </c>
      <c r="S182" s="31">
        <v>0</v>
      </c>
      <c r="T182" s="36">
        <v>0</v>
      </c>
      <c r="U182" s="31">
        <v>95.125000000000057</v>
      </c>
      <c r="V182" s="31">
        <v>18.62065217391304</v>
      </c>
      <c r="W182" s="36">
        <v>0.19574930011997929</v>
      </c>
      <c r="X182" s="31">
        <v>2.027173913043478</v>
      </c>
      <c r="Y182" s="31">
        <v>0</v>
      </c>
      <c r="Z182" s="36">
        <v>0</v>
      </c>
      <c r="AA182" s="31">
        <v>200.41913043478252</v>
      </c>
      <c r="AB182" s="31">
        <v>69.747826086956536</v>
      </c>
      <c r="AC182" s="36">
        <v>0.34800982289289423</v>
      </c>
      <c r="AD182" s="31">
        <v>0</v>
      </c>
      <c r="AE182" s="31">
        <v>0</v>
      </c>
      <c r="AF182" s="36" t="s">
        <v>2496</v>
      </c>
      <c r="AG182" s="31">
        <v>0</v>
      </c>
      <c r="AH182" s="31">
        <v>0</v>
      </c>
      <c r="AI182" s="36" t="s">
        <v>2496</v>
      </c>
      <c r="AJ182" t="s">
        <v>373</v>
      </c>
      <c r="AK182" s="37">
        <v>5</v>
      </c>
      <c r="AT182"/>
    </row>
    <row r="183" spans="1:46" x14ac:dyDescent="0.25">
      <c r="A183" t="s">
        <v>2337</v>
      </c>
      <c r="B183" t="s">
        <v>1148</v>
      </c>
      <c r="C183" t="s">
        <v>2068</v>
      </c>
      <c r="D183" t="s">
        <v>2252</v>
      </c>
      <c r="E183" s="31">
        <v>70.847826086956516</v>
      </c>
      <c r="F183" s="31">
        <v>249.97728260869567</v>
      </c>
      <c r="G183" s="31">
        <v>1.2255434782608694</v>
      </c>
      <c r="H183" s="36">
        <v>4.9026194119378662E-3</v>
      </c>
      <c r="I183" s="31">
        <v>54.620652173913037</v>
      </c>
      <c r="J183" s="31">
        <v>0</v>
      </c>
      <c r="K183" s="36">
        <v>0</v>
      </c>
      <c r="L183" s="31">
        <v>43.535869565217382</v>
      </c>
      <c r="M183" s="31">
        <v>0</v>
      </c>
      <c r="N183" s="36">
        <v>0</v>
      </c>
      <c r="O183" s="31">
        <v>4.8891304347826088</v>
      </c>
      <c r="P183" s="31">
        <v>0</v>
      </c>
      <c r="Q183" s="36">
        <v>0</v>
      </c>
      <c r="R183" s="31">
        <v>6.1956521739130439</v>
      </c>
      <c r="S183" s="31">
        <v>0</v>
      </c>
      <c r="T183" s="36">
        <v>0</v>
      </c>
      <c r="U183" s="31">
        <v>53.348804347826089</v>
      </c>
      <c r="V183" s="31">
        <v>0.18478260869565216</v>
      </c>
      <c r="W183" s="36">
        <v>3.4636691666208234E-3</v>
      </c>
      <c r="X183" s="31">
        <v>4.6521739130434785</v>
      </c>
      <c r="Y183" s="31">
        <v>0</v>
      </c>
      <c r="Z183" s="36">
        <v>0</v>
      </c>
      <c r="AA183" s="31">
        <v>133.22054347826091</v>
      </c>
      <c r="AB183" s="31">
        <v>1.0407608695652173</v>
      </c>
      <c r="AC183" s="36">
        <v>7.8123151459373076E-3</v>
      </c>
      <c r="AD183" s="31">
        <v>4.135108695652173</v>
      </c>
      <c r="AE183" s="31">
        <v>0</v>
      </c>
      <c r="AF183" s="36">
        <v>0</v>
      </c>
      <c r="AG183" s="31">
        <v>0</v>
      </c>
      <c r="AH183" s="31">
        <v>0</v>
      </c>
      <c r="AI183" s="36" t="s">
        <v>2496</v>
      </c>
      <c r="AJ183" t="s">
        <v>209</v>
      </c>
      <c r="AK183" s="37">
        <v>5</v>
      </c>
      <c r="AT183"/>
    </row>
    <row r="184" spans="1:46" x14ac:dyDescent="0.25">
      <c r="A184" t="s">
        <v>2337</v>
      </c>
      <c r="B184" t="s">
        <v>1293</v>
      </c>
      <c r="C184" t="s">
        <v>2115</v>
      </c>
      <c r="D184" t="s">
        <v>2297</v>
      </c>
      <c r="E184" s="31">
        <v>70.793478260869563</v>
      </c>
      <c r="F184" s="31">
        <v>198.55086956521737</v>
      </c>
      <c r="G184" s="31">
        <v>35.259891304347832</v>
      </c>
      <c r="H184" s="36">
        <v>0.17758618424366118</v>
      </c>
      <c r="I184" s="31">
        <v>38.689239130434792</v>
      </c>
      <c r="J184" s="31">
        <v>2.5716304347826089</v>
      </c>
      <c r="K184" s="36">
        <v>6.6468881078605713E-2</v>
      </c>
      <c r="L184" s="31">
        <v>33.493586956521746</v>
      </c>
      <c r="M184" s="31">
        <v>2.5716304347826089</v>
      </c>
      <c r="N184" s="36">
        <v>7.6779785877244502E-2</v>
      </c>
      <c r="O184" s="31">
        <v>0.84782608695652173</v>
      </c>
      <c r="P184" s="31">
        <v>0</v>
      </c>
      <c r="Q184" s="36">
        <v>0</v>
      </c>
      <c r="R184" s="31">
        <v>4.3478260869565215</v>
      </c>
      <c r="S184" s="31">
        <v>0</v>
      </c>
      <c r="T184" s="36">
        <v>0</v>
      </c>
      <c r="U184" s="31">
        <v>55.125978260869545</v>
      </c>
      <c r="V184" s="31">
        <v>8.5275000000000016</v>
      </c>
      <c r="W184" s="36">
        <v>0.15469113236677265</v>
      </c>
      <c r="X184" s="31">
        <v>10.768478260869564</v>
      </c>
      <c r="Y184" s="31">
        <v>0</v>
      </c>
      <c r="Z184" s="36">
        <v>0</v>
      </c>
      <c r="AA184" s="31">
        <v>93.836739130434779</v>
      </c>
      <c r="AB184" s="31">
        <v>24.160760869565223</v>
      </c>
      <c r="AC184" s="36">
        <v>0.25747656081677484</v>
      </c>
      <c r="AD184" s="31">
        <v>0.13043478260869565</v>
      </c>
      <c r="AE184" s="31">
        <v>0</v>
      </c>
      <c r="AF184" s="36">
        <v>0</v>
      </c>
      <c r="AG184" s="31">
        <v>0</v>
      </c>
      <c r="AH184" s="31">
        <v>0</v>
      </c>
      <c r="AI184" s="36" t="s">
        <v>2496</v>
      </c>
      <c r="AJ184" t="s">
        <v>355</v>
      </c>
      <c r="AK184" s="37">
        <v>5</v>
      </c>
      <c r="AT184"/>
    </row>
    <row r="185" spans="1:46" x14ac:dyDescent="0.25">
      <c r="A185" t="s">
        <v>2337</v>
      </c>
      <c r="B185" t="s">
        <v>1655</v>
      </c>
      <c r="C185" t="s">
        <v>2054</v>
      </c>
      <c r="D185" t="s">
        <v>2256</v>
      </c>
      <c r="E185" s="31">
        <v>28.478260869565219</v>
      </c>
      <c r="F185" s="31">
        <v>96.922065217391307</v>
      </c>
      <c r="G185" s="31">
        <v>8.6739130434782599</v>
      </c>
      <c r="H185" s="36">
        <v>8.9493687779177114E-2</v>
      </c>
      <c r="I185" s="31">
        <v>17.6875</v>
      </c>
      <c r="J185" s="31">
        <v>0</v>
      </c>
      <c r="K185" s="36">
        <v>0</v>
      </c>
      <c r="L185" s="31">
        <v>12.739130434782609</v>
      </c>
      <c r="M185" s="31">
        <v>0</v>
      </c>
      <c r="N185" s="36">
        <v>0</v>
      </c>
      <c r="O185" s="31">
        <v>0</v>
      </c>
      <c r="P185" s="31">
        <v>0</v>
      </c>
      <c r="Q185" s="36" t="s">
        <v>2496</v>
      </c>
      <c r="R185" s="31">
        <v>4.9483695652173916</v>
      </c>
      <c r="S185" s="31">
        <v>0</v>
      </c>
      <c r="T185" s="36">
        <v>0</v>
      </c>
      <c r="U185" s="31">
        <v>18.758152173913043</v>
      </c>
      <c r="V185" s="31">
        <v>0.13043478260869565</v>
      </c>
      <c r="W185" s="36">
        <v>6.9534984789222081E-3</v>
      </c>
      <c r="X185" s="31">
        <v>0</v>
      </c>
      <c r="Y185" s="31">
        <v>0</v>
      </c>
      <c r="Z185" s="36" t="s">
        <v>2496</v>
      </c>
      <c r="AA185" s="31">
        <v>60.47641304347826</v>
      </c>
      <c r="AB185" s="31">
        <v>8.5434782608695645</v>
      </c>
      <c r="AC185" s="36">
        <v>0.1412695930680844</v>
      </c>
      <c r="AD185" s="31">
        <v>0</v>
      </c>
      <c r="AE185" s="31">
        <v>0</v>
      </c>
      <c r="AF185" s="36" t="s">
        <v>2496</v>
      </c>
      <c r="AG185" s="31">
        <v>0</v>
      </c>
      <c r="AH185" s="31">
        <v>0</v>
      </c>
      <c r="AI185" s="36" t="s">
        <v>2496</v>
      </c>
      <c r="AJ185" t="s">
        <v>726</v>
      </c>
      <c r="AK185" s="37">
        <v>5</v>
      </c>
      <c r="AT185"/>
    </row>
    <row r="186" spans="1:46" x14ac:dyDescent="0.25">
      <c r="A186" t="s">
        <v>2337</v>
      </c>
      <c r="B186" t="s">
        <v>1535</v>
      </c>
      <c r="C186" t="s">
        <v>2162</v>
      </c>
      <c r="D186" t="s">
        <v>2226</v>
      </c>
      <c r="E186" s="31">
        <v>99.782608695652172</v>
      </c>
      <c r="F186" s="31">
        <v>345.42500000000007</v>
      </c>
      <c r="G186" s="31">
        <v>11.96304347826087</v>
      </c>
      <c r="H186" s="36">
        <v>3.4632824718132352E-2</v>
      </c>
      <c r="I186" s="31">
        <v>41.6505434782609</v>
      </c>
      <c r="J186" s="31">
        <v>9.9086956521739129</v>
      </c>
      <c r="K186" s="36">
        <v>0.23790075290003504</v>
      </c>
      <c r="L186" s="31">
        <v>15.206521739130435</v>
      </c>
      <c r="M186" s="31">
        <v>0.80978260869565222</v>
      </c>
      <c r="N186" s="36">
        <v>5.3252323087919946E-2</v>
      </c>
      <c r="O186" s="31">
        <v>20.878804347826112</v>
      </c>
      <c r="P186" s="31">
        <v>5.3597826086956513</v>
      </c>
      <c r="Q186" s="36">
        <v>0.25670926933388832</v>
      </c>
      <c r="R186" s="31">
        <v>5.5652173913043477</v>
      </c>
      <c r="S186" s="31">
        <v>3.7391304347826089</v>
      </c>
      <c r="T186" s="36">
        <v>0.671875</v>
      </c>
      <c r="U186" s="31">
        <v>106.95108695652173</v>
      </c>
      <c r="V186" s="31">
        <v>1.3478260869565217</v>
      </c>
      <c r="W186" s="36">
        <v>1.260226637532395E-2</v>
      </c>
      <c r="X186" s="31">
        <v>20.864130434782609</v>
      </c>
      <c r="Y186" s="31">
        <v>0</v>
      </c>
      <c r="Z186" s="36">
        <v>0</v>
      </c>
      <c r="AA186" s="31">
        <v>175.95923913043478</v>
      </c>
      <c r="AB186" s="31">
        <v>0.70652173913043481</v>
      </c>
      <c r="AC186" s="36">
        <v>4.0152579803252363E-3</v>
      </c>
      <c r="AD186" s="31">
        <v>0</v>
      </c>
      <c r="AE186" s="31">
        <v>0</v>
      </c>
      <c r="AF186" s="36" t="s">
        <v>2496</v>
      </c>
      <c r="AG186" s="31">
        <v>0</v>
      </c>
      <c r="AH186" s="31">
        <v>0</v>
      </c>
      <c r="AI186" s="36" t="s">
        <v>2496</v>
      </c>
      <c r="AJ186" t="s">
        <v>602</v>
      </c>
      <c r="AK186" s="37">
        <v>5</v>
      </c>
      <c r="AT186"/>
    </row>
    <row r="187" spans="1:46" x14ac:dyDescent="0.25">
      <c r="A187" t="s">
        <v>2337</v>
      </c>
      <c r="B187" t="s">
        <v>1466</v>
      </c>
      <c r="C187" t="s">
        <v>1869</v>
      </c>
      <c r="D187" t="s">
        <v>2298</v>
      </c>
      <c r="E187" s="31">
        <v>30.858695652173914</v>
      </c>
      <c r="F187" s="31">
        <v>147.33695652173913</v>
      </c>
      <c r="G187" s="31">
        <v>27.880434782608695</v>
      </c>
      <c r="H187" s="36">
        <v>0.18922906676503135</v>
      </c>
      <c r="I187" s="31">
        <v>19.497282608695652</v>
      </c>
      <c r="J187" s="31">
        <v>5.4836956521739131</v>
      </c>
      <c r="K187" s="36">
        <v>0.28125435540069688</v>
      </c>
      <c r="L187" s="31">
        <v>14.432065217391305</v>
      </c>
      <c r="M187" s="31">
        <v>4.3097826086956523</v>
      </c>
      <c r="N187" s="36">
        <v>0.29862549425720203</v>
      </c>
      <c r="O187" s="31">
        <v>1.4130434782608696</v>
      </c>
      <c r="P187" s="31">
        <v>1.173913043478261</v>
      </c>
      <c r="Q187" s="36">
        <v>0.83076923076923082</v>
      </c>
      <c r="R187" s="31">
        <v>3.652173913043478</v>
      </c>
      <c r="S187" s="31">
        <v>0</v>
      </c>
      <c r="T187" s="36">
        <v>0</v>
      </c>
      <c r="U187" s="31">
        <v>69.065217391304344</v>
      </c>
      <c r="V187" s="31">
        <v>22.396739130434781</v>
      </c>
      <c r="W187" s="36">
        <v>0.32428391564368902</v>
      </c>
      <c r="X187" s="31">
        <v>0</v>
      </c>
      <c r="Y187" s="31">
        <v>0</v>
      </c>
      <c r="Z187" s="36" t="s">
        <v>2496</v>
      </c>
      <c r="AA187" s="31">
        <v>58.277173913043477</v>
      </c>
      <c r="AB187" s="31">
        <v>0</v>
      </c>
      <c r="AC187" s="36">
        <v>0</v>
      </c>
      <c r="AD187" s="31">
        <v>0.49728260869565216</v>
      </c>
      <c r="AE187" s="31">
        <v>0</v>
      </c>
      <c r="AF187" s="36">
        <v>0</v>
      </c>
      <c r="AG187" s="31">
        <v>0</v>
      </c>
      <c r="AH187" s="31">
        <v>0</v>
      </c>
      <c r="AI187" s="36" t="s">
        <v>2496</v>
      </c>
      <c r="AJ187" t="s">
        <v>533</v>
      </c>
      <c r="AK187" s="37">
        <v>5</v>
      </c>
      <c r="AT187"/>
    </row>
    <row r="188" spans="1:46" x14ac:dyDescent="0.25">
      <c r="A188" t="s">
        <v>2337</v>
      </c>
      <c r="B188" t="s">
        <v>1125</v>
      </c>
      <c r="C188" t="s">
        <v>2031</v>
      </c>
      <c r="D188" t="s">
        <v>2281</v>
      </c>
      <c r="E188" s="31">
        <v>67.010869565217391</v>
      </c>
      <c r="F188" s="31">
        <v>196.7938043478261</v>
      </c>
      <c r="G188" s="31">
        <v>6</v>
      </c>
      <c r="H188" s="36">
        <v>3.0488764724499212E-2</v>
      </c>
      <c r="I188" s="31">
        <v>34.096195652173911</v>
      </c>
      <c r="J188" s="31">
        <v>0</v>
      </c>
      <c r="K188" s="36">
        <v>0</v>
      </c>
      <c r="L188" s="31">
        <v>16.971195652173911</v>
      </c>
      <c r="M188" s="31">
        <v>0</v>
      </c>
      <c r="N188" s="36">
        <v>0</v>
      </c>
      <c r="O188" s="31">
        <v>17.125</v>
      </c>
      <c r="P188" s="31">
        <v>0</v>
      </c>
      <c r="Q188" s="36">
        <v>0</v>
      </c>
      <c r="R188" s="31">
        <v>0</v>
      </c>
      <c r="S188" s="31">
        <v>0</v>
      </c>
      <c r="T188" s="36" t="s">
        <v>2496</v>
      </c>
      <c r="U188" s="31">
        <v>51.11380434782609</v>
      </c>
      <c r="V188" s="31">
        <v>1.5217391304347827</v>
      </c>
      <c r="W188" s="36">
        <v>2.9771588122837572E-2</v>
      </c>
      <c r="X188" s="31">
        <v>0.78260869565217395</v>
      </c>
      <c r="Y188" s="31">
        <v>0</v>
      </c>
      <c r="Z188" s="36">
        <v>0</v>
      </c>
      <c r="AA188" s="31">
        <v>92.689239130434785</v>
      </c>
      <c r="AB188" s="31">
        <v>4.4782608695652177</v>
      </c>
      <c r="AC188" s="36">
        <v>4.8314787256623054E-2</v>
      </c>
      <c r="AD188" s="31">
        <v>18.111956521739128</v>
      </c>
      <c r="AE188" s="31">
        <v>0</v>
      </c>
      <c r="AF188" s="36">
        <v>0</v>
      </c>
      <c r="AG188" s="31">
        <v>0</v>
      </c>
      <c r="AH188" s="31">
        <v>0</v>
      </c>
      <c r="AI188" s="36" t="s">
        <v>2496</v>
      </c>
      <c r="AJ188" t="s">
        <v>185</v>
      </c>
      <c r="AK188" s="37">
        <v>5</v>
      </c>
      <c r="AT188"/>
    </row>
    <row r="189" spans="1:46" x14ac:dyDescent="0.25">
      <c r="A189" t="s">
        <v>2337</v>
      </c>
      <c r="B189" t="s">
        <v>1409</v>
      </c>
      <c r="C189" t="s">
        <v>1915</v>
      </c>
      <c r="D189" t="s">
        <v>2267</v>
      </c>
      <c r="E189" s="31">
        <v>94.619565217391298</v>
      </c>
      <c r="F189" s="31">
        <v>259.45380434782606</v>
      </c>
      <c r="G189" s="31">
        <v>0</v>
      </c>
      <c r="H189" s="36">
        <v>0</v>
      </c>
      <c r="I189" s="31">
        <v>25.986413043478262</v>
      </c>
      <c r="J189" s="31">
        <v>0</v>
      </c>
      <c r="K189" s="36">
        <v>0</v>
      </c>
      <c r="L189" s="31">
        <v>16.073369565217391</v>
      </c>
      <c r="M189" s="31">
        <v>0</v>
      </c>
      <c r="N189" s="36">
        <v>0</v>
      </c>
      <c r="O189" s="31">
        <v>4.1739130434782608</v>
      </c>
      <c r="P189" s="31">
        <v>0</v>
      </c>
      <c r="Q189" s="36">
        <v>0</v>
      </c>
      <c r="R189" s="31">
        <v>5.7391304347826084</v>
      </c>
      <c r="S189" s="31">
        <v>0</v>
      </c>
      <c r="T189" s="36">
        <v>0</v>
      </c>
      <c r="U189" s="31">
        <v>61.203804347826086</v>
      </c>
      <c r="V189" s="31">
        <v>0</v>
      </c>
      <c r="W189" s="36">
        <v>0</v>
      </c>
      <c r="X189" s="31">
        <v>2.2554347826086958</v>
      </c>
      <c r="Y189" s="31">
        <v>0</v>
      </c>
      <c r="Z189" s="36">
        <v>0</v>
      </c>
      <c r="AA189" s="31">
        <v>162.3233695652174</v>
      </c>
      <c r="AB189" s="31">
        <v>0</v>
      </c>
      <c r="AC189" s="36">
        <v>0</v>
      </c>
      <c r="AD189" s="31">
        <v>0</v>
      </c>
      <c r="AE189" s="31">
        <v>0</v>
      </c>
      <c r="AF189" s="36" t="s">
        <v>2496</v>
      </c>
      <c r="AG189" s="31">
        <v>7.6847826086956523</v>
      </c>
      <c r="AH189" s="31">
        <v>0</v>
      </c>
      <c r="AI189" s="36">
        <v>0</v>
      </c>
      <c r="AJ189" t="s">
        <v>474</v>
      </c>
      <c r="AK189" s="37">
        <v>5</v>
      </c>
      <c r="AT189"/>
    </row>
    <row r="190" spans="1:46" x14ac:dyDescent="0.25">
      <c r="A190" t="s">
        <v>2337</v>
      </c>
      <c r="B190" t="s">
        <v>1668</v>
      </c>
      <c r="C190" t="s">
        <v>2184</v>
      </c>
      <c r="D190" t="s">
        <v>2275</v>
      </c>
      <c r="E190" s="31">
        <v>47.260869565217391</v>
      </c>
      <c r="F190" s="31">
        <v>137.52456521739131</v>
      </c>
      <c r="G190" s="31">
        <v>0</v>
      </c>
      <c r="H190" s="36">
        <v>0</v>
      </c>
      <c r="I190" s="31">
        <v>33.438478260869559</v>
      </c>
      <c r="J190" s="31">
        <v>0</v>
      </c>
      <c r="K190" s="36">
        <v>0</v>
      </c>
      <c r="L190" s="31">
        <v>28.394999999999996</v>
      </c>
      <c r="M190" s="31">
        <v>0</v>
      </c>
      <c r="N190" s="36">
        <v>0</v>
      </c>
      <c r="O190" s="31">
        <v>0</v>
      </c>
      <c r="P190" s="31">
        <v>0</v>
      </c>
      <c r="Q190" s="36" t="s">
        <v>2496</v>
      </c>
      <c r="R190" s="31">
        <v>5.0434782608695654</v>
      </c>
      <c r="S190" s="31">
        <v>0</v>
      </c>
      <c r="T190" s="36">
        <v>0</v>
      </c>
      <c r="U190" s="31">
        <v>24.991413043478257</v>
      </c>
      <c r="V190" s="31">
        <v>0</v>
      </c>
      <c r="W190" s="36">
        <v>0</v>
      </c>
      <c r="X190" s="31">
        <v>9.5866304347826095</v>
      </c>
      <c r="Y190" s="31">
        <v>0</v>
      </c>
      <c r="Z190" s="36">
        <v>0</v>
      </c>
      <c r="AA190" s="31">
        <v>69.508043478260888</v>
      </c>
      <c r="AB190" s="31">
        <v>0</v>
      </c>
      <c r="AC190" s="36">
        <v>0</v>
      </c>
      <c r="AD190" s="31">
        <v>0</v>
      </c>
      <c r="AE190" s="31">
        <v>0</v>
      </c>
      <c r="AF190" s="36" t="s">
        <v>2496</v>
      </c>
      <c r="AG190" s="31">
        <v>0</v>
      </c>
      <c r="AH190" s="31">
        <v>0</v>
      </c>
      <c r="AI190" s="36" t="s">
        <v>2496</v>
      </c>
      <c r="AJ190" t="s">
        <v>739</v>
      </c>
      <c r="AK190" s="37">
        <v>5</v>
      </c>
      <c r="AT190"/>
    </row>
    <row r="191" spans="1:46" x14ac:dyDescent="0.25">
      <c r="A191" t="s">
        <v>2337</v>
      </c>
      <c r="B191" t="s">
        <v>1028</v>
      </c>
      <c r="C191" t="s">
        <v>2007</v>
      </c>
      <c r="D191" t="s">
        <v>2243</v>
      </c>
      <c r="E191" s="31">
        <v>131.41304347826087</v>
      </c>
      <c r="F191" s="31">
        <v>320.53250000000003</v>
      </c>
      <c r="G191" s="31">
        <v>60.427608695652161</v>
      </c>
      <c r="H191" s="36">
        <v>0.18852256384501465</v>
      </c>
      <c r="I191" s="31">
        <v>37.923586956521731</v>
      </c>
      <c r="J191" s="31">
        <v>7.662934782608696</v>
      </c>
      <c r="K191" s="36">
        <v>0.20206249982086408</v>
      </c>
      <c r="L191" s="31">
        <v>37.706195652173903</v>
      </c>
      <c r="M191" s="31">
        <v>7.662934782608696</v>
      </c>
      <c r="N191" s="36">
        <v>0.20322747097841729</v>
      </c>
      <c r="O191" s="31">
        <v>0.21739130434782608</v>
      </c>
      <c r="P191" s="31">
        <v>0</v>
      </c>
      <c r="Q191" s="36">
        <v>0</v>
      </c>
      <c r="R191" s="31">
        <v>0</v>
      </c>
      <c r="S191" s="31">
        <v>0</v>
      </c>
      <c r="T191" s="36" t="s">
        <v>2496</v>
      </c>
      <c r="U191" s="31">
        <v>76.069891304347834</v>
      </c>
      <c r="V191" s="31">
        <v>35.083260869565208</v>
      </c>
      <c r="W191" s="36">
        <v>0.46119772577563806</v>
      </c>
      <c r="X191" s="31">
        <v>14.5375</v>
      </c>
      <c r="Y191" s="31">
        <v>0</v>
      </c>
      <c r="Z191" s="36">
        <v>0</v>
      </c>
      <c r="AA191" s="31">
        <v>192.00152173913048</v>
      </c>
      <c r="AB191" s="31">
        <v>17.681413043478258</v>
      </c>
      <c r="AC191" s="36">
        <v>9.208996305509351E-2</v>
      </c>
      <c r="AD191" s="31">
        <v>0</v>
      </c>
      <c r="AE191" s="31">
        <v>0</v>
      </c>
      <c r="AF191" s="36" t="s">
        <v>2496</v>
      </c>
      <c r="AG191" s="31">
        <v>0</v>
      </c>
      <c r="AH191" s="31">
        <v>0</v>
      </c>
      <c r="AI191" s="36" t="s">
        <v>2496</v>
      </c>
      <c r="AJ191" t="s">
        <v>85</v>
      </c>
      <c r="AK191" s="37">
        <v>5</v>
      </c>
      <c r="AT191"/>
    </row>
    <row r="192" spans="1:46" x14ac:dyDescent="0.25">
      <c r="A192" t="s">
        <v>2337</v>
      </c>
      <c r="B192" t="s">
        <v>1179</v>
      </c>
      <c r="C192" t="s">
        <v>2007</v>
      </c>
      <c r="D192" t="s">
        <v>2243</v>
      </c>
      <c r="E192" s="31">
        <v>96.913043478260875</v>
      </c>
      <c r="F192" s="31">
        <v>292.4919565217391</v>
      </c>
      <c r="G192" s="31">
        <v>15.210108695652172</v>
      </c>
      <c r="H192" s="36">
        <v>5.2001801610300692E-2</v>
      </c>
      <c r="I192" s="31">
        <v>44.136739130434776</v>
      </c>
      <c r="J192" s="31">
        <v>7.5389130434782601</v>
      </c>
      <c r="K192" s="36">
        <v>0.1708081111565343</v>
      </c>
      <c r="L192" s="31">
        <v>19.992717391304346</v>
      </c>
      <c r="M192" s="31">
        <v>7.5389130434782601</v>
      </c>
      <c r="N192" s="36">
        <v>0.37708295955592525</v>
      </c>
      <c r="O192" s="31">
        <v>18.913043478260871</v>
      </c>
      <c r="P192" s="31">
        <v>0</v>
      </c>
      <c r="Q192" s="36">
        <v>0</v>
      </c>
      <c r="R192" s="31">
        <v>5.2309782608695654</v>
      </c>
      <c r="S192" s="31">
        <v>0</v>
      </c>
      <c r="T192" s="36">
        <v>0</v>
      </c>
      <c r="U192" s="31">
        <v>72.490217391304355</v>
      </c>
      <c r="V192" s="31">
        <v>0.75815217391304346</v>
      </c>
      <c r="W192" s="36">
        <v>1.0458682580857985E-2</v>
      </c>
      <c r="X192" s="31">
        <v>9.5679347826086953</v>
      </c>
      <c r="Y192" s="31">
        <v>0</v>
      </c>
      <c r="Z192" s="36">
        <v>0</v>
      </c>
      <c r="AA192" s="31">
        <v>166.29706521739129</v>
      </c>
      <c r="AB192" s="31">
        <v>6.9130434782608692</v>
      </c>
      <c r="AC192" s="36">
        <v>4.1570447856213312E-2</v>
      </c>
      <c r="AD192" s="31">
        <v>0</v>
      </c>
      <c r="AE192" s="31">
        <v>0</v>
      </c>
      <c r="AF192" s="36" t="s">
        <v>2496</v>
      </c>
      <c r="AG192" s="31">
        <v>0</v>
      </c>
      <c r="AH192" s="31">
        <v>0</v>
      </c>
      <c r="AI192" s="36" t="s">
        <v>2496</v>
      </c>
      <c r="AJ192" t="s">
        <v>240</v>
      </c>
      <c r="AK192" s="37">
        <v>5</v>
      </c>
      <c r="AT192"/>
    </row>
    <row r="193" spans="1:46" x14ac:dyDescent="0.25">
      <c r="A193" t="s">
        <v>2337</v>
      </c>
      <c r="B193" t="s">
        <v>1644</v>
      </c>
      <c r="C193" t="s">
        <v>1923</v>
      </c>
      <c r="D193" t="s">
        <v>2255</v>
      </c>
      <c r="E193" s="31">
        <v>26.391304347826086</v>
      </c>
      <c r="F193" s="31">
        <v>62.251847826086951</v>
      </c>
      <c r="G193" s="31">
        <v>0.375</v>
      </c>
      <c r="H193" s="36">
        <v>6.0239175718548605E-3</v>
      </c>
      <c r="I193" s="31">
        <v>3.3040217391304347</v>
      </c>
      <c r="J193" s="31">
        <v>0.375</v>
      </c>
      <c r="K193" s="36">
        <v>0.11349804256999046</v>
      </c>
      <c r="L193" s="31">
        <v>1.2714130434782611</v>
      </c>
      <c r="M193" s="31">
        <v>0</v>
      </c>
      <c r="N193" s="36">
        <v>0</v>
      </c>
      <c r="O193" s="31">
        <v>1.3097826086956521</v>
      </c>
      <c r="P193" s="31">
        <v>0</v>
      </c>
      <c r="Q193" s="36">
        <v>0</v>
      </c>
      <c r="R193" s="31">
        <v>0.72282608695652173</v>
      </c>
      <c r="S193" s="31">
        <v>0.375</v>
      </c>
      <c r="T193" s="36">
        <v>0.51879699248120303</v>
      </c>
      <c r="U193" s="31">
        <v>17.876956521739139</v>
      </c>
      <c r="V193" s="31">
        <v>0</v>
      </c>
      <c r="W193" s="36">
        <v>0</v>
      </c>
      <c r="X193" s="31">
        <v>0</v>
      </c>
      <c r="Y193" s="31">
        <v>0</v>
      </c>
      <c r="Z193" s="36" t="s">
        <v>2496</v>
      </c>
      <c r="AA193" s="31">
        <v>41.070869565217379</v>
      </c>
      <c r="AB193" s="31">
        <v>0</v>
      </c>
      <c r="AC193" s="36">
        <v>0</v>
      </c>
      <c r="AD193" s="31">
        <v>0</v>
      </c>
      <c r="AE193" s="31">
        <v>0</v>
      </c>
      <c r="AF193" s="36" t="s">
        <v>2496</v>
      </c>
      <c r="AG193" s="31">
        <v>0</v>
      </c>
      <c r="AH193" s="31">
        <v>0</v>
      </c>
      <c r="AI193" s="36" t="s">
        <v>2496</v>
      </c>
      <c r="AJ193" t="s">
        <v>715</v>
      </c>
      <c r="AK193" s="37">
        <v>5</v>
      </c>
      <c r="AT193"/>
    </row>
    <row r="194" spans="1:46" x14ac:dyDescent="0.25">
      <c r="A194" t="s">
        <v>2337</v>
      </c>
      <c r="B194" t="s">
        <v>1388</v>
      </c>
      <c r="C194" t="s">
        <v>1902</v>
      </c>
      <c r="D194" t="s">
        <v>2217</v>
      </c>
      <c r="E194" s="31">
        <v>82.739130434782609</v>
      </c>
      <c r="F194" s="31">
        <v>246.06793478260869</v>
      </c>
      <c r="G194" s="31">
        <v>2.0869565217391304</v>
      </c>
      <c r="H194" s="36">
        <v>8.4812209424315037E-3</v>
      </c>
      <c r="I194" s="31">
        <v>40.241847826086961</v>
      </c>
      <c r="J194" s="31">
        <v>2.0869565217391304</v>
      </c>
      <c r="K194" s="36">
        <v>5.1860355189411837E-2</v>
      </c>
      <c r="L194" s="31">
        <v>30.421195652173914</v>
      </c>
      <c r="M194" s="31">
        <v>0</v>
      </c>
      <c r="N194" s="36">
        <v>0</v>
      </c>
      <c r="O194" s="31">
        <v>2.347826086956522</v>
      </c>
      <c r="P194" s="31">
        <v>2.0869565217391304</v>
      </c>
      <c r="Q194" s="36">
        <v>0.88888888888888873</v>
      </c>
      <c r="R194" s="31">
        <v>7.4728260869565215</v>
      </c>
      <c r="S194" s="31">
        <v>0</v>
      </c>
      <c r="T194" s="36">
        <v>0</v>
      </c>
      <c r="U194" s="31">
        <v>52.266304347826086</v>
      </c>
      <c r="V194" s="31">
        <v>0</v>
      </c>
      <c r="W194" s="36">
        <v>0</v>
      </c>
      <c r="X194" s="31">
        <v>2.4918478260869565</v>
      </c>
      <c r="Y194" s="31">
        <v>0</v>
      </c>
      <c r="Z194" s="36">
        <v>0</v>
      </c>
      <c r="AA194" s="31">
        <v>151.06793478260869</v>
      </c>
      <c r="AB194" s="31">
        <v>0</v>
      </c>
      <c r="AC194" s="36">
        <v>0</v>
      </c>
      <c r="AD194" s="31">
        <v>0</v>
      </c>
      <c r="AE194" s="31">
        <v>0</v>
      </c>
      <c r="AF194" s="36" t="s">
        <v>2496</v>
      </c>
      <c r="AG194" s="31">
        <v>0</v>
      </c>
      <c r="AH194" s="31">
        <v>0</v>
      </c>
      <c r="AI194" s="36" t="s">
        <v>2496</v>
      </c>
      <c r="AJ194" t="s">
        <v>452</v>
      </c>
      <c r="AK194" s="37">
        <v>5</v>
      </c>
      <c r="AT194"/>
    </row>
    <row r="195" spans="1:46" x14ac:dyDescent="0.25">
      <c r="A195" t="s">
        <v>2337</v>
      </c>
      <c r="B195" t="s">
        <v>1097</v>
      </c>
      <c r="C195" t="s">
        <v>2055</v>
      </c>
      <c r="D195" t="s">
        <v>2217</v>
      </c>
      <c r="E195" s="31">
        <v>83.978260869565219</v>
      </c>
      <c r="F195" s="31">
        <v>258.85880434782604</v>
      </c>
      <c r="G195" s="31">
        <v>0</v>
      </c>
      <c r="H195" s="36">
        <v>0</v>
      </c>
      <c r="I195" s="31">
        <v>39.159456521739131</v>
      </c>
      <c r="J195" s="31">
        <v>0</v>
      </c>
      <c r="K195" s="36">
        <v>0</v>
      </c>
      <c r="L195" s="31">
        <v>29.375869565217386</v>
      </c>
      <c r="M195" s="31">
        <v>0</v>
      </c>
      <c r="N195" s="36">
        <v>0</v>
      </c>
      <c r="O195" s="31">
        <v>9.7835869565217415</v>
      </c>
      <c r="P195" s="31">
        <v>0</v>
      </c>
      <c r="Q195" s="36">
        <v>0</v>
      </c>
      <c r="R195" s="31">
        <v>0</v>
      </c>
      <c r="S195" s="31">
        <v>0</v>
      </c>
      <c r="T195" s="36" t="s">
        <v>2496</v>
      </c>
      <c r="U195" s="31">
        <v>57.992173913043466</v>
      </c>
      <c r="V195" s="31">
        <v>0</v>
      </c>
      <c r="W195" s="36">
        <v>0</v>
      </c>
      <c r="X195" s="31">
        <v>5.1809782608695647</v>
      </c>
      <c r="Y195" s="31">
        <v>0</v>
      </c>
      <c r="Z195" s="36">
        <v>0</v>
      </c>
      <c r="AA195" s="31">
        <v>156.5261956521739</v>
      </c>
      <c r="AB195" s="31">
        <v>0</v>
      </c>
      <c r="AC195" s="36">
        <v>0</v>
      </c>
      <c r="AD195" s="31">
        <v>0</v>
      </c>
      <c r="AE195" s="31">
        <v>0</v>
      </c>
      <c r="AF195" s="36" t="s">
        <v>2496</v>
      </c>
      <c r="AG195" s="31">
        <v>0</v>
      </c>
      <c r="AH195" s="31">
        <v>0</v>
      </c>
      <c r="AI195" s="36" t="s">
        <v>2496</v>
      </c>
      <c r="AJ195" t="s">
        <v>157</v>
      </c>
      <c r="AK195" s="37">
        <v>5</v>
      </c>
      <c r="AT195"/>
    </row>
    <row r="196" spans="1:46" x14ac:dyDescent="0.25">
      <c r="A196" t="s">
        <v>2337</v>
      </c>
      <c r="B196" t="s">
        <v>1277</v>
      </c>
      <c r="C196" t="s">
        <v>1902</v>
      </c>
      <c r="D196" t="s">
        <v>2217</v>
      </c>
      <c r="E196" s="31">
        <v>91.010869565217391</v>
      </c>
      <c r="F196" s="31">
        <v>265.65358695652179</v>
      </c>
      <c r="G196" s="31">
        <v>0.12554347826086956</v>
      </c>
      <c r="H196" s="36">
        <v>4.7258341097203646E-4</v>
      </c>
      <c r="I196" s="31">
        <v>28.641304347826086</v>
      </c>
      <c r="J196" s="31">
        <v>0</v>
      </c>
      <c r="K196" s="36">
        <v>0</v>
      </c>
      <c r="L196" s="31">
        <v>21.538043478260871</v>
      </c>
      <c r="M196" s="31">
        <v>0</v>
      </c>
      <c r="N196" s="36">
        <v>0</v>
      </c>
      <c r="O196" s="31">
        <v>1.7119565217391304</v>
      </c>
      <c r="P196" s="31">
        <v>0</v>
      </c>
      <c r="Q196" s="36">
        <v>0</v>
      </c>
      <c r="R196" s="31">
        <v>5.3913043478260869</v>
      </c>
      <c r="S196" s="31">
        <v>0</v>
      </c>
      <c r="T196" s="36">
        <v>0</v>
      </c>
      <c r="U196" s="31">
        <v>77.463260869565204</v>
      </c>
      <c r="V196" s="31">
        <v>0.12554347826086956</v>
      </c>
      <c r="W196" s="36">
        <v>1.620684139185196E-3</v>
      </c>
      <c r="X196" s="31">
        <v>16.043152173913043</v>
      </c>
      <c r="Y196" s="31">
        <v>0</v>
      </c>
      <c r="Z196" s="36">
        <v>0</v>
      </c>
      <c r="AA196" s="31">
        <v>142.7290217391305</v>
      </c>
      <c r="AB196" s="31">
        <v>0</v>
      </c>
      <c r="AC196" s="36">
        <v>0</v>
      </c>
      <c r="AD196" s="31">
        <v>0.77684782608695646</v>
      </c>
      <c r="AE196" s="31">
        <v>0</v>
      </c>
      <c r="AF196" s="36">
        <v>0</v>
      </c>
      <c r="AG196" s="31">
        <v>0</v>
      </c>
      <c r="AH196" s="31">
        <v>0</v>
      </c>
      <c r="AI196" s="36" t="s">
        <v>2496</v>
      </c>
      <c r="AJ196" t="s">
        <v>339</v>
      </c>
      <c r="AK196" s="37">
        <v>5</v>
      </c>
      <c r="AT196"/>
    </row>
    <row r="197" spans="1:46" x14ac:dyDescent="0.25">
      <c r="A197" t="s">
        <v>2337</v>
      </c>
      <c r="B197" t="s">
        <v>929</v>
      </c>
      <c r="C197" t="s">
        <v>1994</v>
      </c>
      <c r="D197" t="s">
        <v>2252</v>
      </c>
      <c r="E197" s="31">
        <v>54.586956521739133</v>
      </c>
      <c r="F197" s="31">
        <v>224.63445652173917</v>
      </c>
      <c r="G197" s="31">
        <v>14.190978260869567</v>
      </c>
      <c r="H197" s="36">
        <v>6.3173648783022854E-2</v>
      </c>
      <c r="I197" s="31">
        <v>61.940217391304344</v>
      </c>
      <c r="J197" s="31">
        <v>2.8315217391304346</v>
      </c>
      <c r="K197" s="36">
        <v>4.5713784329209438E-2</v>
      </c>
      <c r="L197" s="31">
        <v>46.353260869565219</v>
      </c>
      <c r="M197" s="31">
        <v>2.8315217391304346</v>
      </c>
      <c r="N197" s="36">
        <v>6.1085707585883449E-2</v>
      </c>
      <c r="O197" s="31">
        <v>9.9347826086956506</v>
      </c>
      <c r="P197" s="31">
        <v>0</v>
      </c>
      <c r="Q197" s="36">
        <v>0</v>
      </c>
      <c r="R197" s="31">
        <v>5.6521739130434785</v>
      </c>
      <c r="S197" s="31">
        <v>0</v>
      </c>
      <c r="T197" s="36">
        <v>0</v>
      </c>
      <c r="U197" s="31">
        <v>74.987500000000026</v>
      </c>
      <c r="V197" s="31">
        <v>3.7820652173913043</v>
      </c>
      <c r="W197" s="36">
        <v>5.0435942222254414E-2</v>
      </c>
      <c r="X197" s="31">
        <v>3.2173913043478262</v>
      </c>
      <c r="Y197" s="31">
        <v>0</v>
      </c>
      <c r="Z197" s="36">
        <v>0</v>
      </c>
      <c r="AA197" s="31">
        <v>78.624130434782614</v>
      </c>
      <c r="AB197" s="31">
        <v>7.4958695652173928</v>
      </c>
      <c r="AC197" s="36">
        <v>9.5338028207956962E-2</v>
      </c>
      <c r="AD197" s="31">
        <v>5.8652173913043493</v>
      </c>
      <c r="AE197" s="31">
        <v>8.1521739130434784E-2</v>
      </c>
      <c r="AF197" s="36">
        <v>1.3899184581171235E-2</v>
      </c>
      <c r="AG197" s="31">
        <v>0</v>
      </c>
      <c r="AH197" s="31">
        <v>0</v>
      </c>
      <c r="AI197" s="36" t="s">
        <v>2496</v>
      </c>
      <c r="AJ197" t="s">
        <v>411</v>
      </c>
      <c r="AK197" s="37">
        <v>5</v>
      </c>
      <c r="AT197"/>
    </row>
    <row r="198" spans="1:46" x14ac:dyDescent="0.25">
      <c r="A198" t="s">
        <v>2337</v>
      </c>
      <c r="B198" t="s">
        <v>1414</v>
      </c>
      <c r="C198" t="s">
        <v>1979</v>
      </c>
      <c r="D198" t="s">
        <v>2264</v>
      </c>
      <c r="E198" s="31">
        <v>36.119565217391305</v>
      </c>
      <c r="F198" s="31">
        <v>116.64695652173913</v>
      </c>
      <c r="G198" s="31">
        <v>42.456739130434798</v>
      </c>
      <c r="H198" s="36">
        <v>0.36397639849713753</v>
      </c>
      <c r="I198" s="31">
        <v>29.400543478260875</v>
      </c>
      <c r="J198" s="31">
        <v>8.5418478260869559</v>
      </c>
      <c r="K198" s="36">
        <v>0.29053367099839172</v>
      </c>
      <c r="L198" s="31">
        <v>20.194021739130438</v>
      </c>
      <c r="M198" s="31">
        <v>8.5418478260869559</v>
      </c>
      <c r="N198" s="36">
        <v>0.42298893882713878</v>
      </c>
      <c r="O198" s="31">
        <v>4.2826086956521738</v>
      </c>
      <c r="P198" s="31">
        <v>0</v>
      </c>
      <c r="Q198" s="36">
        <v>0</v>
      </c>
      <c r="R198" s="31">
        <v>4.9239130434782608</v>
      </c>
      <c r="S198" s="31">
        <v>0</v>
      </c>
      <c r="T198" s="36">
        <v>0</v>
      </c>
      <c r="U198" s="31">
        <v>24.907608695652179</v>
      </c>
      <c r="V198" s="31">
        <v>19.404891304347835</v>
      </c>
      <c r="W198" s="36">
        <v>0.77907484180667708</v>
      </c>
      <c r="X198" s="31">
        <v>2.7608695652173911</v>
      </c>
      <c r="Y198" s="31">
        <v>0</v>
      </c>
      <c r="Z198" s="36">
        <v>0</v>
      </c>
      <c r="AA198" s="31">
        <v>59.577934782608686</v>
      </c>
      <c r="AB198" s="31">
        <v>14.510000000000002</v>
      </c>
      <c r="AC198" s="36">
        <v>0.24354654207039744</v>
      </c>
      <c r="AD198" s="31">
        <v>0</v>
      </c>
      <c r="AE198" s="31">
        <v>0</v>
      </c>
      <c r="AF198" s="36" t="s">
        <v>2496</v>
      </c>
      <c r="AG198" s="31">
        <v>0</v>
      </c>
      <c r="AH198" s="31">
        <v>0</v>
      </c>
      <c r="AI198" s="36" t="s">
        <v>2496</v>
      </c>
      <c r="AJ198" t="s">
        <v>479</v>
      </c>
      <c r="AK198" s="37">
        <v>5</v>
      </c>
      <c r="AT198"/>
    </row>
    <row r="199" spans="1:46" x14ac:dyDescent="0.25">
      <c r="A199" t="s">
        <v>2337</v>
      </c>
      <c r="B199" t="s">
        <v>1450</v>
      </c>
      <c r="C199" t="s">
        <v>1999</v>
      </c>
      <c r="D199" t="s">
        <v>2282</v>
      </c>
      <c r="E199" s="31">
        <v>24.239130434782609</v>
      </c>
      <c r="F199" s="31">
        <v>79.439130434782598</v>
      </c>
      <c r="G199" s="31">
        <v>38.809782608695649</v>
      </c>
      <c r="H199" s="36">
        <v>0.48854742488095892</v>
      </c>
      <c r="I199" s="31">
        <v>25.290760869565215</v>
      </c>
      <c r="J199" s="31">
        <v>2.3369565217391304</v>
      </c>
      <c r="K199" s="36">
        <v>9.2403567207478249E-2</v>
      </c>
      <c r="L199" s="31">
        <v>18.073369565217391</v>
      </c>
      <c r="M199" s="31">
        <v>2.3369565217391304</v>
      </c>
      <c r="N199" s="36">
        <v>0.12930386408058939</v>
      </c>
      <c r="O199" s="31">
        <v>2.0869565217391304</v>
      </c>
      <c r="P199" s="31">
        <v>0</v>
      </c>
      <c r="Q199" s="36">
        <v>0</v>
      </c>
      <c r="R199" s="31">
        <v>5.1304347826086953</v>
      </c>
      <c r="S199" s="31">
        <v>0</v>
      </c>
      <c r="T199" s="36">
        <v>0</v>
      </c>
      <c r="U199" s="31">
        <v>10.894021739130435</v>
      </c>
      <c r="V199" s="31">
        <v>0.48641304347826086</v>
      </c>
      <c r="W199" s="36">
        <v>4.4649538538288847E-2</v>
      </c>
      <c r="X199" s="31">
        <v>0.65217391304347827</v>
      </c>
      <c r="Y199" s="31">
        <v>0</v>
      </c>
      <c r="Z199" s="36">
        <v>0</v>
      </c>
      <c r="AA199" s="31">
        <v>39.778695652173909</v>
      </c>
      <c r="AB199" s="31">
        <v>35.986413043478258</v>
      </c>
      <c r="AC199" s="36">
        <v>0.90466548622268861</v>
      </c>
      <c r="AD199" s="31">
        <v>2.8234782608695652</v>
      </c>
      <c r="AE199" s="31">
        <v>0</v>
      </c>
      <c r="AF199" s="36">
        <v>0</v>
      </c>
      <c r="AG199" s="31">
        <v>0</v>
      </c>
      <c r="AH199" s="31">
        <v>0</v>
      </c>
      <c r="AI199" s="36" t="s">
        <v>2496</v>
      </c>
      <c r="AJ199" t="s">
        <v>517</v>
      </c>
      <c r="AK199" s="37">
        <v>5</v>
      </c>
      <c r="AT199"/>
    </row>
    <row r="200" spans="1:46" x14ac:dyDescent="0.25">
      <c r="A200" t="s">
        <v>2337</v>
      </c>
      <c r="B200" t="s">
        <v>948</v>
      </c>
      <c r="C200" t="s">
        <v>1951</v>
      </c>
      <c r="D200" t="s">
        <v>2261</v>
      </c>
      <c r="E200" s="31">
        <v>81.739130434782609</v>
      </c>
      <c r="F200" s="31">
        <v>242.71967391304349</v>
      </c>
      <c r="G200" s="31">
        <v>40.749565217391307</v>
      </c>
      <c r="H200" s="36">
        <v>0.16788735976956778</v>
      </c>
      <c r="I200" s="31">
        <v>31.880434782608695</v>
      </c>
      <c r="J200" s="31">
        <v>0</v>
      </c>
      <c r="K200" s="36">
        <v>0</v>
      </c>
      <c r="L200" s="31">
        <v>23.146739130434781</v>
      </c>
      <c r="M200" s="31">
        <v>0</v>
      </c>
      <c r="N200" s="36">
        <v>0</v>
      </c>
      <c r="O200" s="31">
        <v>3.0815217391304346</v>
      </c>
      <c r="P200" s="31">
        <v>0</v>
      </c>
      <c r="Q200" s="36">
        <v>0</v>
      </c>
      <c r="R200" s="31">
        <v>5.6521739130434785</v>
      </c>
      <c r="S200" s="31">
        <v>0</v>
      </c>
      <c r="T200" s="36">
        <v>0</v>
      </c>
      <c r="U200" s="31">
        <v>52.9445652173913</v>
      </c>
      <c r="V200" s="31">
        <v>16.069565217391304</v>
      </c>
      <c r="W200" s="36">
        <v>0.30351680387608043</v>
      </c>
      <c r="X200" s="31">
        <v>11.173913043478262</v>
      </c>
      <c r="Y200" s="31">
        <v>0</v>
      </c>
      <c r="Z200" s="36">
        <v>0</v>
      </c>
      <c r="AA200" s="31">
        <v>139.45173913043479</v>
      </c>
      <c r="AB200" s="31">
        <v>24.68</v>
      </c>
      <c r="AC200" s="36">
        <v>0.1769787896077496</v>
      </c>
      <c r="AD200" s="31">
        <v>7.2690217391304346</v>
      </c>
      <c r="AE200" s="31">
        <v>0</v>
      </c>
      <c r="AF200" s="36">
        <v>0</v>
      </c>
      <c r="AG200" s="31">
        <v>0</v>
      </c>
      <c r="AH200" s="31">
        <v>0</v>
      </c>
      <c r="AI200" s="36" t="s">
        <v>2496</v>
      </c>
      <c r="AJ200" t="s">
        <v>5</v>
      </c>
      <c r="AK200" s="37">
        <v>5</v>
      </c>
      <c r="AT200"/>
    </row>
    <row r="201" spans="1:46" x14ac:dyDescent="0.25">
      <c r="A201" t="s">
        <v>2337</v>
      </c>
      <c r="B201" t="s">
        <v>1763</v>
      </c>
      <c r="C201" t="s">
        <v>2051</v>
      </c>
      <c r="D201" t="s">
        <v>2283</v>
      </c>
      <c r="E201" s="31">
        <v>60.021739130434781</v>
      </c>
      <c r="F201" s="31">
        <v>216.77608695652168</v>
      </c>
      <c r="G201" s="31">
        <v>2.3891304347826088</v>
      </c>
      <c r="H201" s="36">
        <v>1.1021189967608334E-2</v>
      </c>
      <c r="I201" s="31">
        <v>35.686956521739134</v>
      </c>
      <c r="J201" s="31">
        <v>0.66847826086956519</v>
      </c>
      <c r="K201" s="36">
        <v>1.8731725146198829E-2</v>
      </c>
      <c r="L201" s="31">
        <v>19.692391304347829</v>
      </c>
      <c r="M201" s="31">
        <v>0.66847826086956519</v>
      </c>
      <c r="N201" s="36">
        <v>3.3946017552574925E-2</v>
      </c>
      <c r="O201" s="31">
        <v>10.358695652173912</v>
      </c>
      <c r="P201" s="31">
        <v>0</v>
      </c>
      <c r="Q201" s="36">
        <v>0</v>
      </c>
      <c r="R201" s="31">
        <v>5.6358695652173916</v>
      </c>
      <c r="S201" s="31">
        <v>0</v>
      </c>
      <c r="T201" s="36">
        <v>0</v>
      </c>
      <c r="U201" s="31">
        <v>49.228260869565204</v>
      </c>
      <c r="V201" s="31">
        <v>0.78260869565217395</v>
      </c>
      <c r="W201" s="36">
        <v>1.5897549127842796E-2</v>
      </c>
      <c r="X201" s="31">
        <v>5.2173913043478262</v>
      </c>
      <c r="Y201" s="31">
        <v>0</v>
      </c>
      <c r="Z201" s="36">
        <v>0</v>
      </c>
      <c r="AA201" s="31">
        <v>126.64347826086953</v>
      </c>
      <c r="AB201" s="31">
        <v>0.93804347826086953</v>
      </c>
      <c r="AC201" s="36">
        <v>7.4069623729744591E-3</v>
      </c>
      <c r="AD201" s="31">
        <v>0</v>
      </c>
      <c r="AE201" s="31">
        <v>0</v>
      </c>
      <c r="AF201" s="36" t="s">
        <v>2496</v>
      </c>
      <c r="AG201" s="31">
        <v>0</v>
      </c>
      <c r="AH201" s="31">
        <v>0</v>
      </c>
      <c r="AI201" s="36" t="s">
        <v>2496</v>
      </c>
      <c r="AJ201" t="s">
        <v>835</v>
      </c>
      <c r="AK201" s="37">
        <v>5</v>
      </c>
      <c r="AT201"/>
    </row>
    <row r="202" spans="1:46" x14ac:dyDescent="0.25">
      <c r="A202" t="s">
        <v>2337</v>
      </c>
      <c r="B202" t="s">
        <v>1823</v>
      </c>
      <c r="C202" t="s">
        <v>1871</v>
      </c>
      <c r="D202" t="s">
        <v>2240</v>
      </c>
      <c r="E202" s="31">
        <v>51.163043478260867</v>
      </c>
      <c r="F202" s="31">
        <v>172.61956521739131</v>
      </c>
      <c r="G202" s="31">
        <v>0</v>
      </c>
      <c r="H202" s="36">
        <v>0</v>
      </c>
      <c r="I202" s="31">
        <v>46.967391304347828</v>
      </c>
      <c r="J202" s="31">
        <v>0</v>
      </c>
      <c r="K202" s="36">
        <v>0</v>
      </c>
      <c r="L202" s="31">
        <v>23.486413043478262</v>
      </c>
      <c r="M202" s="31">
        <v>0</v>
      </c>
      <c r="N202" s="36">
        <v>0</v>
      </c>
      <c r="O202" s="31">
        <v>16.758152173913043</v>
      </c>
      <c r="P202" s="31">
        <v>0</v>
      </c>
      <c r="Q202" s="36">
        <v>0</v>
      </c>
      <c r="R202" s="31">
        <v>6.7228260869565215</v>
      </c>
      <c r="S202" s="31">
        <v>0</v>
      </c>
      <c r="T202" s="36">
        <v>0</v>
      </c>
      <c r="U202" s="31">
        <v>35.510869565217391</v>
      </c>
      <c r="V202" s="31">
        <v>0</v>
      </c>
      <c r="W202" s="36">
        <v>0</v>
      </c>
      <c r="X202" s="31">
        <v>1.1902173913043479</v>
      </c>
      <c r="Y202" s="31">
        <v>0</v>
      </c>
      <c r="Z202" s="36">
        <v>0</v>
      </c>
      <c r="AA202" s="31">
        <v>88.951086956521735</v>
      </c>
      <c r="AB202" s="31">
        <v>0</v>
      </c>
      <c r="AC202" s="36">
        <v>0</v>
      </c>
      <c r="AD202" s="31">
        <v>0</v>
      </c>
      <c r="AE202" s="31">
        <v>0</v>
      </c>
      <c r="AF202" s="36" t="s">
        <v>2496</v>
      </c>
      <c r="AG202" s="31">
        <v>0</v>
      </c>
      <c r="AH202" s="31">
        <v>0</v>
      </c>
      <c r="AI202" s="36" t="s">
        <v>2496</v>
      </c>
      <c r="AJ202" t="s">
        <v>895</v>
      </c>
      <c r="AK202" s="37">
        <v>5</v>
      </c>
      <c r="AT202"/>
    </row>
    <row r="203" spans="1:46" x14ac:dyDescent="0.25">
      <c r="A203" t="s">
        <v>2337</v>
      </c>
      <c r="B203" t="s">
        <v>1691</v>
      </c>
      <c r="C203" t="s">
        <v>2128</v>
      </c>
      <c r="D203" t="s">
        <v>2269</v>
      </c>
      <c r="E203" s="31">
        <v>42.608695652173914</v>
      </c>
      <c r="F203" s="31">
        <v>189.13347826086957</v>
      </c>
      <c r="G203" s="31">
        <v>3.484565217391304</v>
      </c>
      <c r="H203" s="36">
        <v>1.8423841455424854E-2</v>
      </c>
      <c r="I203" s="31">
        <v>34.301630434782602</v>
      </c>
      <c r="J203" s="31">
        <v>0.17934782608695651</v>
      </c>
      <c r="K203" s="36">
        <v>5.2285510575932831E-3</v>
      </c>
      <c r="L203" s="31">
        <v>17.456521739130434</v>
      </c>
      <c r="M203" s="31">
        <v>0.17934782608695651</v>
      </c>
      <c r="N203" s="36">
        <v>1.0273972602739725E-2</v>
      </c>
      <c r="O203" s="31">
        <v>12.671195652173912</v>
      </c>
      <c r="P203" s="31">
        <v>0</v>
      </c>
      <c r="Q203" s="36">
        <v>0</v>
      </c>
      <c r="R203" s="31">
        <v>4.1739130434782608</v>
      </c>
      <c r="S203" s="31">
        <v>0</v>
      </c>
      <c r="T203" s="36">
        <v>0</v>
      </c>
      <c r="U203" s="31">
        <v>42.003586956521737</v>
      </c>
      <c r="V203" s="31">
        <v>2.6530434782608694</v>
      </c>
      <c r="W203" s="36">
        <v>6.3162307566900347E-2</v>
      </c>
      <c r="X203" s="31">
        <v>5.3423913043478262</v>
      </c>
      <c r="Y203" s="31">
        <v>0</v>
      </c>
      <c r="Z203" s="36">
        <v>0</v>
      </c>
      <c r="AA203" s="31">
        <v>107.4858695652174</v>
      </c>
      <c r="AB203" s="31">
        <v>0.65217391304347827</v>
      </c>
      <c r="AC203" s="36">
        <v>6.0675316270086058E-3</v>
      </c>
      <c r="AD203" s="31">
        <v>0</v>
      </c>
      <c r="AE203" s="31">
        <v>0</v>
      </c>
      <c r="AF203" s="36" t="s">
        <v>2496</v>
      </c>
      <c r="AG203" s="31">
        <v>0</v>
      </c>
      <c r="AH203" s="31">
        <v>0</v>
      </c>
      <c r="AI203" s="36" t="s">
        <v>2496</v>
      </c>
      <c r="AJ203" t="s">
        <v>762</v>
      </c>
      <c r="AK203" s="37">
        <v>5</v>
      </c>
      <c r="AT203"/>
    </row>
    <row r="204" spans="1:46" x14ac:dyDescent="0.25">
      <c r="A204" t="s">
        <v>2337</v>
      </c>
      <c r="B204" t="s">
        <v>1211</v>
      </c>
      <c r="C204" t="s">
        <v>2077</v>
      </c>
      <c r="D204" t="s">
        <v>2251</v>
      </c>
      <c r="E204" s="31">
        <v>45.315217391304351</v>
      </c>
      <c r="F204" s="31">
        <v>135.98065217391303</v>
      </c>
      <c r="G204" s="31">
        <v>4.7511956521739123</v>
      </c>
      <c r="H204" s="36">
        <v>3.4940232865609079E-2</v>
      </c>
      <c r="I204" s="31">
        <v>36.124239130434781</v>
      </c>
      <c r="J204" s="31">
        <v>0.47826086956521741</v>
      </c>
      <c r="K204" s="36">
        <v>1.3239334061496707E-2</v>
      </c>
      <c r="L204" s="31">
        <v>30.559021739130433</v>
      </c>
      <c r="M204" s="31">
        <v>0.47826086956521741</v>
      </c>
      <c r="N204" s="36">
        <v>1.5650398551626754E-2</v>
      </c>
      <c r="O204" s="31">
        <v>0</v>
      </c>
      <c r="P204" s="31">
        <v>0</v>
      </c>
      <c r="Q204" s="36" t="s">
        <v>2496</v>
      </c>
      <c r="R204" s="31">
        <v>5.5652173913043477</v>
      </c>
      <c r="S204" s="31">
        <v>0</v>
      </c>
      <c r="T204" s="36">
        <v>0</v>
      </c>
      <c r="U204" s="31">
        <v>43.788478260869553</v>
      </c>
      <c r="V204" s="31">
        <v>0.74456521739130432</v>
      </c>
      <c r="W204" s="36">
        <v>1.7003678752103745E-2</v>
      </c>
      <c r="X204" s="31">
        <v>0</v>
      </c>
      <c r="Y204" s="31">
        <v>0</v>
      </c>
      <c r="Z204" s="36" t="s">
        <v>2496</v>
      </c>
      <c r="AA204" s="31">
        <v>56.067934782608695</v>
      </c>
      <c r="AB204" s="31">
        <v>3.5283695652173908</v>
      </c>
      <c r="AC204" s="36">
        <v>6.2930257354723004E-2</v>
      </c>
      <c r="AD204" s="31">
        <v>0</v>
      </c>
      <c r="AE204" s="31">
        <v>0</v>
      </c>
      <c r="AF204" s="36" t="s">
        <v>2496</v>
      </c>
      <c r="AG204" s="31">
        <v>0</v>
      </c>
      <c r="AH204" s="31">
        <v>0</v>
      </c>
      <c r="AI204" s="36" t="s">
        <v>2496</v>
      </c>
      <c r="AJ204" t="s">
        <v>272</v>
      </c>
      <c r="AK204" s="37">
        <v>5</v>
      </c>
      <c r="AT204"/>
    </row>
    <row r="205" spans="1:46" x14ac:dyDescent="0.25">
      <c r="A205" t="s">
        <v>2337</v>
      </c>
      <c r="B205" t="s">
        <v>1083</v>
      </c>
      <c r="C205" t="s">
        <v>2050</v>
      </c>
      <c r="D205" t="s">
        <v>2288</v>
      </c>
      <c r="E205" s="31">
        <v>98.336956521739125</v>
      </c>
      <c r="F205" s="31">
        <v>291.0757608695651</v>
      </c>
      <c r="G205" s="31">
        <v>0</v>
      </c>
      <c r="H205" s="36">
        <v>0</v>
      </c>
      <c r="I205" s="31">
        <v>31.676304347826079</v>
      </c>
      <c r="J205" s="31">
        <v>0</v>
      </c>
      <c r="K205" s="36">
        <v>0</v>
      </c>
      <c r="L205" s="31">
        <v>16.024130434782602</v>
      </c>
      <c r="M205" s="31">
        <v>0</v>
      </c>
      <c r="N205" s="36">
        <v>0</v>
      </c>
      <c r="O205" s="31">
        <v>10.086956521739131</v>
      </c>
      <c r="P205" s="31">
        <v>0</v>
      </c>
      <c r="Q205" s="36">
        <v>0</v>
      </c>
      <c r="R205" s="31">
        <v>5.5652173913043477</v>
      </c>
      <c r="S205" s="31">
        <v>0</v>
      </c>
      <c r="T205" s="36">
        <v>0</v>
      </c>
      <c r="U205" s="31">
        <v>85.031521739130397</v>
      </c>
      <c r="V205" s="31">
        <v>0</v>
      </c>
      <c r="W205" s="36">
        <v>0</v>
      </c>
      <c r="X205" s="31">
        <v>4.0534782608695652</v>
      </c>
      <c r="Y205" s="31">
        <v>0</v>
      </c>
      <c r="Z205" s="36">
        <v>0</v>
      </c>
      <c r="AA205" s="31">
        <v>142.09836956521735</v>
      </c>
      <c r="AB205" s="31">
        <v>0</v>
      </c>
      <c r="AC205" s="36">
        <v>0</v>
      </c>
      <c r="AD205" s="31">
        <v>28.216086956521725</v>
      </c>
      <c r="AE205" s="31">
        <v>0</v>
      </c>
      <c r="AF205" s="36">
        <v>0</v>
      </c>
      <c r="AG205" s="31">
        <v>0</v>
      </c>
      <c r="AH205" s="31">
        <v>0</v>
      </c>
      <c r="AI205" s="36" t="s">
        <v>2496</v>
      </c>
      <c r="AJ205" t="s">
        <v>142</v>
      </c>
      <c r="AK205" s="37">
        <v>5</v>
      </c>
      <c r="AT205"/>
    </row>
    <row r="206" spans="1:46" x14ac:dyDescent="0.25">
      <c r="A206" t="s">
        <v>2337</v>
      </c>
      <c r="B206" t="s">
        <v>1599</v>
      </c>
      <c r="C206" t="s">
        <v>2173</v>
      </c>
      <c r="D206" t="s">
        <v>2288</v>
      </c>
      <c r="E206" s="31">
        <v>67.597826086956516</v>
      </c>
      <c r="F206" s="31">
        <v>185.72478260869565</v>
      </c>
      <c r="G206" s="31">
        <v>0</v>
      </c>
      <c r="H206" s="36">
        <v>0</v>
      </c>
      <c r="I206" s="31">
        <v>29.750326086956527</v>
      </c>
      <c r="J206" s="31">
        <v>0</v>
      </c>
      <c r="K206" s="36">
        <v>0</v>
      </c>
      <c r="L206" s="31">
        <v>19.924239130434788</v>
      </c>
      <c r="M206" s="31">
        <v>0</v>
      </c>
      <c r="N206" s="36">
        <v>0</v>
      </c>
      <c r="O206" s="31">
        <v>4.3478260869565215</v>
      </c>
      <c r="P206" s="31">
        <v>0</v>
      </c>
      <c r="Q206" s="36">
        <v>0</v>
      </c>
      <c r="R206" s="31">
        <v>5.4782608695652177</v>
      </c>
      <c r="S206" s="31">
        <v>0</v>
      </c>
      <c r="T206" s="36">
        <v>0</v>
      </c>
      <c r="U206" s="31">
        <v>51.938586956521746</v>
      </c>
      <c r="V206" s="31">
        <v>0</v>
      </c>
      <c r="W206" s="36">
        <v>0</v>
      </c>
      <c r="X206" s="31">
        <v>5.1739130434782608</v>
      </c>
      <c r="Y206" s="31">
        <v>0</v>
      </c>
      <c r="Z206" s="36">
        <v>0</v>
      </c>
      <c r="AA206" s="31">
        <v>92.630543478260876</v>
      </c>
      <c r="AB206" s="31">
        <v>0</v>
      </c>
      <c r="AC206" s="36">
        <v>0</v>
      </c>
      <c r="AD206" s="31">
        <v>6.2314130434782626</v>
      </c>
      <c r="AE206" s="31">
        <v>0</v>
      </c>
      <c r="AF206" s="36">
        <v>0</v>
      </c>
      <c r="AG206" s="31">
        <v>0</v>
      </c>
      <c r="AH206" s="31">
        <v>0</v>
      </c>
      <c r="AI206" s="36" t="s">
        <v>2496</v>
      </c>
      <c r="AJ206" t="s">
        <v>668</v>
      </c>
      <c r="AK206" s="37">
        <v>5</v>
      </c>
      <c r="AT206"/>
    </row>
    <row r="207" spans="1:46" x14ac:dyDescent="0.25">
      <c r="A207" t="s">
        <v>2337</v>
      </c>
      <c r="B207" t="s">
        <v>1689</v>
      </c>
      <c r="C207" t="s">
        <v>2050</v>
      </c>
      <c r="D207" t="s">
        <v>2288</v>
      </c>
      <c r="E207" s="31">
        <v>76.315217391304344</v>
      </c>
      <c r="F207" s="31">
        <v>222.49478260869563</v>
      </c>
      <c r="G207" s="31">
        <v>0</v>
      </c>
      <c r="H207" s="36">
        <v>0</v>
      </c>
      <c r="I207" s="31">
        <v>28.21119565217391</v>
      </c>
      <c r="J207" s="31">
        <v>0</v>
      </c>
      <c r="K207" s="36">
        <v>0</v>
      </c>
      <c r="L207" s="31">
        <v>18.4720652173913</v>
      </c>
      <c r="M207" s="31">
        <v>0</v>
      </c>
      <c r="N207" s="36">
        <v>0</v>
      </c>
      <c r="O207" s="31">
        <v>4.7826086956521738</v>
      </c>
      <c r="P207" s="31">
        <v>0</v>
      </c>
      <c r="Q207" s="36">
        <v>0</v>
      </c>
      <c r="R207" s="31">
        <v>4.9565217391304346</v>
      </c>
      <c r="S207" s="31">
        <v>0</v>
      </c>
      <c r="T207" s="36">
        <v>0</v>
      </c>
      <c r="U207" s="31">
        <v>45.462826086956554</v>
      </c>
      <c r="V207" s="31">
        <v>0</v>
      </c>
      <c r="W207" s="36">
        <v>0</v>
      </c>
      <c r="X207" s="31">
        <v>10.67</v>
      </c>
      <c r="Y207" s="31">
        <v>0</v>
      </c>
      <c r="Z207" s="36">
        <v>0</v>
      </c>
      <c r="AA207" s="31">
        <v>138.15076086956518</v>
      </c>
      <c r="AB207" s="31">
        <v>0</v>
      </c>
      <c r="AC207" s="36">
        <v>0</v>
      </c>
      <c r="AD207" s="31">
        <v>0</v>
      </c>
      <c r="AE207" s="31">
        <v>0</v>
      </c>
      <c r="AF207" s="36" t="s">
        <v>2496</v>
      </c>
      <c r="AG207" s="31">
        <v>0</v>
      </c>
      <c r="AH207" s="31">
        <v>0</v>
      </c>
      <c r="AI207" s="36" t="s">
        <v>2496</v>
      </c>
      <c r="AJ207" t="s">
        <v>760</v>
      </c>
      <c r="AK207" s="37">
        <v>5</v>
      </c>
      <c r="AT207"/>
    </row>
    <row r="208" spans="1:46" x14ac:dyDescent="0.25">
      <c r="A208" t="s">
        <v>2337</v>
      </c>
      <c r="B208" t="s">
        <v>1285</v>
      </c>
      <c r="C208" t="s">
        <v>2111</v>
      </c>
      <c r="D208" t="s">
        <v>2294</v>
      </c>
      <c r="E208" s="31">
        <v>63.663043478260867</v>
      </c>
      <c r="F208" s="31">
        <v>174.17945652173916</v>
      </c>
      <c r="G208" s="31">
        <v>0</v>
      </c>
      <c r="H208" s="36">
        <v>0</v>
      </c>
      <c r="I208" s="31">
        <v>53.849130434782616</v>
      </c>
      <c r="J208" s="31">
        <v>0</v>
      </c>
      <c r="K208" s="36">
        <v>0</v>
      </c>
      <c r="L208" s="31">
        <v>43.030434782608701</v>
      </c>
      <c r="M208" s="31">
        <v>0</v>
      </c>
      <c r="N208" s="36">
        <v>0</v>
      </c>
      <c r="O208" s="31">
        <v>5.4273913043478252</v>
      </c>
      <c r="P208" s="31">
        <v>0</v>
      </c>
      <c r="Q208" s="36">
        <v>0</v>
      </c>
      <c r="R208" s="31">
        <v>5.3913043478260869</v>
      </c>
      <c r="S208" s="31">
        <v>0</v>
      </c>
      <c r="T208" s="36">
        <v>0</v>
      </c>
      <c r="U208" s="31">
        <v>28.868586956521739</v>
      </c>
      <c r="V208" s="31">
        <v>0</v>
      </c>
      <c r="W208" s="36">
        <v>0</v>
      </c>
      <c r="X208" s="31">
        <v>6.3561956521739118</v>
      </c>
      <c r="Y208" s="31">
        <v>0</v>
      </c>
      <c r="Z208" s="36">
        <v>0</v>
      </c>
      <c r="AA208" s="31">
        <v>78.879565217391317</v>
      </c>
      <c r="AB208" s="31">
        <v>0</v>
      </c>
      <c r="AC208" s="36">
        <v>0</v>
      </c>
      <c r="AD208" s="31">
        <v>6.2259782608695637</v>
      </c>
      <c r="AE208" s="31">
        <v>0</v>
      </c>
      <c r="AF208" s="36">
        <v>0</v>
      </c>
      <c r="AG208" s="31">
        <v>0</v>
      </c>
      <c r="AH208" s="31">
        <v>0</v>
      </c>
      <c r="AI208" s="36" t="s">
        <v>2496</v>
      </c>
      <c r="AJ208" t="s">
        <v>347</v>
      </c>
      <c r="AK208" s="37">
        <v>5</v>
      </c>
      <c r="AT208"/>
    </row>
    <row r="209" spans="1:46" x14ac:dyDescent="0.25">
      <c r="A209" t="s">
        <v>2337</v>
      </c>
      <c r="B209" t="s">
        <v>1777</v>
      </c>
      <c r="C209" t="s">
        <v>2050</v>
      </c>
      <c r="D209" t="s">
        <v>2288</v>
      </c>
      <c r="E209" s="31">
        <v>18.684782608695652</v>
      </c>
      <c r="F209" s="31">
        <v>97.165978260869565</v>
      </c>
      <c r="G209" s="31">
        <v>0</v>
      </c>
      <c r="H209" s="36">
        <v>0</v>
      </c>
      <c r="I209" s="31">
        <v>18.479021739130435</v>
      </c>
      <c r="J209" s="31">
        <v>0</v>
      </c>
      <c r="K209" s="36">
        <v>0</v>
      </c>
      <c r="L209" s="31">
        <v>12.604239130434781</v>
      </c>
      <c r="M209" s="31">
        <v>0</v>
      </c>
      <c r="N209" s="36">
        <v>0</v>
      </c>
      <c r="O209" s="31">
        <v>0</v>
      </c>
      <c r="P209" s="31">
        <v>0</v>
      </c>
      <c r="Q209" s="36" t="s">
        <v>2496</v>
      </c>
      <c r="R209" s="31">
        <v>5.8747826086956527</v>
      </c>
      <c r="S209" s="31">
        <v>0</v>
      </c>
      <c r="T209" s="36">
        <v>0</v>
      </c>
      <c r="U209" s="31">
        <v>19.598804347826093</v>
      </c>
      <c r="V209" s="31">
        <v>0</v>
      </c>
      <c r="W209" s="36">
        <v>0</v>
      </c>
      <c r="X209" s="31">
        <v>12.962500000000002</v>
      </c>
      <c r="Y209" s="31">
        <v>0</v>
      </c>
      <c r="Z209" s="36">
        <v>0</v>
      </c>
      <c r="AA209" s="31">
        <v>46.125652173913039</v>
      </c>
      <c r="AB209" s="31">
        <v>0</v>
      </c>
      <c r="AC209" s="36">
        <v>0</v>
      </c>
      <c r="AD209" s="31">
        <v>0</v>
      </c>
      <c r="AE209" s="31">
        <v>0</v>
      </c>
      <c r="AF209" s="36" t="s">
        <v>2496</v>
      </c>
      <c r="AG209" s="31">
        <v>0</v>
      </c>
      <c r="AH209" s="31">
        <v>0</v>
      </c>
      <c r="AI209" s="36" t="s">
        <v>2496</v>
      </c>
      <c r="AJ209" t="s">
        <v>849</v>
      </c>
      <c r="AK209" s="37">
        <v>5</v>
      </c>
      <c r="AT209"/>
    </row>
    <row r="210" spans="1:46" x14ac:dyDescent="0.25">
      <c r="A210" t="s">
        <v>2337</v>
      </c>
      <c r="B210" t="s">
        <v>1653</v>
      </c>
      <c r="C210" t="s">
        <v>2050</v>
      </c>
      <c r="D210" t="s">
        <v>2288</v>
      </c>
      <c r="E210" s="31">
        <v>63.532608695652172</v>
      </c>
      <c r="F210" s="31">
        <v>177.09673913043477</v>
      </c>
      <c r="G210" s="31">
        <v>0</v>
      </c>
      <c r="H210" s="36">
        <v>0</v>
      </c>
      <c r="I210" s="31">
        <v>19.243695652173908</v>
      </c>
      <c r="J210" s="31">
        <v>0</v>
      </c>
      <c r="K210" s="36">
        <v>0</v>
      </c>
      <c r="L210" s="31">
        <v>13.156739130434778</v>
      </c>
      <c r="M210" s="31">
        <v>0</v>
      </c>
      <c r="N210" s="36">
        <v>0</v>
      </c>
      <c r="O210" s="31">
        <v>0.2608695652173913</v>
      </c>
      <c r="P210" s="31">
        <v>0</v>
      </c>
      <c r="Q210" s="36">
        <v>0</v>
      </c>
      <c r="R210" s="31">
        <v>5.8260869565217392</v>
      </c>
      <c r="S210" s="31">
        <v>0</v>
      </c>
      <c r="T210" s="36">
        <v>0</v>
      </c>
      <c r="U210" s="31">
        <v>60.2121739130435</v>
      </c>
      <c r="V210" s="31">
        <v>0</v>
      </c>
      <c r="W210" s="36">
        <v>0</v>
      </c>
      <c r="X210" s="31">
        <v>15.82021739130435</v>
      </c>
      <c r="Y210" s="31">
        <v>0</v>
      </c>
      <c r="Z210" s="36">
        <v>0</v>
      </c>
      <c r="AA210" s="31">
        <v>73.073804347826041</v>
      </c>
      <c r="AB210" s="31">
        <v>0</v>
      </c>
      <c r="AC210" s="36">
        <v>0</v>
      </c>
      <c r="AD210" s="31">
        <v>8.7468478260869578</v>
      </c>
      <c r="AE210" s="31">
        <v>0</v>
      </c>
      <c r="AF210" s="36">
        <v>0</v>
      </c>
      <c r="AG210" s="31">
        <v>0</v>
      </c>
      <c r="AH210" s="31">
        <v>0</v>
      </c>
      <c r="AI210" s="36" t="s">
        <v>2496</v>
      </c>
      <c r="AJ210" t="s">
        <v>724</v>
      </c>
      <c r="AK210" s="37">
        <v>5</v>
      </c>
      <c r="AT210"/>
    </row>
    <row r="211" spans="1:46" x14ac:dyDescent="0.25">
      <c r="A211" t="s">
        <v>2337</v>
      </c>
      <c r="B211" t="s">
        <v>1376</v>
      </c>
      <c r="C211" t="s">
        <v>2028</v>
      </c>
      <c r="D211" t="s">
        <v>2269</v>
      </c>
      <c r="E211" s="31">
        <v>72.260869565217391</v>
      </c>
      <c r="F211" s="31">
        <v>190.46521739130429</v>
      </c>
      <c r="G211" s="31">
        <v>0</v>
      </c>
      <c r="H211" s="36">
        <v>0</v>
      </c>
      <c r="I211" s="31">
        <v>35.063478260869559</v>
      </c>
      <c r="J211" s="31">
        <v>0</v>
      </c>
      <c r="K211" s="36">
        <v>0</v>
      </c>
      <c r="L211" s="31">
        <v>28.563478260869562</v>
      </c>
      <c r="M211" s="31">
        <v>0</v>
      </c>
      <c r="N211" s="36">
        <v>0</v>
      </c>
      <c r="O211" s="31">
        <v>0</v>
      </c>
      <c r="P211" s="31">
        <v>0</v>
      </c>
      <c r="Q211" s="36" t="s">
        <v>2496</v>
      </c>
      <c r="R211" s="31">
        <v>6.5</v>
      </c>
      <c r="S211" s="31">
        <v>0</v>
      </c>
      <c r="T211" s="36">
        <v>0</v>
      </c>
      <c r="U211" s="31">
        <v>41.655652173913026</v>
      </c>
      <c r="V211" s="31">
        <v>0</v>
      </c>
      <c r="W211" s="36">
        <v>0</v>
      </c>
      <c r="X211" s="31">
        <v>1.805760869565217</v>
      </c>
      <c r="Y211" s="31">
        <v>0</v>
      </c>
      <c r="Z211" s="36">
        <v>0</v>
      </c>
      <c r="AA211" s="31">
        <v>99.50043478260865</v>
      </c>
      <c r="AB211" s="31">
        <v>0</v>
      </c>
      <c r="AC211" s="36">
        <v>0</v>
      </c>
      <c r="AD211" s="31">
        <v>12.439891304347825</v>
      </c>
      <c r="AE211" s="31">
        <v>0</v>
      </c>
      <c r="AF211" s="36">
        <v>0</v>
      </c>
      <c r="AG211" s="31">
        <v>0</v>
      </c>
      <c r="AH211" s="31">
        <v>0</v>
      </c>
      <c r="AI211" s="36" t="s">
        <v>2496</v>
      </c>
      <c r="AJ211" t="s">
        <v>440</v>
      </c>
      <c r="AK211" s="37">
        <v>5</v>
      </c>
      <c r="AT211"/>
    </row>
    <row r="212" spans="1:46" x14ac:dyDescent="0.25">
      <c r="A212" t="s">
        <v>2337</v>
      </c>
      <c r="B212" t="s">
        <v>1543</v>
      </c>
      <c r="C212" t="s">
        <v>2166</v>
      </c>
      <c r="D212" t="s">
        <v>2217</v>
      </c>
      <c r="E212" s="31">
        <v>61.184782608695649</v>
      </c>
      <c r="F212" s="31">
        <v>204.6419565217391</v>
      </c>
      <c r="G212" s="31">
        <v>0</v>
      </c>
      <c r="H212" s="36">
        <v>0</v>
      </c>
      <c r="I212" s="31">
        <v>23.639565217391311</v>
      </c>
      <c r="J212" s="31">
        <v>0</v>
      </c>
      <c r="K212" s="36">
        <v>0</v>
      </c>
      <c r="L212" s="31">
        <v>16.943913043478268</v>
      </c>
      <c r="M212" s="31">
        <v>0</v>
      </c>
      <c r="N212" s="36">
        <v>0</v>
      </c>
      <c r="O212" s="31">
        <v>0.95652173913043481</v>
      </c>
      <c r="P212" s="31">
        <v>0</v>
      </c>
      <c r="Q212" s="36">
        <v>0</v>
      </c>
      <c r="R212" s="31">
        <v>5.7391304347826084</v>
      </c>
      <c r="S212" s="31">
        <v>0</v>
      </c>
      <c r="T212" s="36">
        <v>0</v>
      </c>
      <c r="U212" s="31">
        <v>58.994782608695637</v>
      </c>
      <c r="V212" s="31">
        <v>0</v>
      </c>
      <c r="W212" s="36">
        <v>0</v>
      </c>
      <c r="X212" s="31">
        <v>15.016739130434784</v>
      </c>
      <c r="Y212" s="31">
        <v>0</v>
      </c>
      <c r="Z212" s="36">
        <v>0</v>
      </c>
      <c r="AA212" s="31">
        <v>99.151304347826041</v>
      </c>
      <c r="AB212" s="31">
        <v>0</v>
      </c>
      <c r="AC212" s="36">
        <v>0</v>
      </c>
      <c r="AD212" s="31">
        <v>7.8395652173913035</v>
      </c>
      <c r="AE212" s="31">
        <v>0</v>
      </c>
      <c r="AF212" s="36">
        <v>0</v>
      </c>
      <c r="AG212" s="31">
        <v>0</v>
      </c>
      <c r="AH212" s="31">
        <v>0</v>
      </c>
      <c r="AI212" s="36" t="s">
        <v>2496</v>
      </c>
      <c r="AJ212" t="s">
        <v>611</v>
      </c>
      <c r="AK212" s="37">
        <v>5</v>
      </c>
      <c r="AT212"/>
    </row>
    <row r="213" spans="1:46" x14ac:dyDescent="0.25">
      <c r="A213" t="s">
        <v>2337</v>
      </c>
      <c r="B213" t="s">
        <v>1688</v>
      </c>
      <c r="C213" t="s">
        <v>2189</v>
      </c>
      <c r="D213" t="s">
        <v>2294</v>
      </c>
      <c r="E213" s="31">
        <v>58.586956521739133</v>
      </c>
      <c r="F213" s="31">
        <v>169.86152173913044</v>
      </c>
      <c r="G213" s="31">
        <v>0</v>
      </c>
      <c r="H213" s="36">
        <v>0</v>
      </c>
      <c r="I213" s="31">
        <v>43.510652173913037</v>
      </c>
      <c r="J213" s="31">
        <v>0</v>
      </c>
      <c r="K213" s="36">
        <v>0</v>
      </c>
      <c r="L213" s="31">
        <v>28.249782608695647</v>
      </c>
      <c r="M213" s="31">
        <v>0</v>
      </c>
      <c r="N213" s="36">
        <v>0</v>
      </c>
      <c r="O213" s="31">
        <v>9.6086956521739122</v>
      </c>
      <c r="P213" s="31">
        <v>0</v>
      </c>
      <c r="Q213" s="36">
        <v>0</v>
      </c>
      <c r="R213" s="31">
        <v>5.6521739130434785</v>
      </c>
      <c r="S213" s="31">
        <v>0</v>
      </c>
      <c r="T213" s="36">
        <v>0</v>
      </c>
      <c r="U213" s="31">
        <v>24.753804347826087</v>
      </c>
      <c r="V213" s="31">
        <v>0</v>
      </c>
      <c r="W213" s="36">
        <v>0</v>
      </c>
      <c r="X213" s="31">
        <v>0.87304347826086948</v>
      </c>
      <c r="Y213" s="31">
        <v>0</v>
      </c>
      <c r="Z213" s="36">
        <v>0</v>
      </c>
      <c r="AA213" s="31">
        <v>95.553478260869582</v>
      </c>
      <c r="AB213" s="31">
        <v>0</v>
      </c>
      <c r="AC213" s="36">
        <v>0</v>
      </c>
      <c r="AD213" s="31">
        <v>5.1705434782608668</v>
      </c>
      <c r="AE213" s="31">
        <v>0</v>
      </c>
      <c r="AF213" s="36">
        <v>0</v>
      </c>
      <c r="AG213" s="31">
        <v>0</v>
      </c>
      <c r="AH213" s="31">
        <v>0</v>
      </c>
      <c r="AI213" s="36" t="s">
        <v>2496</v>
      </c>
      <c r="AJ213" t="s">
        <v>759</v>
      </c>
      <c r="AK213" s="37">
        <v>5</v>
      </c>
      <c r="AT213"/>
    </row>
    <row r="214" spans="1:46" x14ac:dyDescent="0.25">
      <c r="A214" t="s">
        <v>2337</v>
      </c>
      <c r="B214" t="s">
        <v>1144</v>
      </c>
      <c r="C214" t="s">
        <v>1951</v>
      </c>
      <c r="D214" t="s">
        <v>2261</v>
      </c>
      <c r="E214" s="31">
        <v>58.989130434782609</v>
      </c>
      <c r="F214" s="31">
        <v>166.43032608695654</v>
      </c>
      <c r="G214" s="31">
        <v>16.002717391304351</v>
      </c>
      <c r="H214" s="36">
        <v>9.6152652990316501E-2</v>
      </c>
      <c r="I214" s="31">
        <v>27.064565217391305</v>
      </c>
      <c r="J214" s="31">
        <v>0.54434782608695653</v>
      </c>
      <c r="K214" s="36">
        <v>2.0112934448219637E-2</v>
      </c>
      <c r="L214" s="31">
        <v>6.3852173913043497</v>
      </c>
      <c r="M214" s="31">
        <v>0.54434782608695653</v>
      </c>
      <c r="N214" s="36">
        <v>8.5251259703118587E-2</v>
      </c>
      <c r="O214" s="31">
        <v>15.027173913043478</v>
      </c>
      <c r="P214" s="31">
        <v>0</v>
      </c>
      <c r="Q214" s="36">
        <v>0</v>
      </c>
      <c r="R214" s="31">
        <v>5.6521739130434785</v>
      </c>
      <c r="S214" s="31">
        <v>0</v>
      </c>
      <c r="T214" s="36">
        <v>0</v>
      </c>
      <c r="U214" s="31">
        <v>59.752826086956524</v>
      </c>
      <c r="V214" s="31">
        <v>5.2934782608695663</v>
      </c>
      <c r="W214" s="36">
        <v>8.8589588267609695E-2</v>
      </c>
      <c r="X214" s="31">
        <v>1.923913043478261</v>
      </c>
      <c r="Y214" s="31">
        <v>0</v>
      </c>
      <c r="Z214" s="36">
        <v>0</v>
      </c>
      <c r="AA214" s="31">
        <v>77.689021739130439</v>
      </c>
      <c r="AB214" s="31">
        <v>10.164891304347828</v>
      </c>
      <c r="AC214" s="36">
        <v>0.13084076844834269</v>
      </c>
      <c r="AD214" s="31">
        <v>0</v>
      </c>
      <c r="AE214" s="31">
        <v>0</v>
      </c>
      <c r="AF214" s="36" t="s">
        <v>2496</v>
      </c>
      <c r="AG214" s="31">
        <v>0</v>
      </c>
      <c r="AH214" s="31">
        <v>0</v>
      </c>
      <c r="AI214" s="36" t="s">
        <v>2496</v>
      </c>
      <c r="AJ214" t="s">
        <v>204</v>
      </c>
      <c r="AK214" s="37">
        <v>5</v>
      </c>
      <c r="AT214"/>
    </row>
    <row r="215" spans="1:46" x14ac:dyDescent="0.25">
      <c r="A215" t="s">
        <v>2337</v>
      </c>
      <c r="B215" t="s">
        <v>1299</v>
      </c>
      <c r="C215" t="s">
        <v>1907</v>
      </c>
      <c r="D215" t="s">
        <v>2217</v>
      </c>
      <c r="E215" s="31">
        <v>46.206521739130437</v>
      </c>
      <c r="F215" s="31">
        <v>162.14836956521742</v>
      </c>
      <c r="G215" s="31">
        <v>9.27336956521739</v>
      </c>
      <c r="H215" s="36">
        <v>5.7190643298374727E-2</v>
      </c>
      <c r="I215" s="31">
        <v>36.521739130434788</v>
      </c>
      <c r="J215" s="31">
        <v>3.3043478260869565</v>
      </c>
      <c r="K215" s="36">
        <v>9.047619047619046E-2</v>
      </c>
      <c r="L215" s="31">
        <v>28.502717391304348</v>
      </c>
      <c r="M215" s="31">
        <v>0</v>
      </c>
      <c r="N215" s="36">
        <v>0</v>
      </c>
      <c r="O215" s="31">
        <v>5.9320652173913047</v>
      </c>
      <c r="P215" s="31">
        <v>3.3043478260869565</v>
      </c>
      <c r="Q215" s="36">
        <v>0.55703160787906547</v>
      </c>
      <c r="R215" s="31">
        <v>2.0869565217391304</v>
      </c>
      <c r="S215" s="31">
        <v>0</v>
      </c>
      <c r="T215" s="36">
        <v>0</v>
      </c>
      <c r="U215" s="31">
        <v>39.195543478260873</v>
      </c>
      <c r="V215" s="31">
        <v>0.99445652173913035</v>
      </c>
      <c r="W215" s="36">
        <v>2.5371673243686194E-2</v>
      </c>
      <c r="X215" s="31">
        <v>0</v>
      </c>
      <c r="Y215" s="31">
        <v>0</v>
      </c>
      <c r="Z215" s="36" t="s">
        <v>2496</v>
      </c>
      <c r="AA215" s="31">
        <v>86.431086956521753</v>
      </c>
      <c r="AB215" s="31">
        <v>4.9745652173913042</v>
      </c>
      <c r="AC215" s="36">
        <v>5.7555277765900442E-2</v>
      </c>
      <c r="AD215" s="31">
        <v>0</v>
      </c>
      <c r="AE215" s="31">
        <v>0</v>
      </c>
      <c r="AF215" s="36" t="s">
        <v>2496</v>
      </c>
      <c r="AG215" s="31">
        <v>0</v>
      </c>
      <c r="AH215" s="31">
        <v>0</v>
      </c>
      <c r="AI215" s="36" t="s">
        <v>2496</v>
      </c>
      <c r="AJ215" t="s">
        <v>361</v>
      </c>
      <c r="AK215" s="37">
        <v>5</v>
      </c>
      <c r="AT215"/>
    </row>
    <row r="216" spans="1:46" x14ac:dyDescent="0.25">
      <c r="A216" t="s">
        <v>2337</v>
      </c>
      <c r="B216" t="s">
        <v>1340</v>
      </c>
      <c r="C216" t="s">
        <v>2128</v>
      </c>
      <c r="D216" t="s">
        <v>2269</v>
      </c>
      <c r="E216" s="31">
        <v>101.1304347826087</v>
      </c>
      <c r="F216" s="31">
        <v>302.44413043478255</v>
      </c>
      <c r="G216" s="31">
        <v>35.924130434782619</v>
      </c>
      <c r="H216" s="36">
        <v>0.11877939367889008</v>
      </c>
      <c r="I216" s="31">
        <v>53.875217391304339</v>
      </c>
      <c r="J216" s="31">
        <v>8.2673913043478269</v>
      </c>
      <c r="K216" s="36">
        <v>0.1534544398085754</v>
      </c>
      <c r="L216" s="31">
        <v>47.288260869565214</v>
      </c>
      <c r="M216" s="31">
        <v>8.2673913043478269</v>
      </c>
      <c r="N216" s="36">
        <v>0.17482967553303977</v>
      </c>
      <c r="O216" s="31">
        <v>1.5434782608695652</v>
      </c>
      <c r="P216" s="31">
        <v>0</v>
      </c>
      <c r="Q216" s="36">
        <v>0</v>
      </c>
      <c r="R216" s="31">
        <v>5.0434782608695654</v>
      </c>
      <c r="S216" s="31">
        <v>0</v>
      </c>
      <c r="T216" s="36">
        <v>0</v>
      </c>
      <c r="U216" s="31">
        <v>74.447826086956496</v>
      </c>
      <c r="V216" s="31">
        <v>13.599456521739137</v>
      </c>
      <c r="W216" s="36">
        <v>0.18267096887227721</v>
      </c>
      <c r="X216" s="31">
        <v>8.5388043478260869</v>
      </c>
      <c r="Y216" s="31">
        <v>0</v>
      </c>
      <c r="Z216" s="36">
        <v>0</v>
      </c>
      <c r="AA216" s="31">
        <v>165.58228260869558</v>
      </c>
      <c r="AB216" s="31">
        <v>14.057282608695656</v>
      </c>
      <c r="AC216" s="36">
        <v>8.489605522540028E-2</v>
      </c>
      <c r="AD216" s="31">
        <v>0</v>
      </c>
      <c r="AE216" s="31">
        <v>0</v>
      </c>
      <c r="AF216" s="36" t="s">
        <v>2496</v>
      </c>
      <c r="AG216" s="31">
        <v>0</v>
      </c>
      <c r="AH216" s="31">
        <v>0</v>
      </c>
      <c r="AI216" s="36" t="s">
        <v>2496</v>
      </c>
      <c r="AJ216" t="s">
        <v>403</v>
      </c>
      <c r="AK216" s="37">
        <v>5</v>
      </c>
      <c r="AT216"/>
    </row>
    <row r="217" spans="1:46" x14ac:dyDescent="0.25">
      <c r="A217" t="s">
        <v>2337</v>
      </c>
      <c r="B217" t="s">
        <v>1367</v>
      </c>
      <c r="C217" t="s">
        <v>1999</v>
      </c>
      <c r="D217" t="s">
        <v>2282</v>
      </c>
      <c r="E217" s="31">
        <v>44.836956521739133</v>
      </c>
      <c r="F217" s="31">
        <v>139.57489130434783</v>
      </c>
      <c r="G217" s="31">
        <v>25.797717391304353</v>
      </c>
      <c r="H217" s="36">
        <v>0.1848306464738815</v>
      </c>
      <c r="I217" s="31">
        <v>16.122282608695652</v>
      </c>
      <c r="J217" s="31">
        <v>7.8614130434782608</v>
      </c>
      <c r="K217" s="36">
        <v>0.4876116635766054</v>
      </c>
      <c r="L217" s="31">
        <v>9.8260869565217384</v>
      </c>
      <c r="M217" s="31">
        <v>5.4375</v>
      </c>
      <c r="N217" s="36">
        <v>0.55337389380530977</v>
      </c>
      <c r="O217" s="31">
        <v>0.75271739130434778</v>
      </c>
      <c r="P217" s="31">
        <v>0</v>
      </c>
      <c r="Q217" s="36">
        <v>0</v>
      </c>
      <c r="R217" s="31">
        <v>5.5434782608695654</v>
      </c>
      <c r="S217" s="31">
        <v>2.4239130434782608</v>
      </c>
      <c r="T217" s="36">
        <v>0.43725490196078426</v>
      </c>
      <c r="U217" s="31">
        <v>42.244565217391305</v>
      </c>
      <c r="V217" s="31">
        <v>0</v>
      </c>
      <c r="W217" s="36">
        <v>0</v>
      </c>
      <c r="X217" s="31">
        <v>4.5</v>
      </c>
      <c r="Y217" s="31">
        <v>0</v>
      </c>
      <c r="Z217" s="36">
        <v>0</v>
      </c>
      <c r="AA217" s="31">
        <v>59.468913043478246</v>
      </c>
      <c r="AB217" s="31">
        <v>11.640108695652177</v>
      </c>
      <c r="AC217" s="36">
        <v>0.1957343442134547</v>
      </c>
      <c r="AD217" s="31">
        <v>17.239130434782609</v>
      </c>
      <c r="AE217" s="31">
        <v>6.2961956521739131</v>
      </c>
      <c r="AF217" s="36">
        <v>0.36522698612862547</v>
      </c>
      <c r="AG217" s="31">
        <v>0</v>
      </c>
      <c r="AH217" s="31">
        <v>0</v>
      </c>
      <c r="AI217" s="36" t="s">
        <v>2496</v>
      </c>
      <c r="AJ217" t="s">
        <v>431</v>
      </c>
      <c r="AK217" s="37">
        <v>5</v>
      </c>
      <c r="AT217"/>
    </row>
    <row r="218" spans="1:46" x14ac:dyDescent="0.25">
      <c r="A218" t="s">
        <v>2337</v>
      </c>
      <c r="B218" t="s">
        <v>1253</v>
      </c>
      <c r="C218" t="s">
        <v>2007</v>
      </c>
      <c r="D218" t="s">
        <v>2243</v>
      </c>
      <c r="E218" s="31">
        <v>47.532608695652172</v>
      </c>
      <c r="F218" s="31">
        <v>156.32304347826087</v>
      </c>
      <c r="G218" s="31">
        <v>5.1467391304347831</v>
      </c>
      <c r="H218" s="36">
        <v>3.2923739302392209E-2</v>
      </c>
      <c r="I218" s="31">
        <v>17.122717391304349</v>
      </c>
      <c r="J218" s="31">
        <v>0</v>
      </c>
      <c r="K218" s="36">
        <v>0</v>
      </c>
      <c r="L218" s="31">
        <v>3.1444565217391305</v>
      </c>
      <c r="M218" s="31">
        <v>0</v>
      </c>
      <c r="N218" s="36">
        <v>0</v>
      </c>
      <c r="O218" s="31">
        <v>9.0434782608695645</v>
      </c>
      <c r="P218" s="31">
        <v>0</v>
      </c>
      <c r="Q218" s="36">
        <v>0</v>
      </c>
      <c r="R218" s="31">
        <v>4.9347826086956523</v>
      </c>
      <c r="S218" s="31">
        <v>0</v>
      </c>
      <c r="T218" s="36">
        <v>0</v>
      </c>
      <c r="U218" s="31">
        <v>53.156630434782599</v>
      </c>
      <c r="V218" s="31">
        <v>1.6956521739130435</v>
      </c>
      <c r="W218" s="36">
        <v>3.1899165918603964E-2</v>
      </c>
      <c r="X218" s="31">
        <v>0</v>
      </c>
      <c r="Y218" s="31">
        <v>0</v>
      </c>
      <c r="Z218" s="36" t="s">
        <v>2496</v>
      </c>
      <c r="AA218" s="31">
        <v>85.793695652173923</v>
      </c>
      <c r="AB218" s="31">
        <v>3.2010869565217392</v>
      </c>
      <c r="AC218" s="36">
        <v>3.7311447329412564E-2</v>
      </c>
      <c r="AD218" s="31">
        <v>0.25</v>
      </c>
      <c r="AE218" s="31">
        <v>0.25</v>
      </c>
      <c r="AF218" s="36">
        <v>1</v>
      </c>
      <c r="AG218" s="31">
        <v>0</v>
      </c>
      <c r="AH218" s="31">
        <v>0</v>
      </c>
      <c r="AI218" s="36" t="s">
        <v>2496</v>
      </c>
      <c r="AJ218" t="s">
        <v>315</v>
      </c>
      <c r="AK218" s="37">
        <v>5</v>
      </c>
      <c r="AT218"/>
    </row>
    <row r="219" spans="1:46" x14ac:dyDescent="0.25">
      <c r="A219" t="s">
        <v>2337</v>
      </c>
      <c r="B219" t="s">
        <v>1499</v>
      </c>
      <c r="C219" t="s">
        <v>2054</v>
      </c>
      <c r="D219" t="s">
        <v>2256</v>
      </c>
      <c r="E219" s="31">
        <v>46.902173913043477</v>
      </c>
      <c r="F219" s="31">
        <v>156.12391304347824</v>
      </c>
      <c r="G219" s="31">
        <v>1.173913043478261</v>
      </c>
      <c r="H219" s="36">
        <v>7.5191110739797002E-3</v>
      </c>
      <c r="I219" s="31">
        <v>22.271521739130431</v>
      </c>
      <c r="J219" s="31">
        <v>1.173913043478261</v>
      </c>
      <c r="K219" s="36">
        <v>5.2709152846782313E-2</v>
      </c>
      <c r="L219" s="31">
        <v>10.869565217391305</v>
      </c>
      <c r="M219" s="31">
        <v>0</v>
      </c>
      <c r="N219" s="36">
        <v>0</v>
      </c>
      <c r="O219" s="31">
        <v>7.4564130434782587</v>
      </c>
      <c r="P219" s="31">
        <v>1.173913043478261</v>
      </c>
      <c r="Q219" s="36">
        <v>0.15743669732794946</v>
      </c>
      <c r="R219" s="31">
        <v>3.9455434782608689</v>
      </c>
      <c r="S219" s="31">
        <v>0</v>
      </c>
      <c r="T219" s="36">
        <v>0</v>
      </c>
      <c r="U219" s="31">
        <v>43.559782608695649</v>
      </c>
      <c r="V219" s="31">
        <v>0</v>
      </c>
      <c r="W219" s="36">
        <v>0</v>
      </c>
      <c r="X219" s="31">
        <v>0</v>
      </c>
      <c r="Y219" s="31">
        <v>0</v>
      </c>
      <c r="Z219" s="36" t="s">
        <v>2496</v>
      </c>
      <c r="AA219" s="31">
        <v>90.292608695652177</v>
      </c>
      <c r="AB219" s="31">
        <v>0</v>
      </c>
      <c r="AC219" s="36">
        <v>0</v>
      </c>
      <c r="AD219" s="31">
        <v>0</v>
      </c>
      <c r="AE219" s="31">
        <v>0</v>
      </c>
      <c r="AF219" s="36" t="s">
        <v>2496</v>
      </c>
      <c r="AG219" s="31">
        <v>0</v>
      </c>
      <c r="AH219" s="31">
        <v>0</v>
      </c>
      <c r="AI219" s="36" t="s">
        <v>2496</v>
      </c>
      <c r="AJ219" t="s">
        <v>566</v>
      </c>
      <c r="AK219" s="37">
        <v>5</v>
      </c>
      <c r="AT219"/>
    </row>
    <row r="220" spans="1:46" x14ac:dyDescent="0.25">
      <c r="A220" t="s">
        <v>2337</v>
      </c>
      <c r="B220" t="s">
        <v>1246</v>
      </c>
      <c r="C220" t="s">
        <v>2027</v>
      </c>
      <c r="D220" t="s">
        <v>2280</v>
      </c>
      <c r="E220" s="31">
        <v>63.728260869565219</v>
      </c>
      <c r="F220" s="31">
        <v>185.11913043478262</v>
      </c>
      <c r="G220" s="31">
        <v>1.0869565217391304</v>
      </c>
      <c r="H220" s="36">
        <v>5.8716596128462507E-3</v>
      </c>
      <c r="I220" s="31">
        <v>33.400434782608691</v>
      </c>
      <c r="J220" s="31">
        <v>0.69565217391304346</v>
      </c>
      <c r="K220" s="36">
        <v>2.0827638275992245E-2</v>
      </c>
      <c r="L220" s="31">
        <v>23.693586956521735</v>
      </c>
      <c r="M220" s="31">
        <v>0</v>
      </c>
      <c r="N220" s="36">
        <v>0</v>
      </c>
      <c r="O220" s="31">
        <v>5.7430434782608684</v>
      </c>
      <c r="P220" s="31">
        <v>0.69565217391304346</v>
      </c>
      <c r="Q220" s="36">
        <v>0.12112953289423879</v>
      </c>
      <c r="R220" s="31">
        <v>3.9638043478260876</v>
      </c>
      <c r="S220" s="31">
        <v>0</v>
      </c>
      <c r="T220" s="36">
        <v>0</v>
      </c>
      <c r="U220" s="31">
        <v>25.626195652173916</v>
      </c>
      <c r="V220" s="31">
        <v>0</v>
      </c>
      <c r="W220" s="36">
        <v>0</v>
      </c>
      <c r="X220" s="31">
        <v>6.3880434782608715</v>
      </c>
      <c r="Y220" s="31">
        <v>0</v>
      </c>
      <c r="Z220" s="36">
        <v>0</v>
      </c>
      <c r="AA220" s="31">
        <v>119.70445652173915</v>
      </c>
      <c r="AB220" s="31">
        <v>0.39130434782608697</v>
      </c>
      <c r="AC220" s="36">
        <v>3.2689204662570224E-3</v>
      </c>
      <c r="AD220" s="31">
        <v>0</v>
      </c>
      <c r="AE220" s="31">
        <v>0</v>
      </c>
      <c r="AF220" s="36" t="s">
        <v>2496</v>
      </c>
      <c r="AG220" s="31">
        <v>0</v>
      </c>
      <c r="AH220" s="31">
        <v>0</v>
      </c>
      <c r="AI220" s="36" t="s">
        <v>2496</v>
      </c>
      <c r="AJ220" t="s">
        <v>308</v>
      </c>
      <c r="AK220" s="37">
        <v>5</v>
      </c>
      <c r="AT220"/>
    </row>
    <row r="221" spans="1:46" x14ac:dyDescent="0.25">
      <c r="A221" t="s">
        <v>2337</v>
      </c>
      <c r="B221" t="s">
        <v>1368</v>
      </c>
      <c r="C221" t="s">
        <v>1930</v>
      </c>
      <c r="D221" t="s">
        <v>2248</v>
      </c>
      <c r="E221" s="31">
        <v>64.260869565217391</v>
      </c>
      <c r="F221" s="31">
        <v>218.57076086956522</v>
      </c>
      <c r="G221" s="31">
        <v>2.652173913043478</v>
      </c>
      <c r="H221" s="36">
        <v>1.2134166081922528E-2</v>
      </c>
      <c r="I221" s="31">
        <v>45.002826086956524</v>
      </c>
      <c r="J221" s="31">
        <v>2.652173913043478</v>
      </c>
      <c r="K221" s="36">
        <v>5.8933496930144477E-2</v>
      </c>
      <c r="L221" s="31">
        <v>18.052065217391313</v>
      </c>
      <c r="M221" s="31">
        <v>0</v>
      </c>
      <c r="N221" s="36">
        <v>0</v>
      </c>
      <c r="O221" s="31">
        <v>20.722934782608689</v>
      </c>
      <c r="P221" s="31">
        <v>2.652173913043478</v>
      </c>
      <c r="Q221" s="36">
        <v>0.12798254402022546</v>
      </c>
      <c r="R221" s="31">
        <v>6.2278260869565205</v>
      </c>
      <c r="S221" s="31">
        <v>0</v>
      </c>
      <c r="T221" s="36">
        <v>0</v>
      </c>
      <c r="U221" s="31">
        <v>44.399456521739133</v>
      </c>
      <c r="V221" s="31">
        <v>0</v>
      </c>
      <c r="W221" s="36">
        <v>0</v>
      </c>
      <c r="X221" s="31">
        <v>0</v>
      </c>
      <c r="Y221" s="31">
        <v>0</v>
      </c>
      <c r="Z221" s="36" t="s">
        <v>2496</v>
      </c>
      <c r="AA221" s="31">
        <v>129.16847826086956</v>
      </c>
      <c r="AB221" s="31">
        <v>0</v>
      </c>
      <c r="AC221" s="36">
        <v>0</v>
      </c>
      <c r="AD221" s="31">
        <v>0</v>
      </c>
      <c r="AE221" s="31">
        <v>0</v>
      </c>
      <c r="AF221" s="36" t="s">
        <v>2496</v>
      </c>
      <c r="AG221" s="31">
        <v>0</v>
      </c>
      <c r="AH221" s="31">
        <v>0</v>
      </c>
      <c r="AI221" s="36" t="s">
        <v>2496</v>
      </c>
      <c r="AJ221" t="s">
        <v>432</v>
      </c>
      <c r="AK221" s="37">
        <v>5</v>
      </c>
      <c r="AT221"/>
    </row>
    <row r="222" spans="1:46" x14ac:dyDescent="0.25">
      <c r="A222" t="s">
        <v>2337</v>
      </c>
      <c r="B222" t="s">
        <v>1286</v>
      </c>
      <c r="C222" t="s">
        <v>1976</v>
      </c>
      <c r="D222" t="s">
        <v>2294</v>
      </c>
      <c r="E222" s="31">
        <v>48.380434782608695</v>
      </c>
      <c r="F222" s="31">
        <v>155.79369565217388</v>
      </c>
      <c r="G222" s="31">
        <v>0.2608695652173913</v>
      </c>
      <c r="H222" s="36">
        <v>1.6744552090208486E-3</v>
      </c>
      <c r="I222" s="31">
        <v>53.540217391304338</v>
      </c>
      <c r="J222" s="31">
        <v>0.2608695652173913</v>
      </c>
      <c r="K222" s="36">
        <v>4.8724039222851579E-3</v>
      </c>
      <c r="L222" s="31">
        <v>45.223369565217382</v>
      </c>
      <c r="M222" s="31">
        <v>0</v>
      </c>
      <c r="N222" s="36">
        <v>0</v>
      </c>
      <c r="O222" s="31">
        <v>2.4217391304347826</v>
      </c>
      <c r="P222" s="31">
        <v>0.2608695652173913</v>
      </c>
      <c r="Q222" s="36">
        <v>0.10771992818671454</v>
      </c>
      <c r="R222" s="31">
        <v>5.8951086956521745</v>
      </c>
      <c r="S222" s="31">
        <v>0</v>
      </c>
      <c r="T222" s="36">
        <v>0</v>
      </c>
      <c r="U222" s="31">
        <v>6.1184782608695647</v>
      </c>
      <c r="V222" s="31">
        <v>0</v>
      </c>
      <c r="W222" s="36">
        <v>0</v>
      </c>
      <c r="X222" s="31">
        <v>9.9121739130434801</v>
      </c>
      <c r="Y222" s="31">
        <v>0</v>
      </c>
      <c r="Z222" s="36">
        <v>0</v>
      </c>
      <c r="AA222" s="31">
        <v>86.222826086956516</v>
      </c>
      <c r="AB222" s="31">
        <v>0</v>
      </c>
      <c r="AC222" s="36">
        <v>0</v>
      </c>
      <c r="AD222" s="31">
        <v>0</v>
      </c>
      <c r="AE222" s="31">
        <v>0</v>
      </c>
      <c r="AF222" s="36" t="s">
        <v>2496</v>
      </c>
      <c r="AG222" s="31">
        <v>0</v>
      </c>
      <c r="AH222" s="31">
        <v>0</v>
      </c>
      <c r="AI222" s="36" t="s">
        <v>2496</v>
      </c>
      <c r="AJ222" t="s">
        <v>348</v>
      </c>
      <c r="AK222" s="37">
        <v>5</v>
      </c>
      <c r="AT222"/>
    </row>
    <row r="223" spans="1:46" x14ac:dyDescent="0.25">
      <c r="A223" t="s">
        <v>2337</v>
      </c>
      <c r="B223" t="s">
        <v>1008</v>
      </c>
      <c r="C223" t="s">
        <v>1930</v>
      </c>
      <c r="D223" t="s">
        <v>2248</v>
      </c>
      <c r="E223" s="31">
        <v>45.684782608695649</v>
      </c>
      <c r="F223" s="31">
        <v>171.0978260869565</v>
      </c>
      <c r="G223" s="31">
        <v>0.85597826086956519</v>
      </c>
      <c r="H223" s="36">
        <v>5.0028587764436826E-3</v>
      </c>
      <c r="I223" s="31">
        <v>34.426630434782609</v>
      </c>
      <c r="J223" s="31">
        <v>0</v>
      </c>
      <c r="K223" s="36">
        <v>0</v>
      </c>
      <c r="L223" s="31">
        <v>26.081521739130434</v>
      </c>
      <c r="M223" s="31">
        <v>0</v>
      </c>
      <c r="N223" s="36">
        <v>0</v>
      </c>
      <c r="O223" s="31">
        <v>4.4836956521739131</v>
      </c>
      <c r="P223" s="31">
        <v>0</v>
      </c>
      <c r="Q223" s="36">
        <v>0</v>
      </c>
      <c r="R223" s="31">
        <v>3.8614130434782608</v>
      </c>
      <c r="S223" s="31">
        <v>0</v>
      </c>
      <c r="T223" s="36">
        <v>0</v>
      </c>
      <c r="U223" s="31">
        <v>28.817934782608695</v>
      </c>
      <c r="V223" s="31">
        <v>0.78532608695652173</v>
      </c>
      <c r="W223" s="36">
        <v>2.725129655822725E-2</v>
      </c>
      <c r="X223" s="31">
        <v>4.5190217391304346</v>
      </c>
      <c r="Y223" s="31">
        <v>0</v>
      </c>
      <c r="Z223" s="36">
        <v>0</v>
      </c>
      <c r="AA223" s="31">
        <v>103.33423913043478</v>
      </c>
      <c r="AB223" s="31">
        <v>7.0652173913043473E-2</v>
      </c>
      <c r="AC223" s="36">
        <v>6.8372472190811784E-4</v>
      </c>
      <c r="AD223" s="31">
        <v>0</v>
      </c>
      <c r="AE223" s="31">
        <v>0</v>
      </c>
      <c r="AF223" s="36" t="s">
        <v>2496</v>
      </c>
      <c r="AG223" s="31">
        <v>0</v>
      </c>
      <c r="AH223" s="31">
        <v>0</v>
      </c>
      <c r="AI223" s="36" t="s">
        <v>2496</v>
      </c>
      <c r="AJ223" t="s">
        <v>65</v>
      </c>
      <c r="AK223" s="37">
        <v>5</v>
      </c>
      <c r="AT223"/>
    </row>
    <row r="224" spans="1:46" x14ac:dyDescent="0.25">
      <c r="A224" t="s">
        <v>2337</v>
      </c>
      <c r="B224" t="s">
        <v>1621</v>
      </c>
      <c r="C224" t="s">
        <v>1947</v>
      </c>
      <c r="D224" t="s">
        <v>2239</v>
      </c>
      <c r="E224" s="31">
        <v>82.554347826086953</v>
      </c>
      <c r="F224" s="31">
        <v>244.62771739130434</v>
      </c>
      <c r="G224" s="31">
        <v>45.581521739130437</v>
      </c>
      <c r="H224" s="36">
        <v>0.18633016007020428</v>
      </c>
      <c r="I224" s="31">
        <v>22.095108695652172</v>
      </c>
      <c r="J224" s="31">
        <v>1.763586956521739</v>
      </c>
      <c r="K224" s="36">
        <v>7.9817980568195793E-2</v>
      </c>
      <c r="L224" s="31">
        <v>13.225543478260869</v>
      </c>
      <c r="M224" s="31">
        <v>1.763586956521739</v>
      </c>
      <c r="N224" s="36">
        <v>0.13334703102527223</v>
      </c>
      <c r="O224" s="31">
        <v>5.3043478260869561</v>
      </c>
      <c r="P224" s="31">
        <v>0</v>
      </c>
      <c r="Q224" s="36">
        <v>0</v>
      </c>
      <c r="R224" s="31">
        <v>3.5652173913043477</v>
      </c>
      <c r="S224" s="31">
        <v>0</v>
      </c>
      <c r="T224" s="36">
        <v>0</v>
      </c>
      <c r="U224" s="31">
        <v>76.524456521739125</v>
      </c>
      <c r="V224" s="31">
        <v>12.505434782608695</v>
      </c>
      <c r="W224" s="36">
        <v>0.16341749227655269</v>
      </c>
      <c r="X224" s="31">
        <v>9.7173913043478262</v>
      </c>
      <c r="Y224" s="31">
        <v>0</v>
      </c>
      <c r="Z224" s="36">
        <v>0</v>
      </c>
      <c r="AA224" s="31">
        <v>136.12228260869566</v>
      </c>
      <c r="AB224" s="31">
        <v>31.3125</v>
      </c>
      <c r="AC224" s="36">
        <v>0.2300321402191923</v>
      </c>
      <c r="AD224" s="31">
        <v>0.16847826086956522</v>
      </c>
      <c r="AE224" s="31">
        <v>0</v>
      </c>
      <c r="AF224" s="36">
        <v>0</v>
      </c>
      <c r="AG224" s="31">
        <v>0</v>
      </c>
      <c r="AH224" s="31">
        <v>0</v>
      </c>
      <c r="AI224" s="36" t="s">
        <v>2496</v>
      </c>
      <c r="AJ224" t="s">
        <v>690</v>
      </c>
      <c r="AK224" s="37">
        <v>5</v>
      </c>
      <c r="AT224"/>
    </row>
    <row r="225" spans="1:46" x14ac:dyDescent="0.25">
      <c r="A225" t="s">
        <v>2337</v>
      </c>
      <c r="B225" t="s">
        <v>1477</v>
      </c>
      <c r="C225" t="s">
        <v>2065</v>
      </c>
      <c r="D225" t="s">
        <v>2252</v>
      </c>
      <c r="E225" s="31">
        <v>72.478260869565219</v>
      </c>
      <c r="F225" s="31">
        <v>241.69097826086954</v>
      </c>
      <c r="G225" s="31">
        <v>0.33967391304347827</v>
      </c>
      <c r="H225" s="36">
        <v>1.405405842980414E-3</v>
      </c>
      <c r="I225" s="31">
        <v>63.400326086956511</v>
      </c>
      <c r="J225" s="31">
        <v>0</v>
      </c>
      <c r="K225" s="36">
        <v>0</v>
      </c>
      <c r="L225" s="31">
        <v>48.128369565217383</v>
      </c>
      <c r="M225" s="31">
        <v>0</v>
      </c>
      <c r="N225" s="36">
        <v>0</v>
      </c>
      <c r="O225" s="31">
        <v>10.141413043478261</v>
      </c>
      <c r="P225" s="31">
        <v>0</v>
      </c>
      <c r="Q225" s="36">
        <v>0</v>
      </c>
      <c r="R225" s="31">
        <v>5.1305434782608694</v>
      </c>
      <c r="S225" s="31">
        <v>0</v>
      </c>
      <c r="T225" s="36">
        <v>0</v>
      </c>
      <c r="U225" s="31">
        <v>26.063369565217389</v>
      </c>
      <c r="V225" s="31">
        <v>0</v>
      </c>
      <c r="W225" s="36">
        <v>0</v>
      </c>
      <c r="X225" s="31">
        <v>0</v>
      </c>
      <c r="Y225" s="31">
        <v>0</v>
      </c>
      <c r="Z225" s="36" t="s">
        <v>2496</v>
      </c>
      <c r="AA225" s="31">
        <v>138.4745652173913</v>
      </c>
      <c r="AB225" s="31">
        <v>0.33967391304347827</v>
      </c>
      <c r="AC225" s="36">
        <v>2.4529697024881355E-3</v>
      </c>
      <c r="AD225" s="31">
        <v>13.752717391304348</v>
      </c>
      <c r="AE225" s="31">
        <v>0</v>
      </c>
      <c r="AF225" s="36">
        <v>0</v>
      </c>
      <c r="AG225" s="31">
        <v>0</v>
      </c>
      <c r="AH225" s="31">
        <v>0</v>
      </c>
      <c r="AI225" s="36" t="s">
        <v>2496</v>
      </c>
      <c r="AJ225" t="s">
        <v>544</v>
      </c>
      <c r="AK225" s="37">
        <v>5</v>
      </c>
      <c r="AT225"/>
    </row>
    <row r="226" spans="1:46" x14ac:dyDescent="0.25">
      <c r="A226" t="s">
        <v>2337</v>
      </c>
      <c r="B226" t="s">
        <v>1489</v>
      </c>
      <c r="C226" t="s">
        <v>2153</v>
      </c>
      <c r="D226" t="s">
        <v>2249</v>
      </c>
      <c r="E226" s="31">
        <v>37.25</v>
      </c>
      <c r="F226" s="31">
        <v>125.84608695652175</v>
      </c>
      <c r="G226" s="31">
        <v>19.875</v>
      </c>
      <c r="H226" s="36">
        <v>0.15793101303870152</v>
      </c>
      <c r="I226" s="31">
        <v>18.824347826086957</v>
      </c>
      <c r="J226" s="31">
        <v>0</v>
      </c>
      <c r="K226" s="36">
        <v>0</v>
      </c>
      <c r="L226" s="31">
        <v>7.9103260869565215</v>
      </c>
      <c r="M226" s="31">
        <v>0</v>
      </c>
      <c r="N226" s="36">
        <v>0</v>
      </c>
      <c r="O226" s="31">
        <v>5.2038043478260869</v>
      </c>
      <c r="P226" s="31">
        <v>0</v>
      </c>
      <c r="Q226" s="36">
        <v>0</v>
      </c>
      <c r="R226" s="31">
        <v>5.7102173913043481</v>
      </c>
      <c r="S226" s="31">
        <v>0</v>
      </c>
      <c r="T226" s="36">
        <v>0</v>
      </c>
      <c r="U226" s="31">
        <v>33.654891304347828</v>
      </c>
      <c r="V226" s="31">
        <v>4.4293478260869561</v>
      </c>
      <c r="W226" s="36">
        <v>0.13161081953976583</v>
      </c>
      <c r="X226" s="31">
        <v>5.8777173913043477</v>
      </c>
      <c r="Y226" s="31">
        <v>0</v>
      </c>
      <c r="Z226" s="36">
        <v>0</v>
      </c>
      <c r="AA226" s="31">
        <v>67.489130434782609</v>
      </c>
      <c r="AB226" s="31">
        <v>15.445652173913043</v>
      </c>
      <c r="AC226" s="36">
        <v>0.22886133032694475</v>
      </c>
      <c r="AD226" s="31">
        <v>0</v>
      </c>
      <c r="AE226" s="31">
        <v>0</v>
      </c>
      <c r="AF226" s="36" t="s">
        <v>2496</v>
      </c>
      <c r="AG226" s="31">
        <v>0</v>
      </c>
      <c r="AH226" s="31">
        <v>0</v>
      </c>
      <c r="AI226" s="36" t="s">
        <v>2496</v>
      </c>
      <c r="AJ226" t="s">
        <v>556</v>
      </c>
      <c r="AK226" s="37">
        <v>5</v>
      </c>
      <c r="AT226"/>
    </row>
    <row r="227" spans="1:46" x14ac:dyDescent="0.25">
      <c r="A227" t="s">
        <v>2337</v>
      </c>
      <c r="B227" t="s">
        <v>1640</v>
      </c>
      <c r="C227" t="s">
        <v>2035</v>
      </c>
      <c r="D227" t="s">
        <v>2247</v>
      </c>
      <c r="E227" s="31">
        <v>41.565217391304351</v>
      </c>
      <c r="F227" s="31">
        <v>107.22858695652175</v>
      </c>
      <c r="G227" s="31">
        <v>0</v>
      </c>
      <c r="H227" s="36">
        <v>0</v>
      </c>
      <c r="I227" s="31">
        <v>23.247282608695652</v>
      </c>
      <c r="J227" s="31">
        <v>0</v>
      </c>
      <c r="K227" s="36">
        <v>0</v>
      </c>
      <c r="L227" s="31">
        <v>11.986413043478262</v>
      </c>
      <c r="M227" s="31">
        <v>0</v>
      </c>
      <c r="N227" s="36">
        <v>0</v>
      </c>
      <c r="O227" s="31">
        <v>4.5652173913043477</v>
      </c>
      <c r="P227" s="31">
        <v>0</v>
      </c>
      <c r="Q227" s="36">
        <v>0</v>
      </c>
      <c r="R227" s="31">
        <v>6.6956521739130439</v>
      </c>
      <c r="S227" s="31">
        <v>0</v>
      </c>
      <c r="T227" s="36">
        <v>0</v>
      </c>
      <c r="U227" s="31">
        <v>33.3829347826087</v>
      </c>
      <c r="V227" s="31">
        <v>0</v>
      </c>
      <c r="W227" s="36">
        <v>0</v>
      </c>
      <c r="X227" s="31">
        <v>1.6929347826086956</v>
      </c>
      <c r="Y227" s="31">
        <v>0</v>
      </c>
      <c r="Z227" s="36">
        <v>0</v>
      </c>
      <c r="AA227" s="31">
        <v>48.905434782608708</v>
      </c>
      <c r="AB227" s="31">
        <v>0</v>
      </c>
      <c r="AC227" s="36">
        <v>0</v>
      </c>
      <c r="AD227" s="31">
        <v>0</v>
      </c>
      <c r="AE227" s="31">
        <v>0</v>
      </c>
      <c r="AF227" s="36" t="s">
        <v>2496</v>
      </c>
      <c r="AG227" s="31">
        <v>0</v>
      </c>
      <c r="AH227" s="31">
        <v>0</v>
      </c>
      <c r="AI227" s="36" t="s">
        <v>2496</v>
      </c>
      <c r="AJ227" t="s">
        <v>711</v>
      </c>
      <c r="AK227" s="37">
        <v>5</v>
      </c>
      <c r="AT227"/>
    </row>
    <row r="228" spans="1:46" x14ac:dyDescent="0.25">
      <c r="A228" t="s">
        <v>2337</v>
      </c>
      <c r="B228" t="s">
        <v>1344</v>
      </c>
      <c r="C228" t="s">
        <v>2129</v>
      </c>
      <c r="D228" t="s">
        <v>2256</v>
      </c>
      <c r="E228" s="31">
        <v>86.967391304347828</v>
      </c>
      <c r="F228" s="31">
        <v>294.93532608695654</v>
      </c>
      <c r="G228" s="31">
        <v>3.6331521739130439</v>
      </c>
      <c r="H228" s="36">
        <v>1.2318470703783623E-2</v>
      </c>
      <c r="I228" s="31">
        <v>37.188913043478259</v>
      </c>
      <c r="J228" s="31">
        <v>0.5</v>
      </c>
      <c r="K228" s="36">
        <v>1.3444867275777612E-2</v>
      </c>
      <c r="L228" s="31">
        <v>18.710652173913044</v>
      </c>
      <c r="M228" s="31">
        <v>0.5</v>
      </c>
      <c r="N228" s="36">
        <v>2.6722745704028165E-2</v>
      </c>
      <c r="O228" s="31">
        <v>17.434782608695652</v>
      </c>
      <c r="P228" s="31">
        <v>0</v>
      </c>
      <c r="Q228" s="36">
        <v>0</v>
      </c>
      <c r="R228" s="31">
        <v>1.0434782608695652</v>
      </c>
      <c r="S228" s="31">
        <v>0</v>
      </c>
      <c r="T228" s="36">
        <v>0</v>
      </c>
      <c r="U228" s="31">
        <v>84.700326086956522</v>
      </c>
      <c r="V228" s="31">
        <v>1.8858695652173914</v>
      </c>
      <c r="W228" s="36">
        <v>2.2265198404092176E-2</v>
      </c>
      <c r="X228" s="31">
        <v>4.3478260869565215</v>
      </c>
      <c r="Y228" s="31">
        <v>0</v>
      </c>
      <c r="Z228" s="36">
        <v>0</v>
      </c>
      <c r="AA228" s="31">
        <v>163.19826086956525</v>
      </c>
      <c r="AB228" s="31">
        <v>1.2472826086956521</v>
      </c>
      <c r="AC228" s="36">
        <v>7.6427444878994855E-3</v>
      </c>
      <c r="AD228" s="31">
        <v>5.5</v>
      </c>
      <c r="AE228" s="31">
        <v>0</v>
      </c>
      <c r="AF228" s="36">
        <v>0</v>
      </c>
      <c r="AG228" s="31">
        <v>0</v>
      </c>
      <c r="AH228" s="31">
        <v>0</v>
      </c>
      <c r="AI228" s="36" t="s">
        <v>2496</v>
      </c>
      <c r="AJ228" t="s">
        <v>407</v>
      </c>
      <c r="AK228" s="37">
        <v>5</v>
      </c>
      <c r="AT228"/>
    </row>
    <row r="229" spans="1:46" x14ac:dyDescent="0.25">
      <c r="A229" t="s">
        <v>2337</v>
      </c>
      <c r="B229" t="s">
        <v>1096</v>
      </c>
      <c r="C229" t="s">
        <v>1872</v>
      </c>
      <c r="D229" t="s">
        <v>2273</v>
      </c>
      <c r="E229" s="31">
        <v>59.347826086956523</v>
      </c>
      <c r="F229" s="31">
        <v>176.56021739130432</v>
      </c>
      <c r="G229" s="31">
        <v>4.9591304347826082</v>
      </c>
      <c r="H229" s="36">
        <v>2.8087473543328609E-2</v>
      </c>
      <c r="I229" s="31">
        <v>32.419021739130436</v>
      </c>
      <c r="J229" s="31">
        <v>0</v>
      </c>
      <c r="K229" s="36">
        <v>0</v>
      </c>
      <c r="L229" s="31">
        <v>19.655434782608694</v>
      </c>
      <c r="M229" s="31">
        <v>0</v>
      </c>
      <c r="N229" s="36">
        <v>0</v>
      </c>
      <c r="O229" s="31">
        <v>7.7554347826086953</v>
      </c>
      <c r="P229" s="31">
        <v>0</v>
      </c>
      <c r="Q229" s="36">
        <v>0</v>
      </c>
      <c r="R229" s="31">
        <v>5.0081521739130439</v>
      </c>
      <c r="S229" s="31">
        <v>0</v>
      </c>
      <c r="T229" s="36">
        <v>0</v>
      </c>
      <c r="U229" s="31">
        <v>45.100543478260867</v>
      </c>
      <c r="V229" s="31">
        <v>0.27445652173913043</v>
      </c>
      <c r="W229" s="36">
        <v>6.0854371271916617E-3</v>
      </c>
      <c r="X229" s="31">
        <v>5.3043478260869561</v>
      </c>
      <c r="Y229" s="31">
        <v>0</v>
      </c>
      <c r="Z229" s="36">
        <v>0</v>
      </c>
      <c r="AA229" s="31">
        <v>91.923804347826064</v>
      </c>
      <c r="AB229" s="31">
        <v>4.6846739130434774</v>
      </c>
      <c r="AC229" s="36">
        <v>5.0962576519541829E-2</v>
      </c>
      <c r="AD229" s="31">
        <v>1.8125</v>
      </c>
      <c r="AE229" s="31">
        <v>0</v>
      </c>
      <c r="AF229" s="36">
        <v>0</v>
      </c>
      <c r="AG229" s="31">
        <v>0</v>
      </c>
      <c r="AH229" s="31">
        <v>0</v>
      </c>
      <c r="AI229" s="36" t="s">
        <v>2496</v>
      </c>
      <c r="AJ229" t="s">
        <v>156</v>
      </c>
      <c r="AK229" s="37">
        <v>5</v>
      </c>
      <c r="AT229"/>
    </row>
    <row r="230" spans="1:46" x14ac:dyDescent="0.25">
      <c r="A230" t="s">
        <v>2337</v>
      </c>
      <c r="B230" t="s">
        <v>1438</v>
      </c>
      <c r="C230" t="s">
        <v>2036</v>
      </c>
      <c r="D230" t="s">
        <v>2225</v>
      </c>
      <c r="E230" s="31">
        <v>87.195652173913047</v>
      </c>
      <c r="F230" s="31">
        <v>257.91250000000002</v>
      </c>
      <c r="G230" s="31">
        <v>2.1331521739130435</v>
      </c>
      <c r="H230" s="36">
        <v>8.2708367136646865E-3</v>
      </c>
      <c r="I230" s="31">
        <v>61.303260869565207</v>
      </c>
      <c r="J230" s="31">
        <v>0.28804347826086957</v>
      </c>
      <c r="K230" s="36">
        <v>4.6986648699445036E-3</v>
      </c>
      <c r="L230" s="31">
        <v>33.903260869565216</v>
      </c>
      <c r="M230" s="31">
        <v>0</v>
      </c>
      <c r="N230" s="36">
        <v>0</v>
      </c>
      <c r="O230" s="31">
        <v>22.095652173913042</v>
      </c>
      <c r="P230" s="31">
        <v>0.28804347826086957</v>
      </c>
      <c r="Q230" s="36">
        <v>1.30362062180244E-2</v>
      </c>
      <c r="R230" s="31">
        <v>5.3043478260869561</v>
      </c>
      <c r="S230" s="31">
        <v>0</v>
      </c>
      <c r="T230" s="36">
        <v>0</v>
      </c>
      <c r="U230" s="31">
        <v>58.828260869565206</v>
      </c>
      <c r="V230" s="31">
        <v>0</v>
      </c>
      <c r="W230" s="36">
        <v>0</v>
      </c>
      <c r="X230" s="31">
        <v>0</v>
      </c>
      <c r="Y230" s="31">
        <v>0</v>
      </c>
      <c r="Z230" s="36" t="s">
        <v>2496</v>
      </c>
      <c r="AA230" s="31">
        <v>137.58858695652177</v>
      </c>
      <c r="AB230" s="31">
        <v>1.8451086956521738</v>
      </c>
      <c r="AC230" s="36">
        <v>1.3410332473544709E-2</v>
      </c>
      <c r="AD230" s="31">
        <v>0.19239130434782609</v>
      </c>
      <c r="AE230" s="31">
        <v>0</v>
      </c>
      <c r="AF230" s="36">
        <v>0</v>
      </c>
      <c r="AG230" s="31">
        <v>0</v>
      </c>
      <c r="AH230" s="31">
        <v>0</v>
      </c>
      <c r="AI230" s="36" t="s">
        <v>2496</v>
      </c>
      <c r="AJ230" t="s">
        <v>505</v>
      </c>
      <c r="AK230" s="37">
        <v>5</v>
      </c>
      <c r="AT230"/>
    </row>
    <row r="231" spans="1:46" x14ac:dyDescent="0.25">
      <c r="A231" t="s">
        <v>2337</v>
      </c>
      <c r="B231" t="s">
        <v>1357</v>
      </c>
      <c r="C231" t="s">
        <v>2007</v>
      </c>
      <c r="D231" t="s">
        <v>2243</v>
      </c>
      <c r="E231" s="31">
        <v>41.760869565217391</v>
      </c>
      <c r="F231" s="31">
        <v>148.8513043478261</v>
      </c>
      <c r="G231" s="31">
        <v>13.539347826086956</v>
      </c>
      <c r="H231" s="36">
        <v>9.0958879301783507E-2</v>
      </c>
      <c r="I231" s="31">
        <v>44.880434782608695</v>
      </c>
      <c r="J231" s="31">
        <v>2.1739130434782608E-2</v>
      </c>
      <c r="K231" s="36">
        <v>4.8437878420925162E-4</v>
      </c>
      <c r="L231" s="31">
        <v>29.475543478260871</v>
      </c>
      <c r="M231" s="31">
        <v>0</v>
      </c>
      <c r="N231" s="36">
        <v>0</v>
      </c>
      <c r="O231" s="31">
        <v>10.855978260869565</v>
      </c>
      <c r="P231" s="31">
        <v>2.1739130434782608E-2</v>
      </c>
      <c r="Q231" s="36">
        <v>2.0025031289111388E-3</v>
      </c>
      <c r="R231" s="31">
        <v>4.5489130434782608</v>
      </c>
      <c r="S231" s="31">
        <v>0</v>
      </c>
      <c r="T231" s="36">
        <v>0</v>
      </c>
      <c r="U231" s="31">
        <v>29.171195652173914</v>
      </c>
      <c r="V231" s="31">
        <v>0.62315217391304345</v>
      </c>
      <c r="W231" s="36">
        <v>2.136190032603633E-2</v>
      </c>
      <c r="X231" s="31">
        <v>2.1739130434782608E-2</v>
      </c>
      <c r="Y231" s="31">
        <v>2.1739130434782608E-2</v>
      </c>
      <c r="Z231" s="36">
        <v>1</v>
      </c>
      <c r="AA231" s="31">
        <v>74.777934782608696</v>
      </c>
      <c r="AB231" s="31">
        <v>12.872717391304347</v>
      </c>
      <c r="AC231" s="36">
        <v>0.17214593353945085</v>
      </c>
      <c r="AD231" s="31">
        <v>0</v>
      </c>
      <c r="AE231" s="31">
        <v>0</v>
      </c>
      <c r="AF231" s="36" t="s">
        <v>2496</v>
      </c>
      <c r="AG231" s="31">
        <v>0</v>
      </c>
      <c r="AH231" s="31">
        <v>0</v>
      </c>
      <c r="AI231" s="36" t="s">
        <v>2496</v>
      </c>
      <c r="AJ231" t="s">
        <v>421</v>
      </c>
      <c r="AK231" s="37">
        <v>5</v>
      </c>
      <c r="AT231"/>
    </row>
    <row r="232" spans="1:46" x14ac:dyDescent="0.25">
      <c r="A232" t="s">
        <v>2337</v>
      </c>
      <c r="B232" t="s">
        <v>1778</v>
      </c>
      <c r="C232" t="s">
        <v>2007</v>
      </c>
      <c r="D232" t="s">
        <v>2243</v>
      </c>
      <c r="E232" s="31">
        <v>82.989130434782609</v>
      </c>
      <c r="F232" s="31">
        <v>316.34706521739133</v>
      </c>
      <c r="G232" s="31">
        <v>51.441521739130437</v>
      </c>
      <c r="H232" s="36">
        <v>0.16261102881981918</v>
      </c>
      <c r="I232" s="31">
        <v>46.774891304347832</v>
      </c>
      <c r="J232" s="31">
        <v>6.2190217391304357</v>
      </c>
      <c r="K232" s="36">
        <v>0.13295641241933498</v>
      </c>
      <c r="L232" s="31">
        <v>30.480978260869566</v>
      </c>
      <c r="M232" s="31">
        <v>6.2190217391304357</v>
      </c>
      <c r="N232" s="36">
        <v>0.20402959793171083</v>
      </c>
      <c r="O232" s="31">
        <v>11.212391304347825</v>
      </c>
      <c r="P232" s="31">
        <v>0</v>
      </c>
      <c r="Q232" s="36">
        <v>0</v>
      </c>
      <c r="R232" s="31">
        <v>5.0815217391304346</v>
      </c>
      <c r="S232" s="31">
        <v>0</v>
      </c>
      <c r="T232" s="36">
        <v>0</v>
      </c>
      <c r="U232" s="31">
        <v>107.29032608695653</v>
      </c>
      <c r="V232" s="31">
        <v>13.635108695652173</v>
      </c>
      <c r="W232" s="36">
        <v>0.12708609613695468</v>
      </c>
      <c r="X232" s="31">
        <v>0</v>
      </c>
      <c r="Y232" s="31">
        <v>0</v>
      </c>
      <c r="Z232" s="36" t="s">
        <v>2496</v>
      </c>
      <c r="AA232" s="31">
        <v>162.28184782608696</v>
      </c>
      <c r="AB232" s="31">
        <v>31.587391304347829</v>
      </c>
      <c r="AC232" s="36">
        <v>0.19464525285784998</v>
      </c>
      <c r="AD232" s="31">
        <v>0</v>
      </c>
      <c r="AE232" s="31">
        <v>0</v>
      </c>
      <c r="AF232" s="36" t="s">
        <v>2496</v>
      </c>
      <c r="AG232" s="31">
        <v>0</v>
      </c>
      <c r="AH232" s="31">
        <v>0</v>
      </c>
      <c r="AI232" s="36" t="s">
        <v>2496</v>
      </c>
      <c r="AJ232" t="s">
        <v>850</v>
      </c>
      <c r="AK232" s="37">
        <v>5</v>
      </c>
      <c r="AT232"/>
    </row>
    <row r="233" spans="1:46" x14ac:dyDescent="0.25">
      <c r="A233" t="s">
        <v>2337</v>
      </c>
      <c r="B233" t="s">
        <v>1141</v>
      </c>
      <c r="C233" t="s">
        <v>1909</v>
      </c>
      <c r="D233" t="s">
        <v>2257</v>
      </c>
      <c r="E233" s="31">
        <v>57.586956521739133</v>
      </c>
      <c r="F233" s="31">
        <v>143.14630434782606</v>
      </c>
      <c r="G233" s="31">
        <v>0</v>
      </c>
      <c r="H233" s="36">
        <v>0</v>
      </c>
      <c r="I233" s="31">
        <v>20.847826086956523</v>
      </c>
      <c r="J233" s="31">
        <v>0</v>
      </c>
      <c r="K233" s="36">
        <v>0</v>
      </c>
      <c r="L233" s="31">
        <v>16.760869565217391</v>
      </c>
      <c r="M233" s="31">
        <v>0</v>
      </c>
      <c r="N233" s="36">
        <v>0</v>
      </c>
      <c r="O233" s="31">
        <v>2.6086956521739131</v>
      </c>
      <c r="P233" s="31">
        <v>0</v>
      </c>
      <c r="Q233" s="36">
        <v>0</v>
      </c>
      <c r="R233" s="31">
        <v>1.4782608695652173</v>
      </c>
      <c r="S233" s="31">
        <v>0</v>
      </c>
      <c r="T233" s="36">
        <v>0</v>
      </c>
      <c r="U233" s="31">
        <v>32.378152173913044</v>
      </c>
      <c r="V233" s="31">
        <v>0</v>
      </c>
      <c r="W233" s="36">
        <v>0</v>
      </c>
      <c r="X233" s="31">
        <v>0</v>
      </c>
      <c r="Y233" s="31">
        <v>0</v>
      </c>
      <c r="Z233" s="36" t="s">
        <v>2496</v>
      </c>
      <c r="AA233" s="31">
        <v>89.920326086956507</v>
      </c>
      <c r="AB233" s="31">
        <v>0</v>
      </c>
      <c r="AC233" s="36">
        <v>0</v>
      </c>
      <c r="AD233" s="31">
        <v>0</v>
      </c>
      <c r="AE233" s="31">
        <v>0</v>
      </c>
      <c r="AF233" s="36" t="s">
        <v>2496</v>
      </c>
      <c r="AG233" s="31">
        <v>0</v>
      </c>
      <c r="AH233" s="31">
        <v>0</v>
      </c>
      <c r="AI233" s="36" t="s">
        <v>2496</v>
      </c>
      <c r="AJ233" t="s">
        <v>201</v>
      </c>
      <c r="AK233" s="37">
        <v>5</v>
      </c>
      <c r="AT233"/>
    </row>
    <row r="234" spans="1:46" x14ac:dyDescent="0.25">
      <c r="A234" t="s">
        <v>2337</v>
      </c>
      <c r="B234" t="s">
        <v>1760</v>
      </c>
      <c r="C234" t="s">
        <v>2201</v>
      </c>
      <c r="D234" t="s">
        <v>2298</v>
      </c>
      <c r="E234" s="31">
        <v>47.913043478260867</v>
      </c>
      <c r="F234" s="31">
        <v>111.19728260869563</v>
      </c>
      <c r="G234" s="31">
        <v>4.2228260869565215</v>
      </c>
      <c r="H234" s="36">
        <v>3.797598275685108E-2</v>
      </c>
      <c r="I234" s="31">
        <v>14.864130434782609</v>
      </c>
      <c r="J234" s="31">
        <v>1.9619565217391304</v>
      </c>
      <c r="K234" s="36">
        <v>0.13199268738574038</v>
      </c>
      <c r="L234" s="31">
        <v>9.5760869565217384</v>
      </c>
      <c r="M234" s="31">
        <v>0</v>
      </c>
      <c r="N234" s="36">
        <v>0</v>
      </c>
      <c r="O234" s="31">
        <v>1.9619565217391304</v>
      </c>
      <c r="P234" s="31">
        <v>1.9619565217391304</v>
      </c>
      <c r="Q234" s="36">
        <v>1</v>
      </c>
      <c r="R234" s="31">
        <v>3.3260869565217392</v>
      </c>
      <c r="S234" s="31">
        <v>0</v>
      </c>
      <c r="T234" s="36">
        <v>0</v>
      </c>
      <c r="U234" s="31">
        <v>23.14478260869565</v>
      </c>
      <c r="V234" s="31">
        <v>0</v>
      </c>
      <c r="W234" s="36">
        <v>0</v>
      </c>
      <c r="X234" s="31">
        <v>9.991847826086957</v>
      </c>
      <c r="Y234" s="31">
        <v>2.2608695652173911</v>
      </c>
      <c r="Z234" s="36">
        <v>0.22627141691596409</v>
      </c>
      <c r="AA234" s="31">
        <v>51.3507608695652</v>
      </c>
      <c r="AB234" s="31">
        <v>0</v>
      </c>
      <c r="AC234" s="36">
        <v>0</v>
      </c>
      <c r="AD234" s="31">
        <v>11.845760869565217</v>
      </c>
      <c r="AE234" s="31">
        <v>0</v>
      </c>
      <c r="AF234" s="36">
        <v>0</v>
      </c>
      <c r="AG234" s="31">
        <v>0</v>
      </c>
      <c r="AH234" s="31">
        <v>0</v>
      </c>
      <c r="AI234" s="36" t="s">
        <v>2496</v>
      </c>
      <c r="AJ234" t="s">
        <v>832</v>
      </c>
      <c r="AK234" s="37">
        <v>5</v>
      </c>
      <c r="AT234"/>
    </row>
    <row r="235" spans="1:46" x14ac:dyDescent="0.25">
      <c r="A235" t="s">
        <v>2337</v>
      </c>
      <c r="B235" t="s">
        <v>1196</v>
      </c>
      <c r="C235" t="s">
        <v>1897</v>
      </c>
      <c r="D235" t="s">
        <v>2274</v>
      </c>
      <c r="E235" s="31">
        <v>117.8804347826087</v>
      </c>
      <c r="F235" s="31">
        <v>410.56434782608699</v>
      </c>
      <c r="G235" s="31">
        <v>0</v>
      </c>
      <c r="H235" s="36">
        <v>0</v>
      </c>
      <c r="I235" s="31">
        <v>74.384565217391298</v>
      </c>
      <c r="J235" s="31">
        <v>0</v>
      </c>
      <c r="K235" s="36">
        <v>0</v>
      </c>
      <c r="L235" s="31">
        <v>47.231956521739122</v>
      </c>
      <c r="M235" s="31">
        <v>0</v>
      </c>
      <c r="N235" s="36">
        <v>0</v>
      </c>
      <c r="O235" s="31">
        <v>22.37</v>
      </c>
      <c r="P235" s="31">
        <v>0</v>
      </c>
      <c r="Q235" s="36">
        <v>0</v>
      </c>
      <c r="R235" s="31">
        <v>4.7826086956521738</v>
      </c>
      <c r="S235" s="31">
        <v>0</v>
      </c>
      <c r="T235" s="36">
        <v>0</v>
      </c>
      <c r="U235" s="31">
        <v>124.0836956521739</v>
      </c>
      <c r="V235" s="31">
        <v>0</v>
      </c>
      <c r="W235" s="36">
        <v>0</v>
      </c>
      <c r="X235" s="31">
        <v>24.704021739130443</v>
      </c>
      <c r="Y235" s="31">
        <v>0</v>
      </c>
      <c r="Z235" s="36">
        <v>0</v>
      </c>
      <c r="AA235" s="31">
        <v>187.39206521739135</v>
      </c>
      <c r="AB235" s="31">
        <v>0</v>
      </c>
      <c r="AC235" s="36">
        <v>0</v>
      </c>
      <c r="AD235" s="31">
        <v>0</v>
      </c>
      <c r="AE235" s="31">
        <v>0</v>
      </c>
      <c r="AF235" s="36" t="s">
        <v>2496</v>
      </c>
      <c r="AG235" s="31">
        <v>0</v>
      </c>
      <c r="AH235" s="31">
        <v>0</v>
      </c>
      <c r="AI235" s="36" t="s">
        <v>2496</v>
      </c>
      <c r="AJ235" t="s">
        <v>257</v>
      </c>
      <c r="AK235" s="37">
        <v>5</v>
      </c>
      <c r="AT235"/>
    </row>
    <row r="236" spans="1:46" x14ac:dyDescent="0.25">
      <c r="A236" t="s">
        <v>2337</v>
      </c>
      <c r="B236" t="s">
        <v>1558</v>
      </c>
      <c r="C236" t="s">
        <v>1915</v>
      </c>
      <c r="D236" t="s">
        <v>2267</v>
      </c>
      <c r="E236" s="31">
        <v>34.043478260869563</v>
      </c>
      <c r="F236" s="31">
        <v>108.69836956521739</v>
      </c>
      <c r="G236" s="31">
        <v>5.4755434782608692</v>
      </c>
      <c r="H236" s="36">
        <v>5.0373740656483583E-2</v>
      </c>
      <c r="I236" s="31">
        <v>25.709239130434781</v>
      </c>
      <c r="J236" s="31">
        <v>5.4755434782608692</v>
      </c>
      <c r="K236" s="36">
        <v>0.21297960046506711</v>
      </c>
      <c r="L236" s="31">
        <v>20.233695652173914</v>
      </c>
      <c r="M236" s="31">
        <v>0</v>
      </c>
      <c r="N236" s="36">
        <v>0</v>
      </c>
      <c r="O236" s="31">
        <v>0</v>
      </c>
      <c r="P236" s="31">
        <v>0</v>
      </c>
      <c r="Q236" s="36" t="s">
        <v>2496</v>
      </c>
      <c r="R236" s="31">
        <v>5.4755434782608692</v>
      </c>
      <c r="S236" s="31">
        <v>5.4755434782608692</v>
      </c>
      <c r="T236" s="36">
        <v>1</v>
      </c>
      <c r="U236" s="31">
        <v>21.548913043478262</v>
      </c>
      <c r="V236" s="31">
        <v>0</v>
      </c>
      <c r="W236" s="36">
        <v>0</v>
      </c>
      <c r="X236" s="31">
        <v>3.0326086956521738</v>
      </c>
      <c r="Y236" s="31">
        <v>0</v>
      </c>
      <c r="Z236" s="36">
        <v>0</v>
      </c>
      <c r="AA236" s="31">
        <v>41.948369565217391</v>
      </c>
      <c r="AB236" s="31">
        <v>0</v>
      </c>
      <c r="AC236" s="36">
        <v>0</v>
      </c>
      <c r="AD236" s="31">
        <v>16.459239130434781</v>
      </c>
      <c r="AE236" s="31">
        <v>0</v>
      </c>
      <c r="AF236" s="36">
        <v>0</v>
      </c>
      <c r="AG236" s="31">
        <v>0</v>
      </c>
      <c r="AH236" s="31">
        <v>0</v>
      </c>
      <c r="AI236" s="36" t="s">
        <v>2496</v>
      </c>
      <c r="AJ236" t="s">
        <v>626</v>
      </c>
      <c r="AK236" s="37">
        <v>5</v>
      </c>
      <c r="AT236"/>
    </row>
    <row r="237" spans="1:46" x14ac:dyDescent="0.25">
      <c r="A237" t="s">
        <v>2337</v>
      </c>
      <c r="B237" t="s">
        <v>1483</v>
      </c>
      <c r="C237" t="s">
        <v>2150</v>
      </c>
      <c r="D237" t="s">
        <v>2231</v>
      </c>
      <c r="E237" s="31">
        <v>24.065217391304348</v>
      </c>
      <c r="F237" s="31">
        <v>84.97282608695653</v>
      </c>
      <c r="G237" s="31">
        <v>3.9945652173913042</v>
      </c>
      <c r="H237" s="36">
        <v>4.7009913655260624E-2</v>
      </c>
      <c r="I237" s="31">
        <v>17.733695652173914</v>
      </c>
      <c r="J237" s="31">
        <v>8.6956521739130432E-2</v>
      </c>
      <c r="K237" s="36">
        <v>4.9034630707937479E-3</v>
      </c>
      <c r="L237" s="31">
        <v>7.9836956521739131</v>
      </c>
      <c r="M237" s="31">
        <v>8.6956521739130432E-2</v>
      </c>
      <c r="N237" s="36">
        <v>1.0891763104152484E-2</v>
      </c>
      <c r="O237" s="31">
        <v>4.6059782608695654</v>
      </c>
      <c r="P237" s="31">
        <v>0</v>
      </c>
      <c r="Q237" s="36">
        <v>0</v>
      </c>
      <c r="R237" s="31">
        <v>5.1440217391304346</v>
      </c>
      <c r="S237" s="31">
        <v>0</v>
      </c>
      <c r="T237" s="36">
        <v>0</v>
      </c>
      <c r="U237" s="31">
        <v>16.627717391304348</v>
      </c>
      <c r="V237" s="31">
        <v>3.6630434782608696</v>
      </c>
      <c r="W237" s="36">
        <v>0.22029743422127798</v>
      </c>
      <c r="X237" s="31">
        <v>0</v>
      </c>
      <c r="Y237" s="31">
        <v>0</v>
      </c>
      <c r="Z237" s="36" t="s">
        <v>2496</v>
      </c>
      <c r="AA237" s="31">
        <v>50.611413043478258</v>
      </c>
      <c r="AB237" s="31">
        <v>0.24456521739130435</v>
      </c>
      <c r="AC237" s="36">
        <v>4.8322147651006717E-3</v>
      </c>
      <c r="AD237" s="31">
        <v>0</v>
      </c>
      <c r="AE237" s="31">
        <v>0</v>
      </c>
      <c r="AF237" s="36" t="s">
        <v>2496</v>
      </c>
      <c r="AG237" s="31">
        <v>0</v>
      </c>
      <c r="AH237" s="31">
        <v>0</v>
      </c>
      <c r="AI237" s="36" t="s">
        <v>2496</v>
      </c>
      <c r="AJ237" t="s">
        <v>550</v>
      </c>
      <c r="AK237" s="37">
        <v>5</v>
      </c>
      <c r="AT237"/>
    </row>
    <row r="238" spans="1:46" x14ac:dyDescent="0.25">
      <c r="A238" t="s">
        <v>2337</v>
      </c>
      <c r="B238" t="s">
        <v>1054</v>
      </c>
      <c r="C238" t="s">
        <v>1874</v>
      </c>
      <c r="D238" t="s">
        <v>2239</v>
      </c>
      <c r="E238" s="31">
        <v>105.47826086956522</v>
      </c>
      <c r="F238" s="31">
        <v>408.77978260869565</v>
      </c>
      <c r="G238" s="31">
        <v>116.57869565217392</v>
      </c>
      <c r="H238" s="36">
        <v>0.28518703862555955</v>
      </c>
      <c r="I238" s="31">
        <v>53.263478260869562</v>
      </c>
      <c r="J238" s="31">
        <v>10.040652173913044</v>
      </c>
      <c r="K238" s="36">
        <v>0.18850913424648591</v>
      </c>
      <c r="L238" s="31">
        <v>51.787934782608694</v>
      </c>
      <c r="M238" s="31">
        <v>10.040652173913044</v>
      </c>
      <c r="N238" s="36">
        <v>0.19388014247065269</v>
      </c>
      <c r="O238" s="31">
        <v>0</v>
      </c>
      <c r="P238" s="31">
        <v>0</v>
      </c>
      <c r="Q238" s="36" t="s">
        <v>2496</v>
      </c>
      <c r="R238" s="31">
        <v>1.4755434782608696</v>
      </c>
      <c r="S238" s="31">
        <v>0</v>
      </c>
      <c r="T238" s="36">
        <v>0</v>
      </c>
      <c r="U238" s="31">
        <v>101.79619565217391</v>
      </c>
      <c r="V238" s="31">
        <v>40.989130434782609</v>
      </c>
      <c r="W238" s="36">
        <v>0.40265876511572041</v>
      </c>
      <c r="X238" s="31">
        <v>0</v>
      </c>
      <c r="Y238" s="31">
        <v>0</v>
      </c>
      <c r="Z238" s="36" t="s">
        <v>2496</v>
      </c>
      <c r="AA238" s="31">
        <v>253.72010869565219</v>
      </c>
      <c r="AB238" s="31">
        <v>65.548913043478265</v>
      </c>
      <c r="AC238" s="36">
        <v>0.25835127290642507</v>
      </c>
      <c r="AD238" s="31">
        <v>0</v>
      </c>
      <c r="AE238" s="31">
        <v>0</v>
      </c>
      <c r="AF238" s="36" t="s">
        <v>2496</v>
      </c>
      <c r="AG238" s="31">
        <v>0</v>
      </c>
      <c r="AH238" s="31">
        <v>0</v>
      </c>
      <c r="AI238" s="36" t="s">
        <v>2496</v>
      </c>
      <c r="AJ238" t="s">
        <v>112</v>
      </c>
      <c r="AK238" s="37">
        <v>5</v>
      </c>
      <c r="AT238"/>
    </row>
    <row r="239" spans="1:46" x14ac:dyDescent="0.25">
      <c r="A239" t="s">
        <v>2337</v>
      </c>
      <c r="B239" t="s">
        <v>1015</v>
      </c>
      <c r="C239" t="s">
        <v>1988</v>
      </c>
      <c r="D239" t="s">
        <v>2249</v>
      </c>
      <c r="E239" s="31">
        <v>93.032608695652172</v>
      </c>
      <c r="F239" s="31">
        <v>287.21402173913037</v>
      </c>
      <c r="G239" s="31">
        <v>89.508478260869595</v>
      </c>
      <c r="H239" s="36">
        <v>0.31164383172827126</v>
      </c>
      <c r="I239" s="31">
        <v>26.544782608695655</v>
      </c>
      <c r="J239" s="31">
        <v>2.3169565217391299</v>
      </c>
      <c r="K239" s="36">
        <v>8.7284818108856216E-2</v>
      </c>
      <c r="L239" s="31">
        <v>18.300217391304347</v>
      </c>
      <c r="M239" s="31">
        <v>2.3169565217391299</v>
      </c>
      <c r="N239" s="36">
        <v>0.12660814197978162</v>
      </c>
      <c r="O239" s="31">
        <v>2.1576086956521738</v>
      </c>
      <c r="P239" s="31">
        <v>0</v>
      </c>
      <c r="Q239" s="36">
        <v>0</v>
      </c>
      <c r="R239" s="31">
        <v>6.0869565217391308</v>
      </c>
      <c r="S239" s="31">
        <v>0</v>
      </c>
      <c r="T239" s="36">
        <v>0</v>
      </c>
      <c r="U239" s="31">
        <v>74.355869565217361</v>
      </c>
      <c r="V239" s="31">
        <v>31.550326086956527</v>
      </c>
      <c r="W239" s="36">
        <v>0.42431520566488445</v>
      </c>
      <c r="X239" s="31">
        <v>2.5026086956521736</v>
      </c>
      <c r="Y239" s="31">
        <v>0</v>
      </c>
      <c r="Z239" s="36">
        <v>0</v>
      </c>
      <c r="AA239" s="31">
        <v>179.43054347826083</v>
      </c>
      <c r="AB239" s="31">
        <v>55.641195652173927</v>
      </c>
      <c r="AC239" s="36">
        <v>0.31009879685793418</v>
      </c>
      <c r="AD239" s="31">
        <v>4.3802173913043481</v>
      </c>
      <c r="AE239" s="31">
        <v>0</v>
      </c>
      <c r="AF239" s="36">
        <v>0</v>
      </c>
      <c r="AG239" s="31">
        <v>0</v>
      </c>
      <c r="AH239" s="31">
        <v>0</v>
      </c>
      <c r="AI239" s="36" t="s">
        <v>2496</v>
      </c>
      <c r="AJ239" t="s">
        <v>72</v>
      </c>
      <c r="AK239" s="37">
        <v>5</v>
      </c>
      <c r="AT239"/>
    </row>
    <row r="240" spans="1:46" x14ac:dyDescent="0.25">
      <c r="A240" t="s">
        <v>2337</v>
      </c>
      <c r="B240" t="s">
        <v>1442</v>
      </c>
      <c r="C240" t="s">
        <v>1928</v>
      </c>
      <c r="D240" t="s">
        <v>2277</v>
      </c>
      <c r="E240" s="31">
        <v>28.978260869565219</v>
      </c>
      <c r="F240" s="31">
        <v>98.496304347826111</v>
      </c>
      <c r="G240" s="31">
        <v>0</v>
      </c>
      <c r="H240" s="36">
        <v>0</v>
      </c>
      <c r="I240" s="31">
        <v>31.110652173913042</v>
      </c>
      <c r="J240" s="31">
        <v>0</v>
      </c>
      <c r="K240" s="36">
        <v>0</v>
      </c>
      <c r="L240" s="31">
        <v>25.980217391304347</v>
      </c>
      <c r="M240" s="31">
        <v>0</v>
      </c>
      <c r="N240" s="36">
        <v>0</v>
      </c>
      <c r="O240" s="31">
        <v>0</v>
      </c>
      <c r="P240" s="31">
        <v>0</v>
      </c>
      <c r="Q240" s="36" t="s">
        <v>2496</v>
      </c>
      <c r="R240" s="31">
        <v>5.1304347826086953</v>
      </c>
      <c r="S240" s="31">
        <v>0</v>
      </c>
      <c r="T240" s="36">
        <v>0</v>
      </c>
      <c r="U240" s="31">
        <v>12.57</v>
      </c>
      <c r="V240" s="31">
        <v>0</v>
      </c>
      <c r="W240" s="36">
        <v>0</v>
      </c>
      <c r="X240" s="31">
        <v>9.700760869565217</v>
      </c>
      <c r="Y240" s="31">
        <v>0</v>
      </c>
      <c r="Z240" s="36">
        <v>0</v>
      </c>
      <c r="AA240" s="31">
        <v>45.114891304347843</v>
      </c>
      <c r="AB240" s="31">
        <v>0</v>
      </c>
      <c r="AC240" s="36">
        <v>0</v>
      </c>
      <c r="AD240" s="31">
        <v>0</v>
      </c>
      <c r="AE240" s="31">
        <v>0</v>
      </c>
      <c r="AF240" s="36" t="s">
        <v>2496</v>
      </c>
      <c r="AG240" s="31">
        <v>0</v>
      </c>
      <c r="AH240" s="31">
        <v>0</v>
      </c>
      <c r="AI240" s="36" t="s">
        <v>2496</v>
      </c>
      <c r="AJ240" t="s">
        <v>509</v>
      </c>
      <c r="AK240" s="37">
        <v>5</v>
      </c>
      <c r="AT240"/>
    </row>
    <row r="241" spans="1:46" x14ac:dyDescent="0.25">
      <c r="A241" t="s">
        <v>2337</v>
      </c>
      <c r="B241" t="s">
        <v>1598</v>
      </c>
      <c r="C241" t="s">
        <v>2160</v>
      </c>
      <c r="D241" t="s">
        <v>2278</v>
      </c>
      <c r="E241" s="31">
        <v>27.043478260869566</v>
      </c>
      <c r="F241" s="31">
        <v>96.564891304347825</v>
      </c>
      <c r="G241" s="31">
        <v>1.1784782608695652</v>
      </c>
      <c r="H241" s="36">
        <v>1.220400339037615E-2</v>
      </c>
      <c r="I241" s="31">
        <v>20.839673913043477</v>
      </c>
      <c r="J241" s="31">
        <v>0.60869565217391308</v>
      </c>
      <c r="K241" s="36">
        <v>2.9208501760333815E-2</v>
      </c>
      <c r="L241" s="31">
        <v>14</v>
      </c>
      <c r="M241" s="31">
        <v>0</v>
      </c>
      <c r="N241" s="36">
        <v>0</v>
      </c>
      <c r="O241" s="31">
        <v>1.9456521739130435</v>
      </c>
      <c r="P241" s="31">
        <v>0.60869565217391308</v>
      </c>
      <c r="Q241" s="36">
        <v>0.31284916201117319</v>
      </c>
      <c r="R241" s="31">
        <v>4.8940217391304346</v>
      </c>
      <c r="S241" s="31">
        <v>0</v>
      </c>
      <c r="T241" s="36">
        <v>0</v>
      </c>
      <c r="U241" s="31">
        <v>23.339673913043477</v>
      </c>
      <c r="V241" s="31">
        <v>8.9673913043478257E-2</v>
      </c>
      <c r="W241" s="36">
        <v>3.8421236465246244E-3</v>
      </c>
      <c r="X241" s="31">
        <v>0</v>
      </c>
      <c r="Y241" s="31">
        <v>0</v>
      </c>
      <c r="Z241" s="36" t="s">
        <v>2496</v>
      </c>
      <c r="AA241" s="31">
        <v>52.385543478260871</v>
      </c>
      <c r="AB241" s="31">
        <v>0.48010869565217396</v>
      </c>
      <c r="AC241" s="36">
        <v>9.1649081745503146E-3</v>
      </c>
      <c r="AD241" s="31">
        <v>0</v>
      </c>
      <c r="AE241" s="31">
        <v>0</v>
      </c>
      <c r="AF241" s="36" t="s">
        <v>2496</v>
      </c>
      <c r="AG241" s="31">
        <v>0</v>
      </c>
      <c r="AH241" s="31">
        <v>0</v>
      </c>
      <c r="AI241" s="36" t="s">
        <v>2496</v>
      </c>
      <c r="AJ241" t="s">
        <v>667</v>
      </c>
      <c r="AK241" s="37">
        <v>5</v>
      </c>
      <c r="AT241"/>
    </row>
    <row r="242" spans="1:46" x14ac:dyDescent="0.25">
      <c r="A242" t="s">
        <v>2337</v>
      </c>
      <c r="B242" t="s">
        <v>1505</v>
      </c>
      <c r="C242" t="s">
        <v>1929</v>
      </c>
      <c r="D242" t="s">
        <v>2216</v>
      </c>
      <c r="E242" s="31">
        <v>91.576086956521735</v>
      </c>
      <c r="F242" s="31">
        <v>307.40489130434787</v>
      </c>
      <c r="G242" s="31">
        <v>0.86684782608695654</v>
      </c>
      <c r="H242" s="36">
        <v>2.8198895027624305E-3</v>
      </c>
      <c r="I242" s="31">
        <v>36.782608695652172</v>
      </c>
      <c r="J242" s="31">
        <v>0</v>
      </c>
      <c r="K242" s="36">
        <v>0</v>
      </c>
      <c r="L242" s="31">
        <v>29.880434782608695</v>
      </c>
      <c r="M242" s="31">
        <v>0</v>
      </c>
      <c r="N242" s="36">
        <v>0</v>
      </c>
      <c r="O242" s="31">
        <v>1.5108695652173914</v>
      </c>
      <c r="P242" s="31">
        <v>0</v>
      </c>
      <c r="Q242" s="36">
        <v>0</v>
      </c>
      <c r="R242" s="31">
        <v>5.3913043478260869</v>
      </c>
      <c r="S242" s="31">
        <v>0</v>
      </c>
      <c r="T242" s="36">
        <v>0</v>
      </c>
      <c r="U242" s="31">
        <v>81.413043478260875</v>
      </c>
      <c r="V242" s="31">
        <v>0</v>
      </c>
      <c r="W242" s="36">
        <v>0</v>
      </c>
      <c r="X242" s="31">
        <v>16.046195652173914</v>
      </c>
      <c r="Y242" s="31">
        <v>0</v>
      </c>
      <c r="Z242" s="36">
        <v>0</v>
      </c>
      <c r="AA242" s="31">
        <v>158.70380434782609</v>
      </c>
      <c r="AB242" s="31">
        <v>0.86684782608695654</v>
      </c>
      <c r="AC242" s="36">
        <v>5.4620481824563805E-3</v>
      </c>
      <c r="AD242" s="31">
        <v>14.459239130434783</v>
      </c>
      <c r="AE242" s="31">
        <v>0</v>
      </c>
      <c r="AF242" s="36">
        <v>0</v>
      </c>
      <c r="AG242" s="31">
        <v>0</v>
      </c>
      <c r="AH242" s="31">
        <v>0</v>
      </c>
      <c r="AI242" s="36" t="s">
        <v>2496</v>
      </c>
      <c r="AJ242" t="s">
        <v>572</v>
      </c>
      <c r="AK242" s="37">
        <v>5</v>
      </c>
      <c r="AT242"/>
    </row>
    <row r="243" spans="1:46" x14ac:dyDescent="0.25">
      <c r="A243" t="s">
        <v>2337</v>
      </c>
      <c r="B243" t="s">
        <v>1354</v>
      </c>
      <c r="C243" t="s">
        <v>1898</v>
      </c>
      <c r="D243" t="s">
        <v>2269</v>
      </c>
      <c r="E243" s="31">
        <v>60.684782608695649</v>
      </c>
      <c r="F243" s="31">
        <v>192.00413043478261</v>
      </c>
      <c r="G243" s="31">
        <v>87.011847826086949</v>
      </c>
      <c r="H243" s="36">
        <v>0.45317695837612187</v>
      </c>
      <c r="I243" s="31">
        <v>28.162500000000001</v>
      </c>
      <c r="J243" s="31">
        <v>8.4992391304347823</v>
      </c>
      <c r="K243" s="36">
        <v>0.30179277871051158</v>
      </c>
      <c r="L243" s="31">
        <v>23.118804347826089</v>
      </c>
      <c r="M243" s="31">
        <v>6.7598913043478257</v>
      </c>
      <c r="N243" s="36">
        <v>0.29239796326160239</v>
      </c>
      <c r="O243" s="31">
        <v>5.0436956521739127</v>
      </c>
      <c r="P243" s="31">
        <v>1.7393478260869564</v>
      </c>
      <c r="Q243" s="36">
        <v>0.34485582517994912</v>
      </c>
      <c r="R243" s="31">
        <v>0</v>
      </c>
      <c r="S243" s="31">
        <v>0</v>
      </c>
      <c r="T243" s="36" t="s">
        <v>2496</v>
      </c>
      <c r="U243" s="31">
        <v>64.005217391304342</v>
      </c>
      <c r="V243" s="31">
        <v>24.057717391304351</v>
      </c>
      <c r="W243" s="36">
        <v>0.37587119256582352</v>
      </c>
      <c r="X243" s="31">
        <v>0.22402173913043477</v>
      </c>
      <c r="Y243" s="31">
        <v>0.22402173913043477</v>
      </c>
      <c r="Z243" s="36">
        <v>1</v>
      </c>
      <c r="AA243" s="31">
        <v>99.612391304347852</v>
      </c>
      <c r="AB243" s="31">
        <v>54.23086956521739</v>
      </c>
      <c r="AC243" s="36">
        <v>0.54441891069078607</v>
      </c>
      <c r="AD243" s="31">
        <v>0</v>
      </c>
      <c r="AE243" s="31">
        <v>0</v>
      </c>
      <c r="AF243" s="36" t="s">
        <v>2496</v>
      </c>
      <c r="AG243" s="31">
        <v>0</v>
      </c>
      <c r="AH243" s="31">
        <v>0</v>
      </c>
      <c r="AI243" s="36" t="s">
        <v>2496</v>
      </c>
      <c r="AJ243" t="s">
        <v>418</v>
      </c>
      <c r="AK243" s="37">
        <v>5</v>
      </c>
      <c r="AT243"/>
    </row>
    <row r="244" spans="1:46" x14ac:dyDescent="0.25">
      <c r="A244" t="s">
        <v>2337</v>
      </c>
      <c r="B244" t="s">
        <v>1439</v>
      </c>
      <c r="C244" t="s">
        <v>1902</v>
      </c>
      <c r="D244" t="s">
        <v>2217</v>
      </c>
      <c r="E244" s="31">
        <v>82.847826086956516</v>
      </c>
      <c r="F244" s="31">
        <v>266.15260869565219</v>
      </c>
      <c r="G244" s="31">
        <v>37.503152173913044</v>
      </c>
      <c r="H244" s="36">
        <v>0.14090845232630511</v>
      </c>
      <c r="I244" s="31">
        <v>50.869565217391305</v>
      </c>
      <c r="J244" s="31">
        <v>4.1902173913043477</v>
      </c>
      <c r="K244" s="36">
        <v>8.2371794871794871E-2</v>
      </c>
      <c r="L244" s="31">
        <v>45.391304347826086</v>
      </c>
      <c r="M244" s="31">
        <v>4.1902173913043477</v>
      </c>
      <c r="N244" s="36">
        <v>9.2313218390804599E-2</v>
      </c>
      <c r="O244" s="31">
        <v>0</v>
      </c>
      <c r="P244" s="31">
        <v>0</v>
      </c>
      <c r="Q244" s="36" t="s">
        <v>2496</v>
      </c>
      <c r="R244" s="31">
        <v>5.4782608695652177</v>
      </c>
      <c r="S244" s="31">
        <v>0</v>
      </c>
      <c r="T244" s="36">
        <v>0</v>
      </c>
      <c r="U244" s="31">
        <v>39.465652173913043</v>
      </c>
      <c r="V244" s="31">
        <v>6.3623913043478266</v>
      </c>
      <c r="W244" s="36">
        <v>0.16121338312897293</v>
      </c>
      <c r="X244" s="31">
        <v>10.782608695652174</v>
      </c>
      <c r="Y244" s="31">
        <v>0</v>
      </c>
      <c r="Z244" s="36">
        <v>0</v>
      </c>
      <c r="AA244" s="31">
        <v>161.12717391304349</v>
      </c>
      <c r="AB244" s="31">
        <v>26.950543478260869</v>
      </c>
      <c r="AC244" s="36">
        <v>0.16726255928007175</v>
      </c>
      <c r="AD244" s="31">
        <v>3.9076086956521738</v>
      </c>
      <c r="AE244" s="31">
        <v>0</v>
      </c>
      <c r="AF244" s="36">
        <v>0</v>
      </c>
      <c r="AG244" s="31">
        <v>0</v>
      </c>
      <c r="AH244" s="31">
        <v>0</v>
      </c>
      <c r="AI244" s="36" t="s">
        <v>2496</v>
      </c>
      <c r="AJ244" t="s">
        <v>506</v>
      </c>
      <c r="AK244" s="37">
        <v>5</v>
      </c>
      <c r="AT244"/>
    </row>
    <row r="245" spans="1:46" x14ac:dyDescent="0.25">
      <c r="A245" t="s">
        <v>2337</v>
      </c>
      <c r="B245" t="s">
        <v>1649</v>
      </c>
      <c r="C245" t="s">
        <v>1857</v>
      </c>
      <c r="D245" t="s">
        <v>2272</v>
      </c>
      <c r="E245" s="31">
        <v>55.706521739130437</v>
      </c>
      <c r="F245" s="31">
        <v>150.26847826086959</v>
      </c>
      <c r="G245" s="31">
        <v>0</v>
      </c>
      <c r="H245" s="36">
        <v>0</v>
      </c>
      <c r="I245" s="31">
        <v>18.809782608695652</v>
      </c>
      <c r="J245" s="31">
        <v>0</v>
      </c>
      <c r="K245" s="36">
        <v>0</v>
      </c>
      <c r="L245" s="31">
        <v>16.211956521739129</v>
      </c>
      <c r="M245" s="31">
        <v>0</v>
      </c>
      <c r="N245" s="36">
        <v>0</v>
      </c>
      <c r="O245" s="31">
        <v>0.16304347826086957</v>
      </c>
      <c r="P245" s="31">
        <v>0</v>
      </c>
      <c r="Q245" s="36">
        <v>0</v>
      </c>
      <c r="R245" s="31">
        <v>2.4347826086956523</v>
      </c>
      <c r="S245" s="31">
        <v>0</v>
      </c>
      <c r="T245" s="36">
        <v>0</v>
      </c>
      <c r="U245" s="31">
        <v>41.730978260869563</v>
      </c>
      <c r="V245" s="31">
        <v>0</v>
      </c>
      <c r="W245" s="36">
        <v>0</v>
      </c>
      <c r="X245" s="31">
        <v>7.7826086956521738</v>
      </c>
      <c r="Y245" s="31">
        <v>0</v>
      </c>
      <c r="Z245" s="36">
        <v>0</v>
      </c>
      <c r="AA245" s="31">
        <v>81.782065217391306</v>
      </c>
      <c r="AB245" s="31">
        <v>0</v>
      </c>
      <c r="AC245" s="36">
        <v>0</v>
      </c>
      <c r="AD245" s="31">
        <v>0.16304347826086957</v>
      </c>
      <c r="AE245" s="31">
        <v>0</v>
      </c>
      <c r="AF245" s="36">
        <v>0</v>
      </c>
      <c r="AG245" s="31">
        <v>0</v>
      </c>
      <c r="AH245" s="31">
        <v>0</v>
      </c>
      <c r="AI245" s="36" t="s">
        <v>2496</v>
      </c>
      <c r="AJ245" t="s">
        <v>720</v>
      </c>
      <c r="AK245" s="37">
        <v>5</v>
      </c>
      <c r="AT245"/>
    </row>
    <row r="246" spans="1:46" x14ac:dyDescent="0.25">
      <c r="A246" t="s">
        <v>2337</v>
      </c>
      <c r="B246" t="s">
        <v>1484</v>
      </c>
      <c r="C246" t="s">
        <v>2151</v>
      </c>
      <c r="D246" t="s">
        <v>2283</v>
      </c>
      <c r="E246" s="31">
        <v>24.739130434782609</v>
      </c>
      <c r="F246" s="31">
        <v>65.539130434782635</v>
      </c>
      <c r="G246" s="31">
        <v>9.858695652173914</v>
      </c>
      <c r="H246" s="36">
        <v>0.15042457211091942</v>
      </c>
      <c r="I246" s="31">
        <v>11.704782608695652</v>
      </c>
      <c r="J246" s="31">
        <v>5.0679347826086953</v>
      </c>
      <c r="K246" s="36">
        <v>0.43297982987259015</v>
      </c>
      <c r="L246" s="31">
        <v>5.6395652173913051</v>
      </c>
      <c r="M246" s="31">
        <v>5.0679347826086953</v>
      </c>
      <c r="N246" s="36">
        <v>0.89863927222265039</v>
      </c>
      <c r="O246" s="31">
        <v>3.3695652173913042</v>
      </c>
      <c r="P246" s="31">
        <v>0</v>
      </c>
      <c r="Q246" s="36">
        <v>0</v>
      </c>
      <c r="R246" s="31">
        <v>2.6956521739130435</v>
      </c>
      <c r="S246" s="31">
        <v>0</v>
      </c>
      <c r="T246" s="36">
        <v>0</v>
      </c>
      <c r="U246" s="31">
        <v>12.132173913043482</v>
      </c>
      <c r="V246" s="31">
        <v>2.0434782608695654</v>
      </c>
      <c r="W246" s="36">
        <v>0.1684346330275229</v>
      </c>
      <c r="X246" s="31">
        <v>0</v>
      </c>
      <c r="Y246" s="31">
        <v>0</v>
      </c>
      <c r="Z246" s="36" t="s">
        <v>2496</v>
      </c>
      <c r="AA246" s="31">
        <v>41.702173913043495</v>
      </c>
      <c r="AB246" s="31">
        <v>2.7472826086956523</v>
      </c>
      <c r="AC246" s="36">
        <v>6.5878642548089436E-2</v>
      </c>
      <c r="AD246" s="31">
        <v>0</v>
      </c>
      <c r="AE246" s="31">
        <v>0</v>
      </c>
      <c r="AF246" s="36" t="s">
        <v>2496</v>
      </c>
      <c r="AG246" s="31">
        <v>0</v>
      </c>
      <c r="AH246" s="31">
        <v>0</v>
      </c>
      <c r="AI246" s="36" t="s">
        <v>2496</v>
      </c>
      <c r="AJ246" t="s">
        <v>551</v>
      </c>
      <c r="AK246" s="37">
        <v>5</v>
      </c>
      <c r="AT246"/>
    </row>
    <row r="247" spans="1:46" x14ac:dyDescent="0.25">
      <c r="A247" t="s">
        <v>2337</v>
      </c>
      <c r="B247" t="s">
        <v>1447</v>
      </c>
      <c r="C247" t="s">
        <v>1892</v>
      </c>
      <c r="D247" t="s">
        <v>2249</v>
      </c>
      <c r="E247" s="31">
        <v>60.402173913043477</v>
      </c>
      <c r="F247" s="31">
        <v>186.86141304347825</v>
      </c>
      <c r="G247" s="31">
        <v>0</v>
      </c>
      <c r="H247" s="36">
        <v>0</v>
      </c>
      <c r="I247" s="31">
        <v>44.404891304347828</v>
      </c>
      <c r="J247" s="31">
        <v>0</v>
      </c>
      <c r="K247" s="36">
        <v>0</v>
      </c>
      <c r="L247" s="31">
        <v>37.252717391304351</v>
      </c>
      <c r="M247" s="31">
        <v>0</v>
      </c>
      <c r="N247" s="36">
        <v>0</v>
      </c>
      <c r="O247" s="31">
        <v>1.2826086956521738</v>
      </c>
      <c r="P247" s="31">
        <v>0</v>
      </c>
      <c r="Q247" s="36">
        <v>0</v>
      </c>
      <c r="R247" s="31">
        <v>5.8695652173913047</v>
      </c>
      <c r="S247" s="31">
        <v>0</v>
      </c>
      <c r="T247" s="36">
        <v>0</v>
      </c>
      <c r="U247" s="31">
        <v>26.720108695652176</v>
      </c>
      <c r="V247" s="31">
        <v>0</v>
      </c>
      <c r="W247" s="36">
        <v>0</v>
      </c>
      <c r="X247" s="31">
        <v>5.1086956521739131</v>
      </c>
      <c r="Y247" s="31">
        <v>0</v>
      </c>
      <c r="Z247" s="36">
        <v>0</v>
      </c>
      <c r="AA247" s="31">
        <v>110.54076086956522</v>
      </c>
      <c r="AB247" s="31">
        <v>0</v>
      </c>
      <c r="AC247" s="36">
        <v>0</v>
      </c>
      <c r="AD247" s="31">
        <v>8.6956521739130432E-2</v>
      </c>
      <c r="AE247" s="31">
        <v>0</v>
      </c>
      <c r="AF247" s="36">
        <v>0</v>
      </c>
      <c r="AG247" s="31">
        <v>0</v>
      </c>
      <c r="AH247" s="31">
        <v>0</v>
      </c>
      <c r="AI247" s="36" t="s">
        <v>2496</v>
      </c>
      <c r="AJ247" t="s">
        <v>514</v>
      </c>
      <c r="AK247" s="37">
        <v>5</v>
      </c>
      <c r="AT247"/>
    </row>
    <row r="248" spans="1:46" x14ac:dyDescent="0.25">
      <c r="A248" t="s">
        <v>2337</v>
      </c>
      <c r="B248" t="s">
        <v>1404</v>
      </c>
      <c r="C248" t="s">
        <v>1997</v>
      </c>
      <c r="D248" t="s">
        <v>2283</v>
      </c>
      <c r="E248" s="31">
        <v>17.293478260869566</v>
      </c>
      <c r="F248" s="31">
        <v>65.326304347826081</v>
      </c>
      <c r="G248" s="31">
        <v>3.3722826086956523</v>
      </c>
      <c r="H248" s="36">
        <v>5.1622124385609369E-2</v>
      </c>
      <c r="I248" s="31">
        <v>17.293695652173916</v>
      </c>
      <c r="J248" s="31">
        <v>2.1739130434782608E-2</v>
      </c>
      <c r="K248" s="36">
        <v>1.2570552224359214E-3</v>
      </c>
      <c r="L248" s="31">
        <v>10.449891304347828</v>
      </c>
      <c r="M248" s="31">
        <v>2.1739130434782608E-2</v>
      </c>
      <c r="N248" s="36">
        <v>2.0803212015935257E-3</v>
      </c>
      <c r="O248" s="31">
        <v>1.1304347826086956</v>
      </c>
      <c r="P248" s="31">
        <v>0</v>
      </c>
      <c r="Q248" s="36">
        <v>0</v>
      </c>
      <c r="R248" s="31">
        <v>5.7133695652173913</v>
      </c>
      <c r="S248" s="31">
        <v>0</v>
      </c>
      <c r="T248" s="36">
        <v>0</v>
      </c>
      <c r="U248" s="31">
        <v>15.003478260869565</v>
      </c>
      <c r="V248" s="31">
        <v>0.16304347826086957</v>
      </c>
      <c r="W248" s="36">
        <v>1.0867045322823694E-2</v>
      </c>
      <c r="X248" s="31">
        <v>0</v>
      </c>
      <c r="Y248" s="31">
        <v>0</v>
      </c>
      <c r="Z248" s="36" t="s">
        <v>2496</v>
      </c>
      <c r="AA248" s="31">
        <v>33.029130434782601</v>
      </c>
      <c r="AB248" s="31">
        <v>3.1875</v>
      </c>
      <c r="AC248" s="36">
        <v>9.6505719588768829E-2</v>
      </c>
      <c r="AD248" s="31">
        <v>0</v>
      </c>
      <c r="AE248" s="31">
        <v>0</v>
      </c>
      <c r="AF248" s="36" t="s">
        <v>2496</v>
      </c>
      <c r="AG248" s="31">
        <v>0</v>
      </c>
      <c r="AH248" s="31">
        <v>0</v>
      </c>
      <c r="AI248" s="36" t="s">
        <v>2496</v>
      </c>
      <c r="AJ248" t="s">
        <v>468</v>
      </c>
      <c r="AK248" s="37">
        <v>5</v>
      </c>
      <c r="AT248"/>
    </row>
    <row r="249" spans="1:46" x14ac:dyDescent="0.25">
      <c r="A249" t="s">
        <v>2337</v>
      </c>
      <c r="B249" t="s">
        <v>1624</v>
      </c>
      <c r="C249" t="s">
        <v>2178</v>
      </c>
      <c r="D249" t="s">
        <v>2222</v>
      </c>
      <c r="E249" s="31">
        <v>44.978260869565219</v>
      </c>
      <c r="F249" s="31">
        <v>144.15163043478262</v>
      </c>
      <c r="G249" s="31">
        <v>24.309782608695652</v>
      </c>
      <c r="H249" s="36">
        <v>0.16864035831834684</v>
      </c>
      <c r="I249" s="31">
        <v>18.911739130434782</v>
      </c>
      <c r="J249" s="31">
        <v>2.6168478260869565</v>
      </c>
      <c r="K249" s="36">
        <v>0.138371611835299</v>
      </c>
      <c r="L249" s="31">
        <v>4.2976086956521744</v>
      </c>
      <c r="M249" s="31">
        <v>0.39402173913043476</v>
      </c>
      <c r="N249" s="36">
        <v>9.1683949618088914E-2</v>
      </c>
      <c r="O249" s="31">
        <v>3.5706521739130435</v>
      </c>
      <c r="P249" s="31">
        <v>2.222826086956522</v>
      </c>
      <c r="Q249" s="36">
        <v>0.62252663622526638</v>
      </c>
      <c r="R249" s="31">
        <v>11.043478260869565</v>
      </c>
      <c r="S249" s="31">
        <v>0</v>
      </c>
      <c r="T249" s="36">
        <v>0</v>
      </c>
      <c r="U249" s="31">
        <v>41.832934782608689</v>
      </c>
      <c r="V249" s="31">
        <v>5.3913043478260869</v>
      </c>
      <c r="W249" s="36">
        <v>0.12887702896874995</v>
      </c>
      <c r="X249" s="31">
        <v>0</v>
      </c>
      <c r="Y249" s="31">
        <v>0</v>
      </c>
      <c r="Z249" s="36" t="s">
        <v>2496</v>
      </c>
      <c r="AA249" s="31">
        <v>83.406956521739147</v>
      </c>
      <c r="AB249" s="31">
        <v>16.301630434782609</v>
      </c>
      <c r="AC249" s="36">
        <v>0.19544689213703367</v>
      </c>
      <c r="AD249" s="31">
        <v>0</v>
      </c>
      <c r="AE249" s="31">
        <v>0</v>
      </c>
      <c r="AF249" s="36" t="s">
        <v>2496</v>
      </c>
      <c r="AG249" s="31">
        <v>0</v>
      </c>
      <c r="AH249" s="31">
        <v>0</v>
      </c>
      <c r="AI249" s="36" t="s">
        <v>2496</v>
      </c>
      <c r="AJ249" t="s">
        <v>693</v>
      </c>
      <c r="AK249" s="37">
        <v>5</v>
      </c>
      <c r="AT249"/>
    </row>
    <row r="250" spans="1:46" x14ac:dyDescent="0.25">
      <c r="A250" t="s">
        <v>2337</v>
      </c>
      <c r="B250" t="s">
        <v>1602</v>
      </c>
      <c r="C250" t="s">
        <v>2111</v>
      </c>
      <c r="D250" t="s">
        <v>2294</v>
      </c>
      <c r="E250" s="31">
        <v>62.880434782608695</v>
      </c>
      <c r="F250" s="31">
        <v>202.63967391304342</v>
      </c>
      <c r="G250" s="31">
        <v>0</v>
      </c>
      <c r="H250" s="36">
        <v>0</v>
      </c>
      <c r="I250" s="31">
        <v>56.673369565217378</v>
      </c>
      <c r="J250" s="31">
        <v>0</v>
      </c>
      <c r="K250" s="36">
        <v>0</v>
      </c>
      <c r="L250" s="31">
        <v>45.537499999999987</v>
      </c>
      <c r="M250" s="31">
        <v>0</v>
      </c>
      <c r="N250" s="36">
        <v>0</v>
      </c>
      <c r="O250" s="31">
        <v>5.9239130434782608</v>
      </c>
      <c r="P250" s="31">
        <v>0</v>
      </c>
      <c r="Q250" s="36">
        <v>0</v>
      </c>
      <c r="R250" s="31">
        <v>5.2119565217391308</v>
      </c>
      <c r="S250" s="31">
        <v>0</v>
      </c>
      <c r="T250" s="36">
        <v>0</v>
      </c>
      <c r="U250" s="31">
        <v>31.022826086956535</v>
      </c>
      <c r="V250" s="31">
        <v>0</v>
      </c>
      <c r="W250" s="36">
        <v>0</v>
      </c>
      <c r="X250" s="31">
        <v>0</v>
      </c>
      <c r="Y250" s="31">
        <v>0</v>
      </c>
      <c r="Z250" s="36" t="s">
        <v>2496</v>
      </c>
      <c r="AA250" s="31">
        <v>95.160869565217368</v>
      </c>
      <c r="AB250" s="31">
        <v>0</v>
      </c>
      <c r="AC250" s="36">
        <v>0</v>
      </c>
      <c r="AD250" s="31">
        <v>19.782608695652165</v>
      </c>
      <c r="AE250" s="31">
        <v>0</v>
      </c>
      <c r="AF250" s="36">
        <v>0</v>
      </c>
      <c r="AG250" s="31">
        <v>0</v>
      </c>
      <c r="AH250" s="31">
        <v>0</v>
      </c>
      <c r="AI250" s="36" t="s">
        <v>2496</v>
      </c>
      <c r="AJ250" t="s">
        <v>671</v>
      </c>
      <c r="AK250" s="37">
        <v>5</v>
      </c>
      <c r="AT250"/>
    </row>
    <row r="251" spans="1:46" x14ac:dyDescent="0.25">
      <c r="A251" t="s">
        <v>2337</v>
      </c>
      <c r="B251" t="s">
        <v>1765</v>
      </c>
      <c r="C251" t="s">
        <v>1879</v>
      </c>
      <c r="D251" t="s">
        <v>2216</v>
      </c>
      <c r="E251" s="31">
        <v>64.923913043478265</v>
      </c>
      <c r="F251" s="31">
        <v>233.88206521739139</v>
      </c>
      <c r="G251" s="31">
        <v>0</v>
      </c>
      <c r="H251" s="36">
        <v>0</v>
      </c>
      <c r="I251" s="31">
        <v>52.588369565217384</v>
      </c>
      <c r="J251" s="31">
        <v>0</v>
      </c>
      <c r="K251" s="36">
        <v>0</v>
      </c>
      <c r="L251" s="31">
        <v>32.220326086956511</v>
      </c>
      <c r="M251" s="31">
        <v>0</v>
      </c>
      <c r="N251" s="36">
        <v>0</v>
      </c>
      <c r="O251" s="31">
        <v>17.025652173913045</v>
      </c>
      <c r="P251" s="31">
        <v>0</v>
      </c>
      <c r="Q251" s="36">
        <v>0</v>
      </c>
      <c r="R251" s="31">
        <v>3.3423913043478262</v>
      </c>
      <c r="S251" s="31">
        <v>0</v>
      </c>
      <c r="T251" s="36">
        <v>0</v>
      </c>
      <c r="U251" s="31">
        <v>61.349130434782609</v>
      </c>
      <c r="V251" s="31">
        <v>0</v>
      </c>
      <c r="W251" s="36">
        <v>0</v>
      </c>
      <c r="X251" s="31">
        <v>5.5720652173913043</v>
      </c>
      <c r="Y251" s="31">
        <v>0</v>
      </c>
      <c r="Z251" s="36">
        <v>0</v>
      </c>
      <c r="AA251" s="31">
        <v>106.91402173913052</v>
      </c>
      <c r="AB251" s="31">
        <v>0</v>
      </c>
      <c r="AC251" s="36">
        <v>0</v>
      </c>
      <c r="AD251" s="31">
        <v>7.4584782608695637</v>
      </c>
      <c r="AE251" s="31">
        <v>0</v>
      </c>
      <c r="AF251" s="36">
        <v>0</v>
      </c>
      <c r="AG251" s="31">
        <v>0</v>
      </c>
      <c r="AH251" s="31">
        <v>0</v>
      </c>
      <c r="AI251" s="36" t="s">
        <v>2496</v>
      </c>
      <c r="AJ251" t="s">
        <v>837</v>
      </c>
      <c r="AK251" s="37">
        <v>5</v>
      </c>
      <c r="AT251"/>
    </row>
    <row r="252" spans="1:46" x14ac:dyDescent="0.25">
      <c r="A252" t="s">
        <v>2337</v>
      </c>
      <c r="B252" t="s">
        <v>1380</v>
      </c>
      <c r="C252" t="s">
        <v>2013</v>
      </c>
      <c r="D252" t="s">
        <v>2274</v>
      </c>
      <c r="E252" s="31">
        <v>47.25</v>
      </c>
      <c r="F252" s="31">
        <v>136.92695652173913</v>
      </c>
      <c r="G252" s="31">
        <v>12.729347826086956</v>
      </c>
      <c r="H252" s="36">
        <v>9.2964512974229349E-2</v>
      </c>
      <c r="I252" s="31">
        <v>32.584021739130442</v>
      </c>
      <c r="J252" s="31">
        <v>3.1282608695652168</v>
      </c>
      <c r="K252" s="36">
        <v>9.6005977856578106E-2</v>
      </c>
      <c r="L252" s="31">
        <v>27.42641304347827</v>
      </c>
      <c r="M252" s="31">
        <v>3.1282608695652168</v>
      </c>
      <c r="N252" s="36">
        <v>0.11406015305778698</v>
      </c>
      <c r="O252" s="31">
        <v>0</v>
      </c>
      <c r="P252" s="31">
        <v>0</v>
      </c>
      <c r="Q252" s="36" t="s">
        <v>2496</v>
      </c>
      <c r="R252" s="31">
        <v>5.1576086956521738</v>
      </c>
      <c r="S252" s="31">
        <v>0</v>
      </c>
      <c r="T252" s="36">
        <v>0</v>
      </c>
      <c r="U252" s="31">
        <v>19.933043478260878</v>
      </c>
      <c r="V252" s="31">
        <v>5.3668478260869579</v>
      </c>
      <c r="W252" s="36">
        <v>0.26924377263010946</v>
      </c>
      <c r="X252" s="31">
        <v>0</v>
      </c>
      <c r="Y252" s="31">
        <v>0</v>
      </c>
      <c r="Z252" s="36" t="s">
        <v>2496</v>
      </c>
      <c r="AA252" s="31">
        <v>84.409891304347809</v>
      </c>
      <c r="AB252" s="31">
        <v>4.2342391304347817</v>
      </c>
      <c r="AC252" s="36">
        <v>5.0162831215690519E-2</v>
      </c>
      <c r="AD252" s="31">
        <v>0</v>
      </c>
      <c r="AE252" s="31">
        <v>0</v>
      </c>
      <c r="AF252" s="36" t="s">
        <v>2496</v>
      </c>
      <c r="AG252" s="31">
        <v>0</v>
      </c>
      <c r="AH252" s="31">
        <v>0</v>
      </c>
      <c r="AI252" s="36" t="s">
        <v>2496</v>
      </c>
      <c r="AJ252" t="s">
        <v>444</v>
      </c>
      <c r="AK252" s="37">
        <v>5</v>
      </c>
      <c r="AT252"/>
    </row>
    <row r="253" spans="1:46" x14ac:dyDescent="0.25">
      <c r="A253" t="s">
        <v>2337</v>
      </c>
      <c r="B253" t="s">
        <v>1767</v>
      </c>
      <c r="C253" t="s">
        <v>1899</v>
      </c>
      <c r="D253" t="s">
        <v>2217</v>
      </c>
      <c r="E253" s="31">
        <v>94.521739130434781</v>
      </c>
      <c r="F253" s="31">
        <v>217.69402173913042</v>
      </c>
      <c r="G253" s="31">
        <v>18.900543478260872</v>
      </c>
      <c r="H253" s="36">
        <v>8.6821600920717917E-2</v>
      </c>
      <c r="I253" s="31">
        <v>30.795978260869568</v>
      </c>
      <c r="J253" s="31">
        <v>2.7524999999999999</v>
      </c>
      <c r="K253" s="36">
        <v>8.937855380607998E-2</v>
      </c>
      <c r="L253" s="31">
        <v>23.725326086956521</v>
      </c>
      <c r="M253" s="31">
        <v>2.7524999999999999</v>
      </c>
      <c r="N253" s="36">
        <v>0.11601526528704879</v>
      </c>
      <c r="O253" s="31">
        <v>3.7173913043478262</v>
      </c>
      <c r="P253" s="31">
        <v>0</v>
      </c>
      <c r="Q253" s="36">
        <v>0</v>
      </c>
      <c r="R253" s="31">
        <v>3.3532608695652173</v>
      </c>
      <c r="S253" s="31">
        <v>0</v>
      </c>
      <c r="T253" s="36">
        <v>0</v>
      </c>
      <c r="U253" s="31">
        <v>52.65663043478262</v>
      </c>
      <c r="V253" s="31">
        <v>4.490869565217392</v>
      </c>
      <c r="W253" s="36">
        <v>8.5285927491686286E-2</v>
      </c>
      <c r="X253" s="31">
        <v>7.4728260869565215</v>
      </c>
      <c r="Y253" s="31">
        <v>0</v>
      </c>
      <c r="Z253" s="36">
        <v>0</v>
      </c>
      <c r="AA253" s="31">
        <v>120.28217391304347</v>
      </c>
      <c r="AB253" s="31">
        <v>11.657173913043479</v>
      </c>
      <c r="AC253" s="36">
        <v>9.6915224707119871E-2</v>
      </c>
      <c r="AD253" s="31">
        <v>6.4864130434782608</v>
      </c>
      <c r="AE253" s="31">
        <v>0</v>
      </c>
      <c r="AF253" s="36">
        <v>0</v>
      </c>
      <c r="AG253" s="31">
        <v>0</v>
      </c>
      <c r="AH253" s="31">
        <v>0</v>
      </c>
      <c r="AI253" s="36" t="s">
        <v>2496</v>
      </c>
      <c r="AJ253" t="s">
        <v>839</v>
      </c>
      <c r="AK253" s="37">
        <v>5</v>
      </c>
      <c r="AT253"/>
    </row>
    <row r="254" spans="1:46" x14ac:dyDescent="0.25">
      <c r="A254" t="s">
        <v>2337</v>
      </c>
      <c r="B254" t="s">
        <v>1586</v>
      </c>
      <c r="C254" t="s">
        <v>2121</v>
      </c>
      <c r="D254" t="s">
        <v>2234</v>
      </c>
      <c r="E254" s="31">
        <v>108.66304347826087</v>
      </c>
      <c r="F254" s="31">
        <v>386.67163043478257</v>
      </c>
      <c r="G254" s="31">
        <v>0.90217391304347827</v>
      </c>
      <c r="H254" s="36">
        <v>2.3331784440173511E-3</v>
      </c>
      <c r="I254" s="31">
        <v>62.152173913043484</v>
      </c>
      <c r="J254" s="31">
        <v>0</v>
      </c>
      <c r="K254" s="36">
        <v>0</v>
      </c>
      <c r="L254" s="31">
        <v>21.174782608695665</v>
      </c>
      <c r="M254" s="31">
        <v>0</v>
      </c>
      <c r="N254" s="36">
        <v>0</v>
      </c>
      <c r="O254" s="31">
        <v>35.149565217391299</v>
      </c>
      <c r="P254" s="31">
        <v>0</v>
      </c>
      <c r="Q254" s="36">
        <v>0</v>
      </c>
      <c r="R254" s="31">
        <v>5.827826086956521</v>
      </c>
      <c r="S254" s="31">
        <v>0</v>
      </c>
      <c r="T254" s="36">
        <v>0</v>
      </c>
      <c r="U254" s="31">
        <v>96.25543478260866</v>
      </c>
      <c r="V254" s="31">
        <v>0.19565217391304349</v>
      </c>
      <c r="W254" s="36">
        <v>2.0326350855400608E-3</v>
      </c>
      <c r="X254" s="31">
        <v>18.169456521739129</v>
      </c>
      <c r="Y254" s="31">
        <v>0</v>
      </c>
      <c r="Z254" s="36">
        <v>0</v>
      </c>
      <c r="AA254" s="31">
        <v>203.91304347826087</v>
      </c>
      <c r="AB254" s="31">
        <v>0.70652173913043481</v>
      </c>
      <c r="AC254" s="36">
        <v>3.4648187633262262E-3</v>
      </c>
      <c r="AD254" s="31">
        <v>6.1815217391304342</v>
      </c>
      <c r="AE254" s="31">
        <v>0</v>
      </c>
      <c r="AF254" s="36">
        <v>0</v>
      </c>
      <c r="AG254" s="31">
        <v>0</v>
      </c>
      <c r="AH254" s="31">
        <v>0</v>
      </c>
      <c r="AI254" s="36" t="s">
        <v>2496</v>
      </c>
      <c r="AJ254" t="s">
        <v>654</v>
      </c>
      <c r="AK254" s="37">
        <v>5</v>
      </c>
      <c r="AT254"/>
    </row>
    <row r="255" spans="1:46" x14ac:dyDescent="0.25">
      <c r="A255" t="s">
        <v>2337</v>
      </c>
      <c r="B255" t="s">
        <v>1556</v>
      </c>
      <c r="C255" t="s">
        <v>1939</v>
      </c>
      <c r="D255" t="s">
        <v>2234</v>
      </c>
      <c r="E255" s="31">
        <v>57.086956521739133</v>
      </c>
      <c r="F255" s="31">
        <v>188.51065217391306</v>
      </c>
      <c r="G255" s="31">
        <v>0</v>
      </c>
      <c r="H255" s="36">
        <v>0</v>
      </c>
      <c r="I255" s="31">
        <v>37.835869565217394</v>
      </c>
      <c r="J255" s="31">
        <v>0</v>
      </c>
      <c r="K255" s="36">
        <v>0</v>
      </c>
      <c r="L255" s="31">
        <v>32.205434782608698</v>
      </c>
      <c r="M255" s="31">
        <v>0</v>
      </c>
      <c r="N255" s="36">
        <v>0</v>
      </c>
      <c r="O255" s="31">
        <v>0</v>
      </c>
      <c r="P255" s="31">
        <v>0</v>
      </c>
      <c r="Q255" s="36" t="s">
        <v>2496</v>
      </c>
      <c r="R255" s="31">
        <v>5.6304347826086953</v>
      </c>
      <c r="S255" s="31">
        <v>0</v>
      </c>
      <c r="T255" s="36">
        <v>0</v>
      </c>
      <c r="U255" s="31">
        <v>48.144239130434777</v>
      </c>
      <c r="V255" s="31">
        <v>0</v>
      </c>
      <c r="W255" s="36">
        <v>0</v>
      </c>
      <c r="X255" s="31">
        <v>0</v>
      </c>
      <c r="Y255" s="31">
        <v>0</v>
      </c>
      <c r="Z255" s="36" t="s">
        <v>2496</v>
      </c>
      <c r="AA255" s="31">
        <v>102.53054347826088</v>
      </c>
      <c r="AB255" s="31">
        <v>0</v>
      </c>
      <c r="AC255" s="36">
        <v>0</v>
      </c>
      <c r="AD255" s="31">
        <v>0</v>
      </c>
      <c r="AE255" s="31">
        <v>0</v>
      </c>
      <c r="AF255" s="36" t="s">
        <v>2496</v>
      </c>
      <c r="AG255" s="31">
        <v>0</v>
      </c>
      <c r="AH255" s="31">
        <v>0</v>
      </c>
      <c r="AI255" s="36" t="s">
        <v>2496</v>
      </c>
      <c r="AJ255" t="s">
        <v>624</v>
      </c>
      <c r="AK255" s="37">
        <v>5</v>
      </c>
      <c r="AT255"/>
    </row>
    <row r="256" spans="1:46" x14ac:dyDescent="0.25">
      <c r="A256" t="s">
        <v>2337</v>
      </c>
      <c r="B256" t="s">
        <v>1271</v>
      </c>
      <c r="C256" t="s">
        <v>2054</v>
      </c>
      <c r="D256" t="s">
        <v>2256</v>
      </c>
      <c r="E256" s="31">
        <v>47.880434782608695</v>
      </c>
      <c r="F256" s="31">
        <v>156.04891304347825</v>
      </c>
      <c r="G256" s="31">
        <v>0</v>
      </c>
      <c r="H256" s="36">
        <v>0</v>
      </c>
      <c r="I256" s="31">
        <v>28.394021739130434</v>
      </c>
      <c r="J256" s="31">
        <v>0</v>
      </c>
      <c r="K256" s="36">
        <v>0</v>
      </c>
      <c r="L256" s="31">
        <v>19.298913043478262</v>
      </c>
      <c r="M256" s="31">
        <v>0</v>
      </c>
      <c r="N256" s="36">
        <v>0</v>
      </c>
      <c r="O256" s="31">
        <v>4.2092391304347823</v>
      </c>
      <c r="P256" s="31">
        <v>0</v>
      </c>
      <c r="Q256" s="36">
        <v>0</v>
      </c>
      <c r="R256" s="31">
        <v>4.8858695652173916</v>
      </c>
      <c r="S256" s="31">
        <v>0</v>
      </c>
      <c r="T256" s="36">
        <v>0</v>
      </c>
      <c r="U256" s="31">
        <v>38.230978260869563</v>
      </c>
      <c r="V256" s="31">
        <v>0</v>
      </c>
      <c r="W256" s="36">
        <v>0</v>
      </c>
      <c r="X256" s="31">
        <v>0</v>
      </c>
      <c r="Y256" s="31">
        <v>0</v>
      </c>
      <c r="Z256" s="36" t="s">
        <v>2496</v>
      </c>
      <c r="AA256" s="31">
        <v>89.423913043478265</v>
      </c>
      <c r="AB256" s="31">
        <v>0</v>
      </c>
      <c r="AC256" s="36">
        <v>0</v>
      </c>
      <c r="AD256" s="31">
        <v>0</v>
      </c>
      <c r="AE256" s="31">
        <v>0</v>
      </c>
      <c r="AF256" s="36" t="s">
        <v>2496</v>
      </c>
      <c r="AG256" s="31">
        <v>0</v>
      </c>
      <c r="AH256" s="31">
        <v>0</v>
      </c>
      <c r="AI256" s="36" t="s">
        <v>2496</v>
      </c>
      <c r="AJ256" t="s">
        <v>333</v>
      </c>
      <c r="AK256" s="37">
        <v>5</v>
      </c>
      <c r="AT256"/>
    </row>
    <row r="257" spans="1:46" x14ac:dyDescent="0.25">
      <c r="A257" t="s">
        <v>2337</v>
      </c>
      <c r="B257" t="s">
        <v>1169</v>
      </c>
      <c r="C257" t="s">
        <v>2007</v>
      </c>
      <c r="D257" t="s">
        <v>2243</v>
      </c>
      <c r="E257" s="31">
        <v>66.380434782608702</v>
      </c>
      <c r="F257" s="31">
        <v>212.59804347826088</v>
      </c>
      <c r="G257" s="31">
        <v>60.49619565217391</v>
      </c>
      <c r="H257" s="36">
        <v>0.28455669046813181</v>
      </c>
      <c r="I257" s="31">
        <v>17.335108695652174</v>
      </c>
      <c r="J257" s="31">
        <v>4.6692391304347831</v>
      </c>
      <c r="K257" s="36">
        <v>0.26935159233272515</v>
      </c>
      <c r="L257" s="31">
        <v>12.117717391304348</v>
      </c>
      <c r="M257" s="31">
        <v>4.6692391304347831</v>
      </c>
      <c r="N257" s="36">
        <v>0.38532332283845971</v>
      </c>
      <c r="O257" s="31">
        <v>0</v>
      </c>
      <c r="P257" s="31">
        <v>0</v>
      </c>
      <c r="Q257" s="36" t="s">
        <v>2496</v>
      </c>
      <c r="R257" s="31">
        <v>5.2173913043478262</v>
      </c>
      <c r="S257" s="31">
        <v>0</v>
      </c>
      <c r="T257" s="36">
        <v>0</v>
      </c>
      <c r="U257" s="31">
        <v>64.657826086956561</v>
      </c>
      <c r="V257" s="31">
        <v>16.444239130434784</v>
      </c>
      <c r="W257" s="36">
        <v>0.25432712674749336</v>
      </c>
      <c r="X257" s="31">
        <v>6.0326086956521738</v>
      </c>
      <c r="Y257" s="31">
        <v>0</v>
      </c>
      <c r="Z257" s="36">
        <v>0</v>
      </c>
      <c r="AA257" s="31">
        <v>124.57249999999998</v>
      </c>
      <c r="AB257" s="31">
        <v>39.382717391304347</v>
      </c>
      <c r="AC257" s="36">
        <v>0.31614294801263804</v>
      </c>
      <c r="AD257" s="31">
        <v>0</v>
      </c>
      <c r="AE257" s="31">
        <v>0</v>
      </c>
      <c r="AF257" s="36" t="s">
        <v>2496</v>
      </c>
      <c r="AG257" s="31">
        <v>0</v>
      </c>
      <c r="AH257" s="31">
        <v>0</v>
      </c>
      <c r="AI257" s="36" t="s">
        <v>2496</v>
      </c>
      <c r="AJ257" t="s">
        <v>230</v>
      </c>
      <c r="AK257" s="37">
        <v>5</v>
      </c>
      <c r="AT257"/>
    </row>
    <row r="258" spans="1:46" x14ac:dyDescent="0.25">
      <c r="A258" t="s">
        <v>2337</v>
      </c>
      <c r="B258" t="s">
        <v>1108</v>
      </c>
      <c r="C258" t="s">
        <v>2059</v>
      </c>
      <c r="D258" t="s">
        <v>2267</v>
      </c>
      <c r="E258" s="31">
        <v>107.33695652173913</v>
      </c>
      <c r="F258" s="31">
        <v>326.98760869565217</v>
      </c>
      <c r="G258" s="31">
        <v>17.055543478260869</v>
      </c>
      <c r="H258" s="36">
        <v>5.2159601846366997E-2</v>
      </c>
      <c r="I258" s="31">
        <v>53.658478260869558</v>
      </c>
      <c r="J258" s="31">
        <v>1.7155434782608694</v>
      </c>
      <c r="K258" s="36">
        <v>3.1971526846521277E-2</v>
      </c>
      <c r="L258" s="31">
        <v>46.22641304347826</v>
      </c>
      <c r="M258" s="31">
        <v>1.7155434782608694</v>
      </c>
      <c r="N258" s="36">
        <v>3.711175852314811E-2</v>
      </c>
      <c r="O258" s="31">
        <v>1.8668478260869565</v>
      </c>
      <c r="P258" s="31">
        <v>0</v>
      </c>
      <c r="Q258" s="36">
        <v>0</v>
      </c>
      <c r="R258" s="31">
        <v>5.5652173913043477</v>
      </c>
      <c r="S258" s="31">
        <v>0</v>
      </c>
      <c r="T258" s="36">
        <v>0</v>
      </c>
      <c r="U258" s="31">
        <v>57.195652173913047</v>
      </c>
      <c r="V258" s="31">
        <v>7.7336956521739131</v>
      </c>
      <c r="W258" s="36">
        <v>0.13521474724439375</v>
      </c>
      <c r="X258" s="31">
        <v>9.5326086956521738</v>
      </c>
      <c r="Y258" s="31">
        <v>0</v>
      </c>
      <c r="Z258" s="36">
        <v>0</v>
      </c>
      <c r="AA258" s="31">
        <v>195.97586956521738</v>
      </c>
      <c r="AB258" s="31">
        <v>5.2313043478260859</v>
      </c>
      <c r="AC258" s="36">
        <v>2.6693614675276124E-2</v>
      </c>
      <c r="AD258" s="31">
        <v>10.625</v>
      </c>
      <c r="AE258" s="31">
        <v>2.375</v>
      </c>
      <c r="AF258" s="36">
        <v>0.22352941176470589</v>
      </c>
      <c r="AG258" s="31">
        <v>0</v>
      </c>
      <c r="AH258" s="31">
        <v>0</v>
      </c>
      <c r="AI258" s="36" t="s">
        <v>2496</v>
      </c>
      <c r="AJ258" t="s">
        <v>168</v>
      </c>
      <c r="AK258" s="37">
        <v>5</v>
      </c>
      <c r="AT258"/>
    </row>
    <row r="259" spans="1:46" x14ac:dyDescent="0.25">
      <c r="A259" t="s">
        <v>2337</v>
      </c>
      <c r="B259" t="s">
        <v>1012</v>
      </c>
      <c r="C259" t="s">
        <v>1860</v>
      </c>
      <c r="D259" t="s">
        <v>2226</v>
      </c>
      <c r="E259" s="31">
        <v>54.467391304347828</v>
      </c>
      <c r="F259" s="31">
        <v>227.98836956521734</v>
      </c>
      <c r="G259" s="31">
        <v>28.073369565217391</v>
      </c>
      <c r="H259" s="36">
        <v>0.1231350950873257</v>
      </c>
      <c r="I259" s="31">
        <v>61.960978260869567</v>
      </c>
      <c r="J259" s="31">
        <v>1.1847826086956521</v>
      </c>
      <c r="K259" s="36">
        <v>1.9121431616322335E-2</v>
      </c>
      <c r="L259" s="31">
        <v>35.902500000000011</v>
      </c>
      <c r="M259" s="31">
        <v>0</v>
      </c>
      <c r="N259" s="36">
        <v>0</v>
      </c>
      <c r="O259" s="31">
        <v>20.493260869565216</v>
      </c>
      <c r="P259" s="31">
        <v>1.1847826086956521</v>
      </c>
      <c r="Q259" s="36">
        <v>5.7813279020674881E-2</v>
      </c>
      <c r="R259" s="31">
        <v>5.5652173913043477</v>
      </c>
      <c r="S259" s="31">
        <v>0</v>
      </c>
      <c r="T259" s="36">
        <v>0</v>
      </c>
      <c r="U259" s="31">
        <v>53.552934782608688</v>
      </c>
      <c r="V259" s="31">
        <v>11.627717391304348</v>
      </c>
      <c r="W259" s="36">
        <v>0.21712568019858453</v>
      </c>
      <c r="X259" s="31">
        <v>0</v>
      </c>
      <c r="Y259" s="31">
        <v>0</v>
      </c>
      <c r="Z259" s="36" t="s">
        <v>2496</v>
      </c>
      <c r="AA259" s="31">
        <v>112.47445652173907</v>
      </c>
      <c r="AB259" s="31">
        <v>15.260869565217391</v>
      </c>
      <c r="AC259" s="36">
        <v>0.1356829811599736</v>
      </c>
      <c r="AD259" s="31">
        <v>0</v>
      </c>
      <c r="AE259" s="31">
        <v>0</v>
      </c>
      <c r="AF259" s="36" t="s">
        <v>2496</v>
      </c>
      <c r="AG259" s="31">
        <v>0</v>
      </c>
      <c r="AH259" s="31">
        <v>0</v>
      </c>
      <c r="AI259" s="36" t="s">
        <v>2496</v>
      </c>
      <c r="AJ259" t="s">
        <v>69</v>
      </c>
      <c r="AK259" s="37">
        <v>5</v>
      </c>
      <c r="AT259"/>
    </row>
    <row r="260" spans="1:46" x14ac:dyDescent="0.25">
      <c r="A260" t="s">
        <v>2337</v>
      </c>
      <c r="B260" t="s">
        <v>1371</v>
      </c>
      <c r="C260" t="s">
        <v>1944</v>
      </c>
      <c r="D260" t="s">
        <v>2216</v>
      </c>
      <c r="E260" s="31">
        <v>69.695652173913047</v>
      </c>
      <c r="F260" s="31">
        <v>305.40326086956532</v>
      </c>
      <c r="G260" s="31">
        <v>0.2608695652173913</v>
      </c>
      <c r="H260" s="36">
        <v>8.5418068056845691E-4</v>
      </c>
      <c r="I260" s="31">
        <v>52.457173913043498</v>
      </c>
      <c r="J260" s="31">
        <v>0.2608695652173913</v>
      </c>
      <c r="K260" s="36">
        <v>4.9730007500942775E-3</v>
      </c>
      <c r="L260" s="31">
        <v>32.605978260869577</v>
      </c>
      <c r="M260" s="31">
        <v>0</v>
      </c>
      <c r="N260" s="36">
        <v>0</v>
      </c>
      <c r="O260" s="31">
        <v>14.459891304347831</v>
      </c>
      <c r="P260" s="31">
        <v>0.2608695652173913</v>
      </c>
      <c r="Q260" s="36">
        <v>1.8040907758342033E-2</v>
      </c>
      <c r="R260" s="31">
        <v>5.3913043478260869</v>
      </c>
      <c r="S260" s="31">
        <v>0</v>
      </c>
      <c r="T260" s="36">
        <v>0</v>
      </c>
      <c r="U260" s="31">
        <v>89.42326086956524</v>
      </c>
      <c r="V260" s="31">
        <v>0</v>
      </c>
      <c r="W260" s="36">
        <v>0</v>
      </c>
      <c r="X260" s="31">
        <v>3.4394565217391313</v>
      </c>
      <c r="Y260" s="31">
        <v>0</v>
      </c>
      <c r="Z260" s="36">
        <v>0</v>
      </c>
      <c r="AA260" s="31">
        <v>160.08336956521742</v>
      </c>
      <c r="AB260" s="31">
        <v>0</v>
      </c>
      <c r="AC260" s="36">
        <v>0</v>
      </c>
      <c r="AD260" s="31">
        <v>0</v>
      </c>
      <c r="AE260" s="31">
        <v>0</v>
      </c>
      <c r="AF260" s="36" t="s">
        <v>2496</v>
      </c>
      <c r="AG260" s="31">
        <v>0</v>
      </c>
      <c r="AH260" s="31">
        <v>0</v>
      </c>
      <c r="AI260" s="36" t="s">
        <v>2496</v>
      </c>
      <c r="AJ260" t="s">
        <v>435</v>
      </c>
      <c r="AK260" s="37">
        <v>5</v>
      </c>
      <c r="AT260"/>
    </row>
    <row r="261" spans="1:46" x14ac:dyDescent="0.25">
      <c r="A261" t="s">
        <v>2337</v>
      </c>
      <c r="B261" t="s">
        <v>1448</v>
      </c>
      <c r="C261" t="s">
        <v>2007</v>
      </c>
      <c r="D261" t="s">
        <v>2243</v>
      </c>
      <c r="E261" s="31">
        <v>64.706521739130437</v>
      </c>
      <c r="F261" s="31">
        <v>245.44945652173914</v>
      </c>
      <c r="G261" s="31">
        <v>53.51239130434783</v>
      </c>
      <c r="H261" s="36">
        <v>0.21801796615348507</v>
      </c>
      <c r="I261" s="31">
        <v>49.844456521739133</v>
      </c>
      <c r="J261" s="31">
        <v>2.5090217391304348</v>
      </c>
      <c r="K261" s="36">
        <v>5.0337026706995018E-2</v>
      </c>
      <c r="L261" s="31">
        <v>28.4375</v>
      </c>
      <c r="M261" s="31">
        <v>1.1611956521739131</v>
      </c>
      <c r="N261" s="36">
        <v>4.0833253702818921E-2</v>
      </c>
      <c r="O261" s="31">
        <v>18.71130434782609</v>
      </c>
      <c r="P261" s="31">
        <v>1.3478260869565217</v>
      </c>
      <c r="Q261" s="36">
        <v>7.2032716795241175E-2</v>
      </c>
      <c r="R261" s="31">
        <v>2.6956521739130435</v>
      </c>
      <c r="S261" s="31">
        <v>0</v>
      </c>
      <c r="T261" s="36">
        <v>0</v>
      </c>
      <c r="U261" s="31">
        <v>69.139782608695668</v>
      </c>
      <c r="V261" s="31">
        <v>16.48054347826087</v>
      </c>
      <c r="W261" s="36">
        <v>0.23836556692019628</v>
      </c>
      <c r="X261" s="31">
        <v>5.8104347826086951</v>
      </c>
      <c r="Y261" s="31">
        <v>0</v>
      </c>
      <c r="Z261" s="36">
        <v>0</v>
      </c>
      <c r="AA261" s="31">
        <v>115.82423913043478</v>
      </c>
      <c r="AB261" s="31">
        <v>34.522826086956528</v>
      </c>
      <c r="AC261" s="36">
        <v>0.29806218755366787</v>
      </c>
      <c r="AD261" s="31">
        <v>4.8305434782608696</v>
      </c>
      <c r="AE261" s="31">
        <v>0</v>
      </c>
      <c r="AF261" s="36">
        <v>0</v>
      </c>
      <c r="AG261" s="31">
        <v>0</v>
      </c>
      <c r="AH261" s="31">
        <v>0</v>
      </c>
      <c r="AI261" s="36" t="s">
        <v>2496</v>
      </c>
      <c r="AJ261" t="s">
        <v>515</v>
      </c>
      <c r="AK261" s="37">
        <v>5</v>
      </c>
      <c r="AT261"/>
    </row>
    <row r="262" spans="1:46" x14ac:dyDescent="0.25">
      <c r="A262" t="s">
        <v>2337</v>
      </c>
      <c r="B262" t="s">
        <v>1003</v>
      </c>
      <c r="C262" t="s">
        <v>1882</v>
      </c>
      <c r="D262" t="s">
        <v>2269</v>
      </c>
      <c r="E262" s="31">
        <v>95.434782608695656</v>
      </c>
      <c r="F262" s="31">
        <v>222.05858695652174</v>
      </c>
      <c r="G262" s="31">
        <v>10.632391304347825</v>
      </c>
      <c r="H262" s="36">
        <v>4.7881018473875138E-2</v>
      </c>
      <c r="I262" s="31">
        <v>29.326630434782604</v>
      </c>
      <c r="J262" s="31">
        <v>4.3392391304347822</v>
      </c>
      <c r="K262" s="36">
        <v>0.14796241730138435</v>
      </c>
      <c r="L262" s="31">
        <v>20.826630434782604</v>
      </c>
      <c r="M262" s="31">
        <v>4.3392391304347822</v>
      </c>
      <c r="N262" s="36">
        <v>0.20835051277367503</v>
      </c>
      <c r="O262" s="31">
        <v>4.2065217391304346</v>
      </c>
      <c r="P262" s="31">
        <v>0</v>
      </c>
      <c r="Q262" s="36">
        <v>0</v>
      </c>
      <c r="R262" s="31">
        <v>4.2934782608695654</v>
      </c>
      <c r="S262" s="31">
        <v>0</v>
      </c>
      <c r="T262" s="36">
        <v>0</v>
      </c>
      <c r="U262" s="31">
        <v>54.691847826086963</v>
      </c>
      <c r="V262" s="31">
        <v>5.6282608695652172</v>
      </c>
      <c r="W262" s="36">
        <v>0.1029085886339471</v>
      </c>
      <c r="X262" s="31">
        <v>12.644021739130435</v>
      </c>
      <c r="Y262" s="31">
        <v>0</v>
      </c>
      <c r="Z262" s="36">
        <v>0</v>
      </c>
      <c r="AA262" s="31">
        <v>115.32521739130435</v>
      </c>
      <c r="AB262" s="31">
        <v>0.66489130434782606</v>
      </c>
      <c r="AC262" s="36">
        <v>5.7653592110025334E-3</v>
      </c>
      <c r="AD262" s="31">
        <v>10.070869565217391</v>
      </c>
      <c r="AE262" s="31">
        <v>0</v>
      </c>
      <c r="AF262" s="36">
        <v>0</v>
      </c>
      <c r="AG262" s="31">
        <v>0</v>
      </c>
      <c r="AH262" s="31">
        <v>0</v>
      </c>
      <c r="AI262" s="36" t="s">
        <v>2496</v>
      </c>
      <c r="AJ262" t="s">
        <v>60</v>
      </c>
      <c r="AK262" s="37">
        <v>5</v>
      </c>
      <c r="AT262"/>
    </row>
    <row r="263" spans="1:46" x14ac:dyDescent="0.25">
      <c r="A263" t="s">
        <v>2337</v>
      </c>
      <c r="B263" t="s">
        <v>1569</v>
      </c>
      <c r="C263" t="s">
        <v>1923</v>
      </c>
      <c r="D263" t="s">
        <v>2255</v>
      </c>
      <c r="E263" s="31">
        <v>46.304347826086953</v>
      </c>
      <c r="F263" s="31">
        <v>179.74380434782609</v>
      </c>
      <c r="G263" s="31">
        <v>0</v>
      </c>
      <c r="H263" s="36">
        <v>0</v>
      </c>
      <c r="I263" s="31">
        <v>28.152173913043477</v>
      </c>
      <c r="J263" s="31">
        <v>0</v>
      </c>
      <c r="K263" s="36">
        <v>0</v>
      </c>
      <c r="L263" s="31">
        <v>18.259239130434782</v>
      </c>
      <c r="M263" s="31">
        <v>0</v>
      </c>
      <c r="N263" s="36">
        <v>0</v>
      </c>
      <c r="O263" s="31">
        <v>5.0641304347826086</v>
      </c>
      <c r="P263" s="31">
        <v>0</v>
      </c>
      <c r="Q263" s="36">
        <v>0</v>
      </c>
      <c r="R263" s="31">
        <v>4.8288043478260869</v>
      </c>
      <c r="S263" s="31">
        <v>0</v>
      </c>
      <c r="T263" s="36">
        <v>0</v>
      </c>
      <c r="U263" s="31">
        <v>25.09434782608696</v>
      </c>
      <c r="V263" s="31">
        <v>0</v>
      </c>
      <c r="W263" s="36">
        <v>0</v>
      </c>
      <c r="X263" s="31">
        <v>16.508152173913043</v>
      </c>
      <c r="Y263" s="31">
        <v>0</v>
      </c>
      <c r="Z263" s="36">
        <v>0</v>
      </c>
      <c r="AA263" s="31">
        <v>109.98913043478261</v>
      </c>
      <c r="AB263" s="31">
        <v>0</v>
      </c>
      <c r="AC263" s="36">
        <v>0</v>
      </c>
      <c r="AD263" s="31">
        <v>0</v>
      </c>
      <c r="AE263" s="31">
        <v>0</v>
      </c>
      <c r="AF263" s="36" t="s">
        <v>2496</v>
      </c>
      <c r="AG263" s="31">
        <v>0</v>
      </c>
      <c r="AH263" s="31">
        <v>0</v>
      </c>
      <c r="AI263" s="36" t="s">
        <v>2496</v>
      </c>
      <c r="AJ263" t="s">
        <v>637</v>
      </c>
      <c r="AK263" s="37">
        <v>5</v>
      </c>
      <c r="AT263"/>
    </row>
    <row r="264" spans="1:46" x14ac:dyDescent="0.25">
      <c r="A264" t="s">
        <v>2337</v>
      </c>
      <c r="B264" t="s">
        <v>1425</v>
      </c>
      <c r="C264" t="s">
        <v>1914</v>
      </c>
      <c r="D264" t="s">
        <v>2261</v>
      </c>
      <c r="E264" s="31">
        <v>87.652173913043484</v>
      </c>
      <c r="F264" s="31">
        <v>279.52652173913043</v>
      </c>
      <c r="G264" s="31">
        <v>0</v>
      </c>
      <c r="H264" s="36">
        <v>0</v>
      </c>
      <c r="I264" s="31">
        <v>51.150652173913045</v>
      </c>
      <c r="J264" s="31">
        <v>0</v>
      </c>
      <c r="K264" s="36">
        <v>0</v>
      </c>
      <c r="L264" s="31">
        <v>34.391956521739132</v>
      </c>
      <c r="M264" s="31">
        <v>0</v>
      </c>
      <c r="N264" s="36">
        <v>0</v>
      </c>
      <c r="O264" s="31">
        <v>11.907608695652174</v>
      </c>
      <c r="P264" s="31">
        <v>0</v>
      </c>
      <c r="Q264" s="36">
        <v>0</v>
      </c>
      <c r="R264" s="31">
        <v>4.8510869565217396</v>
      </c>
      <c r="S264" s="31">
        <v>0</v>
      </c>
      <c r="T264" s="36">
        <v>0</v>
      </c>
      <c r="U264" s="31">
        <v>91.862065217391262</v>
      </c>
      <c r="V264" s="31">
        <v>0</v>
      </c>
      <c r="W264" s="36">
        <v>0</v>
      </c>
      <c r="X264" s="31">
        <v>25.016304347826086</v>
      </c>
      <c r="Y264" s="31">
        <v>0</v>
      </c>
      <c r="Z264" s="36">
        <v>0</v>
      </c>
      <c r="AA264" s="31">
        <v>111.4975</v>
      </c>
      <c r="AB264" s="31">
        <v>0</v>
      </c>
      <c r="AC264" s="36">
        <v>0</v>
      </c>
      <c r="AD264" s="31">
        <v>0</v>
      </c>
      <c r="AE264" s="31">
        <v>0</v>
      </c>
      <c r="AF264" s="36" t="s">
        <v>2496</v>
      </c>
      <c r="AG264" s="31">
        <v>0</v>
      </c>
      <c r="AH264" s="31">
        <v>0</v>
      </c>
      <c r="AI264" s="36" t="s">
        <v>2496</v>
      </c>
      <c r="AJ264" t="s">
        <v>490</v>
      </c>
      <c r="AK264" s="37">
        <v>5</v>
      </c>
      <c r="AT264"/>
    </row>
    <row r="265" spans="1:46" x14ac:dyDescent="0.25">
      <c r="A265" t="s">
        <v>2337</v>
      </c>
      <c r="B265" t="s">
        <v>1720</v>
      </c>
      <c r="C265" t="s">
        <v>1951</v>
      </c>
      <c r="D265" t="s">
        <v>2261</v>
      </c>
      <c r="E265" s="31">
        <v>76.304347826086953</v>
      </c>
      <c r="F265" s="31">
        <v>244.45434782608697</v>
      </c>
      <c r="G265" s="31">
        <v>21.183043478260871</v>
      </c>
      <c r="H265" s="36">
        <v>8.6654394436589025E-2</v>
      </c>
      <c r="I265" s="31">
        <v>34.611304347826092</v>
      </c>
      <c r="J265" s="31">
        <v>0.12771739130434784</v>
      </c>
      <c r="K265" s="36">
        <v>3.6900484888073761E-3</v>
      </c>
      <c r="L265" s="31">
        <v>19.089565217391307</v>
      </c>
      <c r="M265" s="31">
        <v>0.12771739130434784</v>
      </c>
      <c r="N265" s="36">
        <v>6.6904295540472824E-3</v>
      </c>
      <c r="O265" s="31">
        <v>10.288043478260869</v>
      </c>
      <c r="P265" s="31">
        <v>0</v>
      </c>
      <c r="Q265" s="36">
        <v>0</v>
      </c>
      <c r="R265" s="31">
        <v>5.2336956521739131</v>
      </c>
      <c r="S265" s="31">
        <v>0</v>
      </c>
      <c r="T265" s="36">
        <v>0</v>
      </c>
      <c r="U265" s="31">
        <v>64.719782608695652</v>
      </c>
      <c r="V265" s="31">
        <v>3.5788043478260869</v>
      </c>
      <c r="W265" s="36">
        <v>5.5296915464997931E-2</v>
      </c>
      <c r="X265" s="31">
        <v>14.926630434782609</v>
      </c>
      <c r="Y265" s="31">
        <v>0</v>
      </c>
      <c r="Z265" s="36">
        <v>0</v>
      </c>
      <c r="AA265" s="31">
        <v>130.1776086956522</v>
      </c>
      <c r="AB265" s="31">
        <v>17.476521739130437</v>
      </c>
      <c r="AC265" s="36">
        <v>0.13425136560919279</v>
      </c>
      <c r="AD265" s="31">
        <v>0</v>
      </c>
      <c r="AE265" s="31">
        <v>0</v>
      </c>
      <c r="AF265" s="36" t="s">
        <v>2496</v>
      </c>
      <c r="AG265" s="31">
        <v>1.9021739130434784E-2</v>
      </c>
      <c r="AH265" s="31">
        <v>0</v>
      </c>
      <c r="AI265" s="36">
        <v>0</v>
      </c>
      <c r="AJ265" t="s">
        <v>791</v>
      </c>
      <c r="AK265" s="37">
        <v>5</v>
      </c>
      <c r="AT265"/>
    </row>
    <row r="266" spans="1:46" x14ac:dyDescent="0.25">
      <c r="A266" t="s">
        <v>2337</v>
      </c>
      <c r="B266" t="s">
        <v>1239</v>
      </c>
      <c r="C266" t="s">
        <v>2096</v>
      </c>
      <c r="D266" t="s">
        <v>2215</v>
      </c>
      <c r="E266" s="31">
        <v>53.521739130434781</v>
      </c>
      <c r="F266" s="31">
        <v>240.81945652173911</v>
      </c>
      <c r="G266" s="31">
        <v>88.895434782608703</v>
      </c>
      <c r="H266" s="36">
        <v>0.36913726185817541</v>
      </c>
      <c r="I266" s="31">
        <v>45.641739130434779</v>
      </c>
      <c r="J266" s="31">
        <v>0.52695652173913043</v>
      </c>
      <c r="K266" s="36">
        <v>1.1545496113397349E-2</v>
      </c>
      <c r="L266" s="31">
        <v>40.869999999999997</v>
      </c>
      <c r="M266" s="31">
        <v>0.52695652173913043</v>
      </c>
      <c r="N266" s="36">
        <v>1.2893479856597272E-2</v>
      </c>
      <c r="O266" s="31">
        <v>0.77173913043478259</v>
      </c>
      <c r="P266" s="31">
        <v>0</v>
      </c>
      <c r="Q266" s="36">
        <v>0</v>
      </c>
      <c r="R266" s="31">
        <v>4</v>
      </c>
      <c r="S266" s="31">
        <v>0</v>
      </c>
      <c r="T266" s="36">
        <v>0</v>
      </c>
      <c r="U266" s="31">
        <v>62.245108695652206</v>
      </c>
      <c r="V266" s="31">
        <v>18.620652173913037</v>
      </c>
      <c r="W266" s="36">
        <v>0.29915044835022808</v>
      </c>
      <c r="X266" s="31">
        <v>3.4171739130434782</v>
      </c>
      <c r="Y266" s="31">
        <v>0</v>
      </c>
      <c r="Z266" s="36">
        <v>0</v>
      </c>
      <c r="AA266" s="31">
        <v>126.35891304347822</v>
      </c>
      <c r="AB266" s="31">
        <v>69.747826086956536</v>
      </c>
      <c r="AC266" s="36">
        <v>0.55198184605273826</v>
      </c>
      <c r="AD266" s="31">
        <v>3.1565217391304343</v>
      </c>
      <c r="AE266" s="31">
        <v>0</v>
      </c>
      <c r="AF266" s="36">
        <v>0</v>
      </c>
      <c r="AG266" s="31">
        <v>0</v>
      </c>
      <c r="AH266" s="31">
        <v>0</v>
      </c>
      <c r="AI266" s="36" t="s">
        <v>2496</v>
      </c>
      <c r="AJ266" t="s">
        <v>300</v>
      </c>
      <c r="AK266" s="37">
        <v>5</v>
      </c>
      <c r="AT266"/>
    </row>
    <row r="267" spans="1:46" x14ac:dyDescent="0.25">
      <c r="A267" t="s">
        <v>2337</v>
      </c>
      <c r="B267" t="s">
        <v>1284</v>
      </c>
      <c r="C267" t="s">
        <v>2110</v>
      </c>
      <c r="D267" t="s">
        <v>2247</v>
      </c>
      <c r="E267" s="31">
        <v>52.586956521739133</v>
      </c>
      <c r="F267" s="31">
        <v>167.17934782608694</v>
      </c>
      <c r="G267" s="31">
        <v>2.9456521739130435</v>
      </c>
      <c r="H267" s="36">
        <v>1.761971327330061E-2</v>
      </c>
      <c r="I267" s="31">
        <v>15.5625</v>
      </c>
      <c r="J267" s="31">
        <v>0</v>
      </c>
      <c r="K267" s="36">
        <v>0</v>
      </c>
      <c r="L267" s="31">
        <v>2.2527173913043477</v>
      </c>
      <c r="M267" s="31">
        <v>0</v>
      </c>
      <c r="N267" s="36">
        <v>0</v>
      </c>
      <c r="O267" s="31">
        <v>8.7010869565217384</v>
      </c>
      <c r="P267" s="31">
        <v>0</v>
      </c>
      <c r="Q267" s="36">
        <v>0</v>
      </c>
      <c r="R267" s="31">
        <v>4.6086956521739131</v>
      </c>
      <c r="S267" s="31">
        <v>0</v>
      </c>
      <c r="T267" s="36">
        <v>0</v>
      </c>
      <c r="U267" s="31">
        <v>52.364130434782609</v>
      </c>
      <c r="V267" s="31">
        <v>0</v>
      </c>
      <c r="W267" s="36">
        <v>0</v>
      </c>
      <c r="X267" s="31">
        <v>3.3994565217391304</v>
      </c>
      <c r="Y267" s="31">
        <v>0</v>
      </c>
      <c r="Z267" s="36">
        <v>0</v>
      </c>
      <c r="AA267" s="31">
        <v>95.853260869565219</v>
      </c>
      <c r="AB267" s="31">
        <v>2.9456521739130435</v>
      </c>
      <c r="AC267" s="36">
        <v>3.0730849917786469E-2</v>
      </c>
      <c r="AD267" s="31">
        <v>0</v>
      </c>
      <c r="AE267" s="31">
        <v>0</v>
      </c>
      <c r="AF267" s="36" t="s">
        <v>2496</v>
      </c>
      <c r="AG267" s="31">
        <v>0</v>
      </c>
      <c r="AH267" s="31">
        <v>0</v>
      </c>
      <c r="AI267" s="36" t="s">
        <v>2496</v>
      </c>
      <c r="AJ267" t="s">
        <v>346</v>
      </c>
      <c r="AK267" s="37">
        <v>5</v>
      </c>
      <c r="AT267"/>
    </row>
    <row r="268" spans="1:46" x14ac:dyDescent="0.25">
      <c r="A268" t="s">
        <v>2337</v>
      </c>
      <c r="B268" t="s">
        <v>1304</v>
      </c>
      <c r="C268" t="s">
        <v>2007</v>
      </c>
      <c r="D268" t="s">
        <v>2243</v>
      </c>
      <c r="E268" s="31">
        <v>48.228260869565219</v>
      </c>
      <c r="F268" s="31">
        <v>325.56793478260869</v>
      </c>
      <c r="G268" s="31">
        <v>0</v>
      </c>
      <c r="H268" s="36">
        <v>0</v>
      </c>
      <c r="I268" s="31">
        <v>99.041086956521738</v>
      </c>
      <c r="J268" s="31">
        <v>0</v>
      </c>
      <c r="K268" s="36">
        <v>0</v>
      </c>
      <c r="L268" s="31">
        <v>71.121413043478256</v>
      </c>
      <c r="M268" s="31">
        <v>0</v>
      </c>
      <c r="N268" s="36">
        <v>0</v>
      </c>
      <c r="O268" s="31">
        <v>27.224021739130436</v>
      </c>
      <c r="P268" s="31">
        <v>0</v>
      </c>
      <c r="Q268" s="36">
        <v>0</v>
      </c>
      <c r="R268" s="31">
        <v>0.69565217391304346</v>
      </c>
      <c r="S268" s="31">
        <v>0</v>
      </c>
      <c r="T268" s="36">
        <v>0</v>
      </c>
      <c r="U268" s="31">
        <v>108.86499999999999</v>
      </c>
      <c r="V268" s="31">
        <v>0</v>
      </c>
      <c r="W268" s="36">
        <v>0</v>
      </c>
      <c r="X268" s="31">
        <v>0</v>
      </c>
      <c r="Y268" s="31">
        <v>0</v>
      </c>
      <c r="Z268" s="36" t="s">
        <v>2496</v>
      </c>
      <c r="AA268" s="31">
        <v>117.66184782608697</v>
      </c>
      <c r="AB268" s="31">
        <v>0</v>
      </c>
      <c r="AC268" s="36">
        <v>0</v>
      </c>
      <c r="AD268" s="31">
        <v>0</v>
      </c>
      <c r="AE268" s="31">
        <v>0</v>
      </c>
      <c r="AF268" s="36" t="s">
        <v>2496</v>
      </c>
      <c r="AG268" s="31">
        <v>0</v>
      </c>
      <c r="AH268" s="31">
        <v>0</v>
      </c>
      <c r="AI268" s="36" t="s">
        <v>2496</v>
      </c>
      <c r="AJ268" t="s">
        <v>366</v>
      </c>
      <c r="AK268" s="37">
        <v>5</v>
      </c>
      <c r="AT268"/>
    </row>
    <row r="269" spans="1:46" x14ac:dyDescent="0.25">
      <c r="A269" t="s">
        <v>2337</v>
      </c>
      <c r="B269" t="s">
        <v>1591</v>
      </c>
      <c r="C269" t="s">
        <v>1944</v>
      </c>
      <c r="D269" t="s">
        <v>2216</v>
      </c>
      <c r="E269" s="31">
        <v>38.152173913043477</v>
      </c>
      <c r="F269" s="31">
        <v>197.04782608695652</v>
      </c>
      <c r="G269" s="31">
        <v>47.947282608695645</v>
      </c>
      <c r="H269" s="36">
        <v>0.24332814809911515</v>
      </c>
      <c r="I269" s="31">
        <v>26.21869565217391</v>
      </c>
      <c r="J269" s="31">
        <v>16.865434782608695</v>
      </c>
      <c r="K269" s="36">
        <v>0.64325987098485982</v>
      </c>
      <c r="L269" s="31">
        <v>16.523586956521736</v>
      </c>
      <c r="M269" s="31">
        <v>14.716521739130433</v>
      </c>
      <c r="N269" s="36">
        <v>0.8906372313622819</v>
      </c>
      <c r="O269" s="31">
        <v>2.2418478260869565</v>
      </c>
      <c r="P269" s="31">
        <v>0</v>
      </c>
      <c r="Q269" s="36">
        <v>0</v>
      </c>
      <c r="R269" s="31">
        <v>7.4532608695652165</v>
      </c>
      <c r="S269" s="31">
        <v>2.1489130434782608</v>
      </c>
      <c r="T269" s="36">
        <v>0.28831850663555492</v>
      </c>
      <c r="U269" s="31">
        <v>55.597500000000011</v>
      </c>
      <c r="V269" s="31">
        <v>19.695326086956516</v>
      </c>
      <c r="W269" s="36">
        <v>0.35424841201414653</v>
      </c>
      <c r="X269" s="31">
        <v>7.1983695652173916</v>
      </c>
      <c r="Y269" s="31">
        <v>0</v>
      </c>
      <c r="Z269" s="36">
        <v>0</v>
      </c>
      <c r="AA269" s="31">
        <v>107.27782608695652</v>
      </c>
      <c r="AB269" s="31">
        <v>10.750652173913041</v>
      </c>
      <c r="AC269" s="36">
        <v>0.10021318072943472</v>
      </c>
      <c r="AD269" s="31">
        <v>0.75543478260869568</v>
      </c>
      <c r="AE269" s="31">
        <v>0.63586956521739135</v>
      </c>
      <c r="AF269" s="36">
        <v>0.84172661870503596</v>
      </c>
      <c r="AG269" s="31">
        <v>0</v>
      </c>
      <c r="AH269" s="31">
        <v>0</v>
      </c>
      <c r="AI269" s="36" t="s">
        <v>2496</v>
      </c>
      <c r="AJ269" t="s">
        <v>659</v>
      </c>
      <c r="AK269" s="37">
        <v>5</v>
      </c>
      <c r="AT269"/>
    </row>
    <row r="270" spans="1:46" x14ac:dyDescent="0.25">
      <c r="A270" t="s">
        <v>2337</v>
      </c>
      <c r="B270" t="s">
        <v>1206</v>
      </c>
      <c r="C270" t="s">
        <v>1943</v>
      </c>
      <c r="D270" t="s">
        <v>2238</v>
      </c>
      <c r="E270" s="31">
        <v>58.967391304347828</v>
      </c>
      <c r="F270" s="31">
        <v>182.80184782608694</v>
      </c>
      <c r="G270" s="31">
        <v>2.06</v>
      </c>
      <c r="H270" s="36">
        <v>1.1269032695773579E-2</v>
      </c>
      <c r="I270" s="31">
        <v>14.184782608695652</v>
      </c>
      <c r="J270" s="31">
        <v>0</v>
      </c>
      <c r="K270" s="36">
        <v>0</v>
      </c>
      <c r="L270" s="31">
        <v>2.2119565217391304</v>
      </c>
      <c r="M270" s="31">
        <v>0</v>
      </c>
      <c r="N270" s="36">
        <v>0</v>
      </c>
      <c r="O270" s="31">
        <v>6.2119565217391308</v>
      </c>
      <c r="P270" s="31">
        <v>0</v>
      </c>
      <c r="Q270" s="36">
        <v>0</v>
      </c>
      <c r="R270" s="31">
        <v>5.7608695652173916</v>
      </c>
      <c r="S270" s="31">
        <v>0</v>
      </c>
      <c r="T270" s="36">
        <v>0</v>
      </c>
      <c r="U270" s="31">
        <v>47.872499999999995</v>
      </c>
      <c r="V270" s="31">
        <v>2.06</v>
      </c>
      <c r="W270" s="36">
        <v>4.3030967674552202E-2</v>
      </c>
      <c r="X270" s="31">
        <v>6.0489130434782608</v>
      </c>
      <c r="Y270" s="31">
        <v>0</v>
      </c>
      <c r="Z270" s="36">
        <v>0</v>
      </c>
      <c r="AA270" s="31">
        <v>85.758152173913047</v>
      </c>
      <c r="AB270" s="31">
        <v>0</v>
      </c>
      <c r="AC270" s="36">
        <v>0</v>
      </c>
      <c r="AD270" s="31">
        <v>28.9375</v>
      </c>
      <c r="AE270" s="31">
        <v>0</v>
      </c>
      <c r="AF270" s="36">
        <v>0</v>
      </c>
      <c r="AG270" s="31">
        <v>0</v>
      </c>
      <c r="AH270" s="31">
        <v>0</v>
      </c>
      <c r="AI270" s="36" t="s">
        <v>2496</v>
      </c>
      <c r="AJ270" t="s">
        <v>267</v>
      </c>
      <c r="AK270" s="37">
        <v>5</v>
      </c>
      <c r="AT270"/>
    </row>
    <row r="271" spans="1:46" x14ac:dyDescent="0.25">
      <c r="A271" t="s">
        <v>2337</v>
      </c>
      <c r="B271" t="s">
        <v>1676</v>
      </c>
      <c r="C271" t="s">
        <v>2186</v>
      </c>
      <c r="D271" t="s">
        <v>2280</v>
      </c>
      <c r="E271" s="31">
        <v>48.065217391304351</v>
      </c>
      <c r="F271" s="31">
        <v>145.0353260869565</v>
      </c>
      <c r="G271" s="31">
        <v>1.826086956521739</v>
      </c>
      <c r="H271" s="36">
        <v>1.2590635714687203E-2</v>
      </c>
      <c r="I271" s="31">
        <v>16.410326086956523</v>
      </c>
      <c r="J271" s="31">
        <v>1.826086956521739</v>
      </c>
      <c r="K271" s="36">
        <v>0.11127670144063585</v>
      </c>
      <c r="L271" s="31">
        <v>9.9891304347826093</v>
      </c>
      <c r="M271" s="31">
        <v>1.826086956521739</v>
      </c>
      <c r="N271" s="36">
        <v>0.1828073993471164</v>
      </c>
      <c r="O271" s="31">
        <v>0</v>
      </c>
      <c r="P271" s="31">
        <v>0</v>
      </c>
      <c r="Q271" s="36" t="s">
        <v>2496</v>
      </c>
      <c r="R271" s="31">
        <v>6.4211956521739131</v>
      </c>
      <c r="S271" s="31">
        <v>0</v>
      </c>
      <c r="T271" s="36">
        <v>0</v>
      </c>
      <c r="U271" s="31">
        <v>39.108695652173914</v>
      </c>
      <c r="V271" s="31">
        <v>0</v>
      </c>
      <c r="W271" s="36">
        <v>0</v>
      </c>
      <c r="X271" s="31">
        <v>0</v>
      </c>
      <c r="Y271" s="31">
        <v>0</v>
      </c>
      <c r="Z271" s="36" t="s">
        <v>2496</v>
      </c>
      <c r="AA271" s="31">
        <v>89.222826086956516</v>
      </c>
      <c r="AB271" s="31">
        <v>0</v>
      </c>
      <c r="AC271" s="36">
        <v>0</v>
      </c>
      <c r="AD271" s="31">
        <v>0.29347826086956524</v>
      </c>
      <c r="AE271" s="31">
        <v>0</v>
      </c>
      <c r="AF271" s="36">
        <v>0</v>
      </c>
      <c r="AG271" s="31">
        <v>0</v>
      </c>
      <c r="AH271" s="31">
        <v>0</v>
      </c>
      <c r="AI271" s="36" t="s">
        <v>2496</v>
      </c>
      <c r="AJ271" t="s">
        <v>747</v>
      </c>
      <c r="AK271" s="37">
        <v>5</v>
      </c>
      <c r="AT271"/>
    </row>
    <row r="272" spans="1:46" x14ac:dyDescent="0.25">
      <c r="A272" t="s">
        <v>2337</v>
      </c>
      <c r="B272" t="s">
        <v>1275</v>
      </c>
      <c r="C272" t="s">
        <v>1884</v>
      </c>
      <c r="D272" t="s">
        <v>2234</v>
      </c>
      <c r="E272" s="31">
        <v>56.086956521739133</v>
      </c>
      <c r="F272" s="31">
        <v>172.01402173913044</v>
      </c>
      <c r="G272" s="31">
        <v>0</v>
      </c>
      <c r="H272" s="36">
        <v>0</v>
      </c>
      <c r="I272" s="31">
        <v>31.290760869565215</v>
      </c>
      <c r="J272" s="31">
        <v>0</v>
      </c>
      <c r="K272" s="36">
        <v>0</v>
      </c>
      <c r="L272" s="31">
        <v>24.769021739130434</v>
      </c>
      <c r="M272" s="31">
        <v>0</v>
      </c>
      <c r="N272" s="36">
        <v>0</v>
      </c>
      <c r="O272" s="31">
        <v>3.2173913043478262</v>
      </c>
      <c r="P272" s="31">
        <v>0</v>
      </c>
      <c r="Q272" s="36">
        <v>0</v>
      </c>
      <c r="R272" s="31">
        <v>3.3043478260869565</v>
      </c>
      <c r="S272" s="31">
        <v>0</v>
      </c>
      <c r="T272" s="36">
        <v>0</v>
      </c>
      <c r="U272" s="31">
        <v>26.815217391304348</v>
      </c>
      <c r="V272" s="31">
        <v>0</v>
      </c>
      <c r="W272" s="36">
        <v>0</v>
      </c>
      <c r="X272" s="31">
        <v>5.7391304347826084</v>
      </c>
      <c r="Y272" s="31">
        <v>0</v>
      </c>
      <c r="Z272" s="36">
        <v>0</v>
      </c>
      <c r="AA272" s="31">
        <v>108.16891304347827</v>
      </c>
      <c r="AB272" s="31">
        <v>0</v>
      </c>
      <c r="AC272" s="36">
        <v>0</v>
      </c>
      <c r="AD272" s="31">
        <v>0</v>
      </c>
      <c r="AE272" s="31">
        <v>0</v>
      </c>
      <c r="AF272" s="36" t="s">
        <v>2496</v>
      </c>
      <c r="AG272" s="31">
        <v>0</v>
      </c>
      <c r="AH272" s="31">
        <v>0</v>
      </c>
      <c r="AI272" s="36" t="s">
        <v>2496</v>
      </c>
      <c r="AJ272" t="s">
        <v>337</v>
      </c>
      <c r="AK272" s="37">
        <v>5</v>
      </c>
      <c r="AT272"/>
    </row>
    <row r="273" spans="1:46" x14ac:dyDescent="0.25">
      <c r="A273" t="s">
        <v>2337</v>
      </c>
      <c r="B273" t="s">
        <v>1192</v>
      </c>
      <c r="C273" t="s">
        <v>2083</v>
      </c>
      <c r="D273" t="s">
        <v>2294</v>
      </c>
      <c r="E273" s="31">
        <v>10.739130434782609</v>
      </c>
      <c r="F273" s="31">
        <v>94.969565217391306</v>
      </c>
      <c r="G273" s="31">
        <v>0</v>
      </c>
      <c r="H273" s="36">
        <v>0</v>
      </c>
      <c r="I273" s="31">
        <v>38.96141304347826</v>
      </c>
      <c r="J273" s="31">
        <v>0</v>
      </c>
      <c r="K273" s="36">
        <v>0</v>
      </c>
      <c r="L273" s="31">
        <v>30.279347826086955</v>
      </c>
      <c r="M273" s="31">
        <v>0</v>
      </c>
      <c r="N273" s="36">
        <v>0</v>
      </c>
      <c r="O273" s="31">
        <v>3.5516304347826089</v>
      </c>
      <c r="P273" s="31">
        <v>0</v>
      </c>
      <c r="Q273" s="36">
        <v>0</v>
      </c>
      <c r="R273" s="31">
        <v>5.1304347826086953</v>
      </c>
      <c r="S273" s="31">
        <v>0</v>
      </c>
      <c r="T273" s="36">
        <v>0</v>
      </c>
      <c r="U273" s="31">
        <v>20.665760869565219</v>
      </c>
      <c r="V273" s="31">
        <v>0</v>
      </c>
      <c r="W273" s="36">
        <v>0</v>
      </c>
      <c r="X273" s="31">
        <v>0</v>
      </c>
      <c r="Y273" s="31">
        <v>0</v>
      </c>
      <c r="Z273" s="36" t="s">
        <v>2496</v>
      </c>
      <c r="AA273" s="31">
        <v>35.342391304347828</v>
      </c>
      <c r="AB273" s="31">
        <v>0</v>
      </c>
      <c r="AC273" s="36">
        <v>0</v>
      </c>
      <c r="AD273" s="31">
        <v>0</v>
      </c>
      <c r="AE273" s="31">
        <v>0</v>
      </c>
      <c r="AF273" s="36" t="s">
        <v>2496</v>
      </c>
      <c r="AG273" s="31">
        <v>0</v>
      </c>
      <c r="AH273" s="31">
        <v>0</v>
      </c>
      <c r="AI273" s="36" t="s">
        <v>2496</v>
      </c>
      <c r="AJ273" t="s">
        <v>253</v>
      </c>
      <c r="AK273" s="37">
        <v>5</v>
      </c>
      <c r="AT273"/>
    </row>
    <row r="274" spans="1:46" x14ac:dyDescent="0.25">
      <c r="A274" t="s">
        <v>2337</v>
      </c>
      <c r="B274" t="s">
        <v>1308</v>
      </c>
      <c r="C274" t="s">
        <v>2119</v>
      </c>
      <c r="D274" t="s">
        <v>2267</v>
      </c>
      <c r="E274" s="31">
        <v>35.771739130434781</v>
      </c>
      <c r="F274" s="31">
        <v>120.79282608695655</v>
      </c>
      <c r="G274" s="31">
        <v>24.070652173913047</v>
      </c>
      <c r="H274" s="36">
        <v>0.19927219979591357</v>
      </c>
      <c r="I274" s="31">
        <v>7.8892391304347829</v>
      </c>
      <c r="J274" s="31">
        <v>1.3697826086956522</v>
      </c>
      <c r="K274" s="36">
        <v>0.17362670671387828</v>
      </c>
      <c r="L274" s="31">
        <v>9.2608695652173903E-2</v>
      </c>
      <c r="M274" s="31">
        <v>9.2608695652173903E-2</v>
      </c>
      <c r="N274" s="36">
        <v>1</v>
      </c>
      <c r="O274" s="31">
        <v>3.1281521739130436</v>
      </c>
      <c r="P274" s="31">
        <v>0</v>
      </c>
      <c r="Q274" s="36">
        <v>0</v>
      </c>
      <c r="R274" s="31">
        <v>4.6684782608695654</v>
      </c>
      <c r="S274" s="31">
        <v>1.2771739130434783</v>
      </c>
      <c r="T274" s="36">
        <v>0.27357392316647261</v>
      </c>
      <c r="U274" s="31">
        <v>45.505000000000003</v>
      </c>
      <c r="V274" s="31">
        <v>16.464021739130441</v>
      </c>
      <c r="W274" s="36">
        <v>0.36180687263224787</v>
      </c>
      <c r="X274" s="31">
        <v>4.6174999999999997</v>
      </c>
      <c r="Y274" s="31">
        <v>0</v>
      </c>
      <c r="Z274" s="36">
        <v>0</v>
      </c>
      <c r="AA274" s="31">
        <v>62.781086956521769</v>
      </c>
      <c r="AB274" s="31">
        <v>6.2368478260869562</v>
      </c>
      <c r="AC274" s="36">
        <v>9.9342781854130757E-2</v>
      </c>
      <c r="AD274" s="31">
        <v>0</v>
      </c>
      <c r="AE274" s="31">
        <v>0</v>
      </c>
      <c r="AF274" s="36" t="s">
        <v>2496</v>
      </c>
      <c r="AG274" s="31">
        <v>0</v>
      </c>
      <c r="AH274" s="31">
        <v>0</v>
      </c>
      <c r="AI274" s="36" t="s">
        <v>2496</v>
      </c>
      <c r="AJ274" t="s">
        <v>370</v>
      </c>
      <c r="AK274" s="37">
        <v>5</v>
      </c>
      <c r="AT274"/>
    </row>
    <row r="275" spans="1:46" x14ac:dyDescent="0.25">
      <c r="A275" t="s">
        <v>2337</v>
      </c>
      <c r="B275" t="s">
        <v>971</v>
      </c>
      <c r="C275" t="s">
        <v>1915</v>
      </c>
      <c r="D275" t="s">
        <v>2267</v>
      </c>
      <c r="E275" s="31">
        <v>81.913043478260875</v>
      </c>
      <c r="F275" s="31">
        <v>244.81369565217395</v>
      </c>
      <c r="G275" s="31">
        <v>84.346195652173918</v>
      </c>
      <c r="H275" s="36">
        <v>0.34453217752985188</v>
      </c>
      <c r="I275" s="31">
        <v>33.427282608695656</v>
      </c>
      <c r="J275" s="31">
        <v>8.5420652173913059</v>
      </c>
      <c r="K275" s="36">
        <v>0.25554171774552809</v>
      </c>
      <c r="L275" s="31">
        <v>23.618260869565219</v>
      </c>
      <c r="M275" s="31">
        <v>8.5420652173913059</v>
      </c>
      <c r="N275" s="36">
        <v>0.36167206656603224</v>
      </c>
      <c r="O275" s="31">
        <v>4.5046739130434785</v>
      </c>
      <c r="P275" s="31">
        <v>0</v>
      </c>
      <c r="Q275" s="36">
        <v>0</v>
      </c>
      <c r="R275" s="31">
        <v>5.3043478260869561</v>
      </c>
      <c r="S275" s="31">
        <v>0</v>
      </c>
      <c r="T275" s="36">
        <v>0</v>
      </c>
      <c r="U275" s="31">
        <v>63.14293478260872</v>
      </c>
      <c r="V275" s="31">
        <v>32.035543478260884</v>
      </c>
      <c r="W275" s="36">
        <v>0.5073496122496407</v>
      </c>
      <c r="X275" s="31">
        <v>0</v>
      </c>
      <c r="Y275" s="31">
        <v>0</v>
      </c>
      <c r="Z275" s="36" t="s">
        <v>2496</v>
      </c>
      <c r="AA275" s="31">
        <v>148.24347826086958</v>
      </c>
      <c r="AB275" s="31">
        <v>43.768586956521737</v>
      </c>
      <c r="AC275" s="36">
        <v>0.29524797630220551</v>
      </c>
      <c r="AD275" s="31">
        <v>0</v>
      </c>
      <c r="AE275" s="31">
        <v>0</v>
      </c>
      <c r="AF275" s="36" t="s">
        <v>2496</v>
      </c>
      <c r="AG275" s="31">
        <v>0</v>
      </c>
      <c r="AH275" s="31">
        <v>0</v>
      </c>
      <c r="AI275" s="36" t="s">
        <v>2496</v>
      </c>
      <c r="AJ275" t="s">
        <v>28</v>
      </c>
      <c r="AK275" s="37">
        <v>5</v>
      </c>
      <c r="AT275"/>
    </row>
    <row r="276" spans="1:46" x14ac:dyDescent="0.25">
      <c r="A276" t="s">
        <v>2337</v>
      </c>
      <c r="B276" t="s">
        <v>1341</v>
      </c>
      <c r="C276" t="s">
        <v>2007</v>
      </c>
      <c r="D276" t="s">
        <v>2290</v>
      </c>
      <c r="E276" s="31">
        <v>136.71739130434781</v>
      </c>
      <c r="F276" s="31">
        <v>436.88521739130448</v>
      </c>
      <c r="G276" s="31">
        <v>0</v>
      </c>
      <c r="H276" s="36">
        <v>0</v>
      </c>
      <c r="I276" s="31">
        <v>136.68228260869571</v>
      </c>
      <c r="J276" s="31">
        <v>0</v>
      </c>
      <c r="K276" s="36">
        <v>0</v>
      </c>
      <c r="L276" s="31">
        <v>84.950760869565244</v>
      </c>
      <c r="M276" s="31">
        <v>0</v>
      </c>
      <c r="N276" s="36">
        <v>0</v>
      </c>
      <c r="O276" s="31">
        <v>45.914565217391328</v>
      </c>
      <c r="P276" s="31">
        <v>0</v>
      </c>
      <c r="Q276" s="36">
        <v>0</v>
      </c>
      <c r="R276" s="31">
        <v>5.8169565217391304</v>
      </c>
      <c r="S276" s="31">
        <v>0</v>
      </c>
      <c r="T276" s="36">
        <v>0</v>
      </c>
      <c r="U276" s="31">
        <v>72.818586956521742</v>
      </c>
      <c r="V276" s="31">
        <v>0</v>
      </c>
      <c r="W276" s="36">
        <v>0</v>
      </c>
      <c r="X276" s="31">
        <v>6.8933695652173919</v>
      </c>
      <c r="Y276" s="31">
        <v>0</v>
      </c>
      <c r="Z276" s="36">
        <v>0</v>
      </c>
      <c r="AA276" s="31">
        <v>212.94358695652178</v>
      </c>
      <c r="AB276" s="31">
        <v>0</v>
      </c>
      <c r="AC276" s="36">
        <v>0</v>
      </c>
      <c r="AD276" s="31">
        <v>7.5473913043478271</v>
      </c>
      <c r="AE276" s="31">
        <v>0</v>
      </c>
      <c r="AF276" s="36">
        <v>0</v>
      </c>
      <c r="AG276" s="31">
        <v>0</v>
      </c>
      <c r="AH276" s="31">
        <v>0</v>
      </c>
      <c r="AI276" s="36" t="s">
        <v>2496</v>
      </c>
      <c r="AJ276" t="s">
        <v>404</v>
      </c>
      <c r="AK276" s="37">
        <v>5</v>
      </c>
      <c r="AT276"/>
    </row>
    <row r="277" spans="1:46" x14ac:dyDescent="0.25">
      <c r="A277" t="s">
        <v>2337</v>
      </c>
      <c r="B277" t="s">
        <v>1195</v>
      </c>
      <c r="C277" t="s">
        <v>1902</v>
      </c>
      <c r="D277" t="s">
        <v>2217</v>
      </c>
      <c r="E277" s="31">
        <v>82.543478260869563</v>
      </c>
      <c r="F277" s="31">
        <v>240.33152173913044</v>
      </c>
      <c r="G277" s="31">
        <v>14.722826086956522</v>
      </c>
      <c r="H277" s="36">
        <v>6.126048709888967E-2</v>
      </c>
      <c r="I277" s="31">
        <v>33.663043478260867</v>
      </c>
      <c r="J277" s="31">
        <v>2.25</v>
      </c>
      <c r="K277" s="36">
        <v>6.6838876331934138E-2</v>
      </c>
      <c r="L277" s="31">
        <v>18.339673913043477</v>
      </c>
      <c r="M277" s="31">
        <v>2.25</v>
      </c>
      <c r="N277" s="36">
        <v>0.12268484219884428</v>
      </c>
      <c r="O277" s="31">
        <v>10.084239130434783</v>
      </c>
      <c r="P277" s="31">
        <v>0</v>
      </c>
      <c r="Q277" s="36">
        <v>0</v>
      </c>
      <c r="R277" s="31">
        <v>5.2391304347826084</v>
      </c>
      <c r="S277" s="31">
        <v>0</v>
      </c>
      <c r="T277" s="36">
        <v>0</v>
      </c>
      <c r="U277" s="31">
        <v>61.086956521739133</v>
      </c>
      <c r="V277" s="31">
        <v>4.5923913043478262</v>
      </c>
      <c r="W277" s="36">
        <v>7.5177935943060492E-2</v>
      </c>
      <c r="X277" s="31">
        <v>0</v>
      </c>
      <c r="Y277" s="31">
        <v>0</v>
      </c>
      <c r="Z277" s="36" t="s">
        <v>2496</v>
      </c>
      <c r="AA277" s="31">
        <v>145.58152173913044</v>
      </c>
      <c r="AB277" s="31">
        <v>7.8804347826086953</v>
      </c>
      <c r="AC277" s="36">
        <v>5.4130735058050543E-2</v>
      </c>
      <c r="AD277" s="31">
        <v>0</v>
      </c>
      <c r="AE277" s="31">
        <v>0</v>
      </c>
      <c r="AF277" s="36" t="s">
        <v>2496</v>
      </c>
      <c r="AG277" s="31">
        <v>0</v>
      </c>
      <c r="AH277" s="31">
        <v>0</v>
      </c>
      <c r="AI277" s="36" t="s">
        <v>2496</v>
      </c>
      <c r="AJ277" t="s">
        <v>256</v>
      </c>
      <c r="AK277" s="37">
        <v>5</v>
      </c>
      <c r="AT277"/>
    </row>
    <row r="278" spans="1:46" x14ac:dyDescent="0.25">
      <c r="A278" t="s">
        <v>2337</v>
      </c>
      <c r="B278" t="s">
        <v>991</v>
      </c>
      <c r="C278" t="s">
        <v>1935</v>
      </c>
      <c r="D278" t="s">
        <v>2277</v>
      </c>
      <c r="E278" s="31">
        <v>46.271739130434781</v>
      </c>
      <c r="F278" s="31">
        <v>153.53543478260872</v>
      </c>
      <c r="G278" s="31">
        <v>4.6522826086956517</v>
      </c>
      <c r="H278" s="36">
        <v>3.0301035166786304E-2</v>
      </c>
      <c r="I278" s="31">
        <v>38.766630434782606</v>
      </c>
      <c r="J278" s="31">
        <v>2.7310869565217391</v>
      </c>
      <c r="K278" s="36">
        <v>7.0449428436042877E-2</v>
      </c>
      <c r="L278" s="31">
        <v>33.904999999999994</v>
      </c>
      <c r="M278" s="31">
        <v>2.7310869565217391</v>
      </c>
      <c r="N278" s="36">
        <v>8.0551156364009419E-2</v>
      </c>
      <c r="O278" s="31">
        <v>8.6956521739130432E-2</v>
      </c>
      <c r="P278" s="31">
        <v>0</v>
      </c>
      <c r="Q278" s="36">
        <v>0</v>
      </c>
      <c r="R278" s="31">
        <v>4.7746739130434781</v>
      </c>
      <c r="S278" s="31">
        <v>0</v>
      </c>
      <c r="T278" s="36">
        <v>0</v>
      </c>
      <c r="U278" s="31">
        <v>21.144239130434784</v>
      </c>
      <c r="V278" s="31">
        <v>1.0923913043478262</v>
      </c>
      <c r="W278" s="36">
        <v>5.1663779321122517E-2</v>
      </c>
      <c r="X278" s="31">
        <v>5.0815217391304346</v>
      </c>
      <c r="Y278" s="31">
        <v>0</v>
      </c>
      <c r="Z278" s="36">
        <v>0</v>
      </c>
      <c r="AA278" s="31">
        <v>88.456086956521759</v>
      </c>
      <c r="AB278" s="31">
        <v>0.82880434782608692</v>
      </c>
      <c r="AC278" s="36">
        <v>9.3696700401574816E-3</v>
      </c>
      <c r="AD278" s="31">
        <v>8.6956521739130432E-2</v>
      </c>
      <c r="AE278" s="31">
        <v>0</v>
      </c>
      <c r="AF278" s="36">
        <v>0</v>
      </c>
      <c r="AG278" s="31">
        <v>0</v>
      </c>
      <c r="AH278" s="31">
        <v>0</v>
      </c>
      <c r="AI278" s="36" t="s">
        <v>2496</v>
      </c>
      <c r="AJ278" t="s">
        <v>48</v>
      </c>
      <c r="AK278" s="37">
        <v>5</v>
      </c>
      <c r="AT278"/>
    </row>
    <row r="279" spans="1:46" x14ac:dyDescent="0.25">
      <c r="A279" t="s">
        <v>2337</v>
      </c>
      <c r="B279" t="s">
        <v>1205</v>
      </c>
      <c r="C279" t="s">
        <v>2087</v>
      </c>
      <c r="D279" t="s">
        <v>2283</v>
      </c>
      <c r="E279" s="31">
        <v>82.934782608695656</v>
      </c>
      <c r="F279" s="31">
        <v>242.66021739130434</v>
      </c>
      <c r="G279" s="31">
        <v>2.4828260869565217</v>
      </c>
      <c r="H279" s="36">
        <v>1.0231698107122413E-2</v>
      </c>
      <c r="I279" s="31">
        <v>27.603260869565219</v>
      </c>
      <c r="J279" s="31">
        <v>0</v>
      </c>
      <c r="K279" s="36">
        <v>0</v>
      </c>
      <c r="L279" s="31">
        <v>22.733695652173914</v>
      </c>
      <c r="M279" s="31">
        <v>0</v>
      </c>
      <c r="N279" s="36">
        <v>0</v>
      </c>
      <c r="O279" s="31">
        <v>0.2608695652173913</v>
      </c>
      <c r="P279" s="31">
        <v>0</v>
      </c>
      <c r="Q279" s="36">
        <v>0</v>
      </c>
      <c r="R279" s="31">
        <v>4.6086956521739131</v>
      </c>
      <c r="S279" s="31">
        <v>0</v>
      </c>
      <c r="T279" s="36">
        <v>0</v>
      </c>
      <c r="U279" s="31">
        <v>62.164347826086946</v>
      </c>
      <c r="V279" s="31">
        <v>1.9855434782608696</v>
      </c>
      <c r="W279" s="36">
        <v>3.1940228566632638E-2</v>
      </c>
      <c r="X279" s="31">
        <v>9.633152173913043</v>
      </c>
      <c r="Y279" s="31">
        <v>0</v>
      </c>
      <c r="Z279" s="36">
        <v>0</v>
      </c>
      <c r="AA279" s="31">
        <v>129.02891304347827</v>
      </c>
      <c r="AB279" s="31">
        <v>0.49728260869565216</v>
      </c>
      <c r="AC279" s="36">
        <v>3.8540401291924792E-3</v>
      </c>
      <c r="AD279" s="31">
        <v>14.230543478260868</v>
      </c>
      <c r="AE279" s="31">
        <v>0</v>
      </c>
      <c r="AF279" s="36">
        <v>0</v>
      </c>
      <c r="AG279" s="31">
        <v>0</v>
      </c>
      <c r="AH279" s="31">
        <v>0</v>
      </c>
      <c r="AI279" s="36" t="s">
        <v>2496</v>
      </c>
      <c r="AJ279" t="s">
        <v>266</v>
      </c>
      <c r="AK279" s="37">
        <v>5</v>
      </c>
      <c r="AT279"/>
    </row>
    <row r="280" spans="1:46" x14ac:dyDescent="0.25">
      <c r="A280" t="s">
        <v>2337</v>
      </c>
      <c r="B280" t="s">
        <v>1440</v>
      </c>
      <c r="C280" t="s">
        <v>2087</v>
      </c>
      <c r="D280" t="s">
        <v>2283</v>
      </c>
      <c r="E280" s="31">
        <v>66.782608695652172</v>
      </c>
      <c r="F280" s="31">
        <v>202.11239130434785</v>
      </c>
      <c r="G280" s="31">
        <v>19.880434782608695</v>
      </c>
      <c r="H280" s="36">
        <v>9.8363265380755641E-2</v>
      </c>
      <c r="I280" s="31">
        <v>24.893369565217391</v>
      </c>
      <c r="J280" s="31">
        <v>0</v>
      </c>
      <c r="K280" s="36">
        <v>0</v>
      </c>
      <c r="L280" s="31">
        <v>9.5652173913043477</v>
      </c>
      <c r="M280" s="31">
        <v>0</v>
      </c>
      <c r="N280" s="36">
        <v>0</v>
      </c>
      <c r="O280" s="31">
        <v>10.095108695652174</v>
      </c>
      <c r="P280" s="31">
        <v>0</v>
      </c>
      <c r="Q280" s="36">
        <v>0</v>
      </c>
      <c r="R280" s="31">
        <v>5.2330434782608695</v>
      </c>
      <c r="S280" s="31">
        <v>0</v>
      </c>
      <c r="T280" s="36">
        <v>0</v>
      </c>
      <c r="U280" s="31">
        <v>51</v>
      </c>
      <c r="V280" s="31">
        <v>3.5788043478260869</v>
      </c>
      <c r="W280" s="36">
        <v>7.0172634271099738E-2</v>
      </c>
      <c r="X280" s="31">
        <v>0</v>
      </c>
      <c r="Y280" s="31">
        <v>0</v>
      </c>
      <c r="Z280" s="36" t="s">
        <v>2496</v>
      </c>
      <c r="AA280" s="31">
        <v>96.982500000000016</v>
      </c>
      <c r="AB280" s="31">
        <v>16.301630434782609</v>
      </c>
      <c r="AC280" s="36">
        <v>0.16808837094096984</v>
      </c>
      <c r="AD280" s="31">
        <v>29.236521739130438</v>
      </c>
      <c r="AE280" s="31">
        <v>0</v>
      </c>
      <c r="AF280" s="36">
        <v>0</v>
      </c>
      <c r="AG280" s="31">
        <v>0</v>
      </c>
      <c r="AH280" s="31">
        <v>0</v>
      </c>
      <c r="AI280" s="36" t="s">
        <v>2496</v>
      </c>
      <c r="AJ280" t="s">
        <v>507</v>
      </c>
      <c r="AK280" s="37">
        <v>5</v>
      </c>
      <c r="AT280"/>
    </row>
    <row r="281" spans="1:46" x14ac:dyDescent="0.25">
      <c r="A281" t="s">
        <v>2337</v>
      </c>
      <c r="B281" t="s">
        <v>1444</v>
      </c>
      <c r="C281" t="s">
        <v>2058</v>
      </c>
      <c r="D281" t="s">
        <v>2227</v>
      </c>
      <c r="E281" s="31">
        <v>40.673913043478258</v>
      </c>
      <c r="F281" s="31">
        <v>123.04717391304345</v>
      </c>
      <c r="G281" s="31">
        <v>5.7336956521739131</v>
      </c>
      <c r="H281" s="36">
        <v>4.6597540356561738E-2</v>
      </c>
      <c r="I281" s="31">
        <v>20.728152173913045</v>
      </c>
      <c r="J281" s="31">
        <v>0</v>
      </c>
      <c r="K281" s="36">
        <v>0</v>
      </c>
      <c r="L281" s="31">
        <v>15.42380434782609</v>
      </c>
      <c r="M281" s="31">
        <v>0</v>
      </c>
      <c r="N281" s="36">
        <v>0</v>
      </c>
      <c r="O281" s="31">
        <v>0</v>
      </c>
      <c r="P281" s="31">
        <v>0</v>
      </c>
      <c r="Q281" s="36" t="s">
        <v>2496</v>
      </c>
      <c r="R281" s="31">
        <v>5.3043478260869561</v>
      </c>
      <c r="S281" s="31">
        <v>0</v>
      </c>
      <c r="T281" s="36">
        <v>0</v>
      </c>
      <c r="U281" s="31">
        <v>28.160217391304339</v>
      </c>
      <c r="V281" s="31">
        <v>3.0788043478260869</v>
      </c>
      <c r="W281" s="36">
        <v>0.10933169673529573</v>
      </c>
      <c r="X281" s="31">
        <v>7.2527173913043477</v>
      </c>
      <c r="Y281" s="31">
        <v>0</v>
      </c>
      <c r="Z281" s="36">
        <v>0</v>
      </c>
      <c r="AA281" s="31">
        <v>37.599021739130443</v>
      </c>
      <c r="AB281" s="31">
        <v>2.6548913043478262</v>
      </c>
      <c r="AC281" s="36">
        <v>7.0610648403780146E-2</v>
      </c>
      <c r="AD281" s="31">
        <v>29.30706521739129</v>
      </c>
      <c r="AE281" s="31">
        <v>0</v>
      </c>
      <c r="AF281" s="36">
        <v>0</v>
      </c>
      <c r="AG281" s="31">
        <v>0</v>
      </c>
      <c r="AH281" s="31">
        <v>0</v>
      </c>
      <c r="AI281" s="36" t="s">
        <v>2496</v>
      </c>
      <c r="AJ281" t="s">
        <v>511</v>
      </c>
      <c r="AK281" s="37">
        <v>5</v>
      </c>
      <c r="AT281"/>
    </row>
    <row r="282" spans="1:46" x14ac:dyDescent="0.25">
      <c r="A282" t="s">
        <v>2337</v>
      </c>
      <c r="B282" t="s">
        <v>1145</v>
      </c>
      <c r="C282" t="s">
        <v>2067</v>
      </c>
      <c r="D282" t="s">
        <v>2262</v>
      </c>
      <c r="E282" s="31">
        <v>46.967391304347828</v>
      </c>
      <c r="F282" s="31">
        <v>150.98913043478262</v>
      </c>
      <c r="G282" s="31">
        <v>43.498695652173907</v>
      </c>
      <c r="H282" s="36">
        <v>0.28809157008134756</v>
      </c>
      <c r="I282" s="31">
        <v>27.113478260869574</v>
      </c>
      <c r="J282" s="31">
        <v>5.7242391304347837</v>
      </c>
      <c r="K282" s="36">
        <v>0.21112153429226596</v>
      </c>
      <c r="L282" s="31">
        <v>17.579021739130443</v>
      </c>
      <c r="M282" s="31">
        <v>5.7242391304347837</v>
      </c>
      <c r="N282" s="36">
        <v>0.32562899206687806</v>
      </c>
      <c r="O282" s="31">
        <v>6.1304347826086953</v>
      </c>
      <c r="P282" s="31">
        <v>0</v>
      </c>
      <c r="Q282" s="36">
        <v>0</v>
      </c>
      <c r="R282" s="31">
        <v>3.4040217391304344</v>
      </c>
      <c r="S282" s="31">
        <v>0</v>
      </c>
      <c r="T282" s="36">
        <v>0</v>
      </c>
      <c r="U282" s="31">
        <v>42.949456521739123</v>
      </c>
      <c r="V282" s="31">
        <v>15.078369565217386</v>
      </c>
      <c r="W282" s="36">
        <v>0.3510724182874207</v>
      </c>
      <c r="X282" s="31">
        <v>0</v>
      </c>
      <c r="Y282" s="31">
        <v>0</v>
      </c>
      <c r="Z282" s="36" t="s">
        <v>2496</v>
      </c>
      <c r="AA282" s="31">
        <v>80.059347826086963</v>
      </c>
      <c r="AB282" s="31">
        <v>22.696086956521743</v>
      </c>
      <c r="AC282" s="36">
        <v>0.28349077993770927</v>
      </c>
      <c r="AD282" s="31">
        <v>0.86684782608695654</v>
      </c>
      <c r="AE282" s="31">
        <v>0</v>
      </c>
      <c r="AF282" s="36">
        <v>0</v>
      </c>
      <c r="AG282" s="31">
        <v>0</v>
      </c>
      <c r="AH282" s="31">
        <v>0</v>
      </c>
      <c r="AI282" s="36" t="s">
        <v>2496</v>
      </c>
      <c r="AJ282" t="s">
        <v>205</v>
      </c>
      <c r="AK282" s="37">
        <v>5</v>
      </c>
      <c r="AT282"/>
    </row>
    <row r="283" spans="1:46" x14ac:dyDescent="0.25">
      <c r="A283" t="s">
        <v>2337</v>
      </c>
      <c r="B283" t="s">
        <v>1550</v>
      </c>
      <c r="C283" t="s">
        <v>1915</v>
      </c>
      <c r="D283" t="s">
        <v>2267</v>
      </c>
      <c r="E283" s="31">
        <v>77.043478260869563</v>
      </c>
      <c r="F283" s="31">
        <v>275.62554347826091</v>
      </c>
      <c r="G283" s="31">
        <v>52.929891304347819</v>
      </c>
      <c r="H283" s="36">
        <v>0.19203550816226325</v>
      </c>
      <c r="I283" s="31">
        <v>32.429347826086953</v>
      </c>
      <c r="J283" s="31">
        <v>0.40760869565217389</v>
      </c>
      <c r="K283" s="36">
        <v>1.256913021618904E-2</v>
      </c>
      <c r="L283" s="31">
        <v>11.288043478260869</v>
      </c>
      <c r="M283" s="31">
        <v>0.40760869565217389</v>
      </c>
      <c r="N283" s="36">
        <v>3.6109773712084736E-2</v>
      </c>
      <c r="O283" s="31">
        <v>18.358695652173914</v>
      </c>
      <c r="P283" s="31">
        <v>0</v>
      </c>
      <c r="Q283" s="36">
        <v>0</v>
      </c>
      <c r="R283" s="31">
        <v>2.7826086956521738</v>
      </c>
      <c r="S283" s="31">
        <v>0</v>
      </c>
      <c r="T283" s="36">
        <v>0</v>
      </c>
      <c r="U283" s="31">
        <v>65.551086956521743</v>
      </c>
      <c r="V283" s="31">
        <v>11.026630434782609</v>
      </c>
      <c r="W283" s="36">
        <v>0.16821430348052463</v>
      </c>
      <c r="X283" s="31">
        <v>21.559782608695652</v>
      </c>
      <c r="Y283" s="31">
        <v>0</v>
      </c>
      <c r="Z283" s="36">
        <v>0</v>
      </c>
      <c r="AA283" s="31">
        <v>156.08532608695654</v>
      </c>
      <c r="AB283" s="31">
        <v>41.495652173913037</v>
      </c>
      <c r="AC283" s="36">
        <v>0.26585235918202482</v>
      </c>
      <c r="AD283" s="31">
        <v>0</v>
      </c>
      <c r="AE283" s="31">
        <v>0</v>
      </c>
      <c r="AF283" s="36" t="s">
        <v>2496</v>
      </c>
      <c r="AG283" s="31">
        <v>0</v>
      </c>
      <c r="AH283" s="31">
        <v>0</v>
      </c>
      <c r="AI283" s="36" t="s">
        <v>2496</v>
      </c>
      <c r="AJ283" t="s">
        <v>618</v>
      </c>
      <c r="AK283" s="37">
        <v>5</v>
      </c>
      <c r="AT283"/>
    </row>
    <row r="284" spans="1:46" x14ac:dyDescent="0.25">
      <c r="A284" t="s">
        <v>2337</v>
      </c>
      <c r="B284" t="s">
        <v>1534</v>
      </c>
      <c r="C284" t="s">
        <v>1915</v>
      </c>
      <c r="D284" t="s">
        <v>2267</v>
      </c>
      <c r="E284" s="31">
        <v>109.71739130434783</v>
      </c>
      <c r="F284" s="31">
        <v>459.69565217391312</v>
      </c>
      <c r="G284" s="31">
        <v>62.85054347826086</v>
      </c>
      <c r="H284" s="36">
        <v>0.13672207509694501</v>
      </c>
      <c r="I284" s="31">
        <v>57.423913043478265</v>
      </c>
      <c r="J284" s="31">
        <v>0</v>
      </c>
      <c r="K284" s="36">
        <v>0</v>
      </c>
      <c r="L284" s="31">
        <v>23.869565217391305</v>
      </c>
      <c r="M284" s="31">
        <v>0</v>
      </c>
      <c r="N284" s="36">
        <v>0</v>
      </c>
      <c r="O284" s="31">
        <v>27.728260869565219</v>
      </c>
      <c r="P284" s="31">
        <v>0</v>
      </c>
      <c r="Q284" s="36">
        <v>0</v>
      </c>
      <c r="R284" s="31">
        <v>5.8260869565217392</v>
      </c>
      <c r="S284" s="31">
        <v>0</v>
      </c>
      <c r="T284" s="36">
        <v>0</v>
      </c>
      <c r="U284" s="31">
        <v>101.58358695652174</v>
      </c>
      <c r="V284" s="31">
        <v>14.216739130434783</v>
      </c>
      <c r="W284" s="36">
        <v>0.13995114325427016</v>
      </c>
      <c r="X284" s="31">
        <v>12.945652173913043</v>
      </c>
      <c r="Y284" s="31">
        <v>0</v>
      </c>
      <c r="Z284" s="36">
        <v>0</v>
      </c>
      <c r="AA284" s="31">
        <v>287.74250000000006</v>
      </c>
      <c r="AB284" s="31">
        <v>48.633804347826079</v>
      </c>
      <c r="AC284" s="36">
        <v>0.16901849517476936</v>
      </c>
      <c r="AD284" s="31">
        <v>0</v>
      </c>
      <c r="AE284" s="31">
        <v>0</v>
      </c>
      <c r="AF284" s="36" t="s">
        <v>2496</v>
      </c>
      <c r="AG284" s="31">
        <v>0</v>
      </c>
      <c r="AH284" s="31">
        <v>0</v>
      </c>
      <c r="AI284" s="36" t="s">
        <v>2496</v>
      </c>
      <c r="AJ284" t="s">
        <v>601</v>
      </c>
      <c r="AK284" s="37">
        <v>5</v>
      </c>
      <c r="AT284"/>
    </row>
    <row r="285" spans="1:46" x14ac:dyDescent="0.25">
      <c r="A285" t="s">
        <v>2337</v>
      </c>
      <c r="B285" t="s">
        <v>1607</v>
      </c>
      <c r="C285" t="s">
        <v>2147</v>
      </c>
      <c r="D285" t="s">
        <v>2261</v>
      </c>
      <c r="E285" s="31">
        <v>44.358695652173914</v>
      </c>
      <c r="F285" s="31">
        <v>200.62695652173915</v>
      </c>
      <c r="G285" s="31">
        <v>17.863586956521736</v>
      </c>
      <c r="H285" s="36">
        <v>8.9038817446179558E-2</v>
      </c>
      <c r="I285" s="31">
        <v>38.430000000000007</v>
      </c>
      <c r="J285" s="31">
        <v>0.45760869565217394</v>
      </c>
      <c r="K285" s="36">
        <v>1.1907590311011549E-2</v>
      </c>
      <c r="L285" s="31">
        <v>26.828152173913054</v>
      </c>
      <c r="M285" s="31">
        <v>0.45760869565217394</v>
      </c>
      <c r="N285" s="36">
        <v>1.7057033696757536E-2</v>
      </c>
      <c r="O285" s="31">
        <v>4.9985869565217387</v>
      </c>
      <c r="P285" s="31">
        <v>0</v>
      </c>
      <c r="Q285" s="36">
        <v>0</v>
      </c>
      <c r="R285" s="31">
        <v>6.6032608695652177</v>
      </c>
      <c r="S285" s="31">
        <v>0</v>
      </c>
      <c r="T285" s="36">
        <v>0</v>
      </c>
      <c r="U285" s="31">
        <v>32.158586956521738</v>
      </c>
      <c r="V285" s="31">
        <v>1.1641304347826085</v>
      </c>
      <c r="W285" s="36">
        <v>3.61996761971074E-2</v>
      </c>
      <c r="X285" s="31">
        <v>9.4010869565217394</v>
      </c>
      <c r="Y285" s="31">
        <v>3.974456521739131</v>
      </c>
      <c r="Z285" s="36">
        <v>0.42276563764597069</v>
      </c>
      <c r="AA285" s="31">
        <v>99.347717391304371</v>
      </c>
      <c r="AB285" s="31">
        <v>12.267391304347823</v>
      </c>
      <c r="AC285" s="36">
        <v>0.12347934735158347</v>
      </c>
      <c r="AD285" s="31">
        <v>21.289565217391303</v>
      </c>
      <c r="AE285" s="31">
        <v>0</v>
      </c>
      <c r="AF285" s="36">
        <v>0</v>
      </c>
      <c r="AG285" s="31">
        <v>0</v>
      </c>
      <c r="AH285" s="31">
        <v>0</v>
      </c>
      <c r="AI285" s="36" t="s">
        <v>2496</v>
      </c>
      <c r="AJ285" t="s">
        <v>676</v>
      </c>
      <c r="AK285" s="37">
        <v>5</v>
      </c>
      <c r="AT285"/>
    </row>
    <row r="286" spans="1:46" x14ac:dyDescent="0.25">
      <c r="A286" t="s">
        <v>2337</v>
      </c>
      <c r="B286" t="s">
        <v>1564</v>
      </c>
      <c r="C286" t="s">
        <v>1900</v>
      </c>
      <c r="D286" t="s">
        <v>2276</v>
      </c>
      <c r="E286" s="31">
        <v>39.934782608695649</v>
      </c>
      <c r="F286" s="31">
        <v>138.29902173913041</v>
      </c>
      <c r="G286" s="31">
        <v>2.9565217391304346</v>
      </c>
      <c r="H286" s="36">
        <v>2.1377748750148348E-2</v>
      </c>
      <c r="I286" s="31">
        <v>26.645326086956519</v>
      </c>
      <c r="J286" s="31">
        <v>0</v>
      </c>
      <c r="K286" s="36">
        <v>0</v>
      </c>
      <c r="L286" s="31">
        <v>19.895326086956519</v>
      </c>
      <c r="M286" s="31">
        <v>0</v>
      </c>
      <c r="N286" s="36">
        <v>0</v>
      </c>
      <c r="O286" s="31">
        <v>1.1847826086956521</v>
      </c>
      <c r="P286" s="31">
        <v>0</v>
      </c>
      <c r="Q286" s="36">
        <v>0</v>
      </c>
      <c r="R286" s="31">
        <v>5.5652173913043477</v>
      </c>
      <c r="S286" s="31">
        <v>0</v>
      </c>
      <c r="T286" s="36">
        <v>0</v>
      </c>
      <c r="U286" s="31">
        <v>28.402826086956519</v>
      </c>
      <c r="V286" s="31">
        <v>2.8315217391304346</v>
      </c>
      <c r="W286" s="36">
        <v>9.9691549371235255E-2</v>
      </c>
      <c r="X286" s="31">
        <v>0.78163043478260863</v>
      </c>
      <c r="Y286" s="31">
        <v>0.125</v>
      </c>
      <c r="Z286" s="36">
        <v>0.15992212487832014</v>
      </c>
      <c r="AA286" s="31">
        <v>81.404673913043467</v>
      </c>
      <c r="AB286" s="31">
        <v>0</v>
      </c>
      <c r="AC286" s="36">
        <v>0</v>
      </c>
      <c r="AD286" s="31">
        <v>1.0645652173913043</v>
      </c>
      <c r="AE286" s="31">
        <v>0</v>
      </c>
      <c r="AF286" s="36">
        <v>0</v>
      </c>
      <c r="AG286" s="31">
        <v>0</v>
      </c>
      <c r="AH286" s="31">
        <v>0</v>
      </c>
      <c r="AI286" s="36" t="s">
        <v>2496</v>
      </c>
      <c r="AJ286" t="s">
        <v>632</v>
      </c>
      <c r="AK286" s="37">
        <v>5</v>
      </c>
      <c r="AT286"/>
    </row>
    <row r="287" spans="1:46" x14ac:dyDescent="0.25">
      <c r="A287" t="s">
        <v>2337</v>
      </c>
      <c r="B287" t="s">
        <v>1798</v>
      </c>
      <c r="C287" t="s">
        <v>1872</v>
      </c>
      <c r="D287" t="s">
        <v>2273</v>
      </c>
      <c r="E287" s="31">
        <v>26.554347826086957</v>
      </c>
      <c r="F287" s="31">
        <v>135.94652173913042</v>
      </c>
      <c r="G287" s="31">
        <v>0</v>
      </c>
      <c r="H287" s="36">
        <v>0</v>
      </c>
      <c r="I287" s="31">
        <v>21.801956521739122</v>
      </c>
      <c r="J287" s="31">
        <v>0</v>
      </c>
      <c r="K287" s="36">
        <v>0</v>
      </c>
      <c r="L287" s="31">
        <v>16.195869565217382</v>
      </c>
      <c r="M287" s="31">
        <v>0</v>
      </c>
      <c r="N287" s="36">
        <v>0</v>
      </c>
      <c r="O287" s="31">
        <v>0</v>
      </c>
      <c r="P287" s="31">
        <v>0</v>
      </c>
      <c r="Q287" s="36" t="s">
        <v>2496</v>
      </c>
      <c r="R287" s="31">
        <v>5.6060869565217386</v>
      </c>
      <c r="S287" s="31">
        <v>0</v>
      </c>
      <c r="T287" s="36">
        <v>0</v>
      </c>
      <c r="U287" s="31">
        <v>20.81184782608695</v>
      </c>
      <c r="V287" s="31">
        <v>0</v>
      </c>
      <c r="W287" s="36">
        <v>0</v>
      </c>
      <c r="X287" s="31">
        <v>2.1885869565217395</v>
      </c>
      <c r="Y287" s="31">
        <v>0</v>
      </c>
      <c r="Z287" s="36">
        <v>0</v>
      </c>
      <c r="AA287" s="31">
        <v>91.14413043478261</v>
      </c>
      <c r="AB287" s="31">
        <v>0</v>
      </c>
      <c r="AC287" s="36">
        <v>0</v>
      </c>
      <c r="AD287" s="31">
        <v>0</v>
      </c>
      <c r="AE287" s="31">
        <v>0</v>
      </c>
      <c r="AF287" s="36" t="s">
        <v>2496</v>
      </c>
      <c r="AG287" s="31">
        <v>0</v>
      </c>
      <c r="AH287" s="31">
        <v>0</v>
      </c>
      <c r="AI287" s="36" t="s">
        <v>2496</v>
      </c>
      <c r="AJ287" t="s">
        <v>870</v>
      </c>
      <c r="AK287" s="37">
        <v>5</v>
      </c>
      <c r="AT287"/>
    </row>
    <row r="288" spans="1:46" x14ac:dyDescent="0.25">
      <c r="A288" t="s">
        <v>2337</v>
      </c>
      <c r="B288" t="s">
        <v>1339</v>
      </c>
      <c r="C288" t="s">
        <v>1970</v>
      </c>
      <c r="D288" t="s">
        <v>2299</v>
      </c>
      <c r="E288" s="31">
        <v>53.260869565217391</v>
      </c>
      <c r="F288" s="31">
        <v>160.30923913043478</v>
      </c>
      <c r="G288" s="31">
        <v>0.27173913043478259</v>
      </c>
      <c r="H288" s="36">
        <v>1.6950933826944527E-3</v>
      </c>
      <c r="I288" s="31">
        <v>36.253586956521737</v>
      </c>
      <c r="J288" s="31">
        <v>0.27173913043478259</v>
      </c>
      <c r="K288" s="36">
        <v>7.4955101893965518E-3</v>
      </c>
      <c r="L288" s="31">
        <v>20.267173913043479</v>
      </c>
      <c r="M288" s="31">
        <v>0.27173913043478259</v>
      </c>
      <c r="N288" s="36">
        <v>1.3407845198382477E-2</v>
      </c>
      <c r="O288" s="31">
        <v>10.942934782608695</v>
      </c>
      <c r="P288" s="31">
        <v>0</v>
      </c>
      <c r="Q288" s="36">
        <v>0</v>
      </c>
      <c r="R288" s="31">
        <v>5.0434782608695654</v>
      </c>
      <c r="S288" s="31">
        <v>0</v>
      </c>
      <c r="T288" s="36">
        <v>0</v>
      </c>
      <c r="U288" s="31">
        <v>28.467282608695651</v>
      </c>
      <c r="V288" s="31">
        <v>0</v>
      </c>
      <c r="W288" s="36">
        <v>0</v>
      </c>
      <c r="X288" s="31">
        <v>0.84239130434782605</v>
      </c>
      <c r="Y288" s="31">
        <v>0</v>
      </c>
      <c r="Z288" s="36">
        <v>0</v>
      </c>
      <c r="AA288" s="31">
        <v>94.745978260869563</v>
      </c>
      <c r="AB288" s="31">
        <v>0</v>
      </c>
      <c r="AC288" s="36">
        <v>0</v>
      </c>
      <c r="AD288" s="31">
        <v>0</v>
      </c>
      <c r="AE288" s="31">
        <v>0</v>
      </c>
      <c r="AF288" s="36" t="s">
        <v>2496</v>
      </c>
      <c r="AG288" s="31">
        <v>0</v>
      </c>
      <c r="AH288" s="31">
        <v>0</v>
      </c>
      <c r="AI288" s="36" t="s">
        <v>2496</v>
      </c>
      <c r="AJ288" t="s">
        <v>402</v>
      </c>
      <c r="AK288" s="37">
        <v>5</v>
      </c>
      <c r="AT288"/>
    </row>
    <row r="289" spans="1:46" x14ac:dyDescent="0.25">
      <c r="A289" t="s">
        <v>2337</v>
      </c>
      <c r="B289" t="s">
        <v>1307</v>
      </c>
      <c r="C289" t="s">
        <v>2066</v>
      </c>
      <c r="D289" t="s">
        <v>2267</v>
      </c>
      <c r="E289" s="31">
        <v>41.108695652173914</v>
      </c>
      <c r="F289" s="31">
        <v>76.076086956521735</v>
      </c>
      <c r="G289" s="31">
        <v>0</v>
      </c>
      <c r="H289" s="36">
        <v>0</v>
      </c>
      <c r="I289" s="31">
        <v>19.456521739130434</v>
      </c>
      <c r="J289" s="31">
        <v>0</v>
      </c>
      <c r="K289" s="36">
        <v>0</v>
      </c>
      <c r="L289" s="31">
        <v>8.8967391304347831</v>
      </c>
      <c r="M289" s="31">
        <v>0</v>
      </c>
      <c r="N289" s="36">
        <v>0</v>
      </c>
      <c r="O289" s="31">
        <v>6.7282608695652177</v>
      </c>
      <c r="P289" s="31">
        <v>0</v>
      </c>
      <c r="Q289" s="36">
        <v>0</v>
      </c>
      <c r="R289" s="31">
        <v>3.8315217391304346</v>
      </c>
      <c r="S289" s="31">
        <v>0</v>
      </c>
      <c r="T289" s="36">
        <v>0</v>
      </c>
      <c r="U289" s="31">
        <v>18.945652173913043</v>
      </c>
      <c r="V289" s="31">
        <v>0</v>
      </c>
      <c r="W289" s="36">
        <v>0</v>
      </c>
      <c r="X289" s="31">
        <v>0</v>
      </c>
      <c r="Y289" s="31">
        <v>0</v>
      </c>
      <c r="Z289" s="36" t="s">
        <v>2496</v>
      </c>
      <c r="AA289" s="31">
        <v>37.673913043478258</v>
      </c>
      <c r="AB289" s="31">
        <v>0</v>
      </c>
      <c r="AC289" s="36">
        <v>0</v>
      </c>
      <c r="AD289" s="31">
        <v>0</v>
      </c>
      <c r="AE289" s="31">
        <v>0</v>
      </c>
      <c r="AF289" s="36" t="s">
        <v>2496</v>
      </c>
      <c r="AG289" s="31">
        <v>0</v>
      </c>
      <c r="AH289" s="31">
        <v>0</v>
      </c>
      <c r="AI289" s="36" t="s">
        <v>2496</v>
      </c>
      <c r="AJ289" t="s">
        <v>369</v>
      </c>
      <c r="AK289" s="37">
        <v>5</v>
      </c>
      <c r="AT289"/>
    </row>
    <row r="290" spans="1:46" x14ac:dyDescent="0.25">
      <c r="A290" t="s">
        <v>2337</v>
      </c>
      <c r="B290" t="s">
        <v>1433</v>
      </c>
      <c r="C290" t="s">
        <v>1931</v>
      </c>
      <c r="D290" t="s">
        <v>2245</v>
      </c>
      <c r="E290" s="31">
        <v>57.510869565217391</v>
      </c>
      <c r="F290" s="31">
        <v>149.00249999999997</v>
      </c>
      <c r="G290" s="31">
        <v>27.480978260869563</v>
      </c>
      <c r="H290" s="36">
        <v>0.18443300119709111</v>
      </c>
      <c r="I290" s="31">
        <v>33.196847826086952</v>
      </c>
      <c r="J290" s="31">
        <v>0</v>
      </c>
      <c r="K290" s="36">
        <v>0</v>
      </c>
      <c r="L290" s="31">
        <v>19.699565217391299</v>
      </c>
      <c r="M290" s="31">
        <v>0</v>
      </c>
      <c r="N290" s="36">
        <v>0</v>
      </c>
      <c r="O290" s="31">
        <v>2.0190217391304346</v>
      </c>
      <c r="P290" s="31">
        <v>0</v>
      </c>
      <c r="Q290" s="36">
        <v>0</v>
      </c>
      <c r="R290" s="31">
        <v>11.478260869565217</v>
      </c>
      <c r="S290" s="31">
        <v>0</v>
      </c>
      <c r="T290" s="36">
        <v>0</v>
      </c>
      <c r="U290" s="31">
        <v>34.295000000000002</v>
      </c>
      <c r="V290" s="31">
        <v>3.152173913043478</v>
      </c>
      <c r="W290" s="36">
        <v>9.1913512554118032E-2</v>
      </c>
      <c r="X290" s="31">
        <v>0</v>
      </c>
      <c r="Y290" s="31">
        <v>0</v>
      </c>
      <c r="Z290" s="36" t="s">
        <v>2496</v>
      </c>
      <c r="AA290" s="31">
        <v>78.168369565217361</v>
      </c>
      <c r="AB290" s="31">
        <v>24.328804347826086</v>
      </c>
      <c r="AC290" s="36">
        <v>0.3112359191210724</v>
      </c>
      <c r="AD290" s="31">
        <v>3.342282608695653</v>
      </c>
      <c r="AE290" s="31">
        <v>0</v>
      </c>
      <c r="AF290" s="36">
        <v>0</v>
      </c>
      <c r="AG290" s="31">
        <v>0</v>
      </c>
      <c r="AH290" s="31">
        <v>0</v>
      </c>
      <c r="AI290" s="36" t="s">
        <v>2496</v>
      </c>
      <c r="AJ290" t="s">
        <v>499</v>
      </c>
      <c r="AK290" s="37">
        <v>5</v>
      </c>
      <c r="AT290"/>
    </row>
    <row r="291" spans="1:46" x14ac:dyDescent="0.25">
      <c r="A291" t="s">
        <v>2337</v>
      </c>
      <c r="B291" t="s">
        <v>1562</v>
      </c>
      <c r="C291" t="s">
        <v>2169</v>
      </c>
      <c r="D291" t="s">
        <v>2267</v>
      </c>
      <c r="E291" s="31">
        <v>91.380434782608702</v>
      </c>
      <c r="F291" s="31">
        <v>220.17934782608694</v>
      </c>
      <c r="G291" s="31">
        <v>22.891304347826086</v>
      </c>
      <c r="H291" s="36">
        <v>0.10396662799595192</v>
      </c>
      <c r="I291" s="31">
        <v>35.168478260869563</v>
      </c>
      <c r="J291" s="31">
        <v>2.5380434782608696</v>
      </c>
      <c r="K291" s="36">
        <v>7.216813475506105E-2</v>
      </c>
      <c r="L291" s="31">
        <v>15.013586956521738</v>
      </c>
      <c r="M291" s="31">
        <v>2.5380434782608696</v>
      </c>
      <c r="N291" s="36">
        <v>0.16904977375565611</v>
      </c>
      <c r="O291" s="31">
        <v>16.730978260869566</v>
      </c>
      <c r="P291" s="31">
        <v>0</v>
      </c>
      <c r="Q291" s="36">
        <v>0</v>
      </c>
      <c r="R291" s="31">
        <v>3.4239130434782608</v>
      </c>
      <c r="S291" s="31">
        <v>0</v>
      </c>
      <c r="T291" s="36">
        <v>0</v>
      </c>
      <c r="U291" s="31">
        <v>49.698369565217391</v>
      </c>
      <c r="V291" s="31">
        <v>14.956521739130435</v>
      </c>
      <c r="W291" s="36">
        <v>0.30094592377932095</v>
      </c>
      <c r="X291" s="31">
        <v>0</v>
      </c>
      <c r="Y291" s="31">
        <v>0</v>
      </c>
      <c r="Z291" s="36" t="s">
        <v>2496</v>
      </c>
      <c r="AA291" s="31">
        <v>106.36413043478261</v>
      </c>
      <c r="AB291" s="31">
        <v>5.3967391304347823</v>
      </c>
      <c r="AC291" s="36">
        <v>5.0738337335854068E-2</v>
      </c>
      <c r="AD291" s="31">
        <v>25.961956521739129</v>
      </c>
      <c r="AE291" s="31">
        <v>0</v>
      </c>
      <c r="AF291" s="36">
        <v>0</v>
      </c>
      <c r="AG291" s="31">
        <v>2.9864130434782608</v>
      </c>
      <c r="AH291" s="31">
        <v>0</v>
      </c>
      <c r="AI291" s="36">
        <v>0</v>
      </c>
      <c r="AJ291" t="s">
        <v>630</v>
      </c>
      <c r="AK291" s="37">
        <v>5</v>
      </c>
      <c r="AT291"/>
    </row>
    <row r="292" spans="1:46" x14ac:dyDescent="0.25">
      <c r="A292" t="s">
        <v>2337</v>
      </c>
      <c r="B292" t="s">
        <v>1043</v>
      </c>
      <c r="C292" t="s">
        <v>1856</v>
      </c>
      <c r="D292" t="s">
        <v>2224</v>
      </c>
      <c r="E292" s="31">
        <v>82.782608695652172</v>
      </c>
      <c r="F292" s="31">
        <v>234.95923913043478</v>
      </c>
      <c r="G292" s="31">
        <v>0</v>
      </c>
      <c r="H292" s="36">
        <v>0</v>
      </c>
      <c r="I292" s="31">
        <v>43.877717391304351</v>
      </c>
      <c r="J292" s="31">
        <v>0</v>
      </c>
      <c r="K292" s="36">
        <v>0</v>
      </c>
      <c r="L292" s="31">
        <v>28.627717391304348</v>
      </c>
      <c r="M292" s="31">
        <v>0</v>
      </c>
      <c r="N292" s="36">
        <v>0</v>
      </c>
      <c r="O292" s="31">
        <v>8.9130434782608692</v>
      </c>
      <c r="P292" s="31">
        <v>0</v>
      </c>
      <c r="Q292" s="36">
        <v>0</v>
      </c>
      <c r="R292" s="31">
        <v>6.3369565217391308</v>
      </c>
      <c r="S292" s="31">
        <v>0</v>
      </c>
      <c r="T292" s="36">
        <v>0</v>
      </c>
      <c r="U292" s="31">
        <v>53.703804347826086</v>
      </c>
      <c r="V292" s="31">
        <v>0</v>
      </c>
      <c r="W292" s="36">
        <v>0</v>
      </c>
      <c r="X292" s="31">
        <v>0</v>
      </c>
      <c r="Y292" s="31">
        <v>0</v>
      </c>
      <c r="Z292" s="36" t="s">
        <v>2496</v>
      </c>
      <c r="AA292" s="31">
        <v>114.125</v>
      </c>
      <c r="AB292" s="31">
        <v>0</v>
      </c>
      <c r="AC292" s="36">
        <v>0</v>
      </c>
      <c r="AD292" s="31">
        <v>23.252717391304348</v>
      </c>
      <c r="AE292" s="31">
        <v>0</v>
      </c>
      <c r="AF292" s="36">
        <v>0</v>
      </c>
      <c r="AG292" s="31">
        <v>0</v>
      </c>
      <c r="AH292" s="31">
        <v>0</v>
      </c>
      <c r="AI292" s="36" t="s">
        <v>2496</v>
      </c>
      <c r="AJ292" t="s">
        <v>101</v>
      </c>
      <c r="AK292" s="37">
        <v>5</v>
      </c>
      <c r="AT292"/>
    </row>
    <row r="293" spans="1:46" x14ac:dyDescent="0.25">
      <c r="A293" t="s">
        <v>2337</v>
      </c>
      <c r="B293" t="s">
        <v>1101</v>
      </c>
      <c r="C293" t="s">
        <v>1895</v>
      </c>
      <c r="D293" t="s">
        <v>2289</v>
      </c>
      <c r="E293" s="31">
        <v>86.869565217391298</v>
      </c>
      <c r="F293" s="31">
        <v>165.87771739130432</v>
      </c>
      <c r="G293" s="31">
        <v>32.051630434782609</v>
      </c>
      <c r="H293" s="36">
        <v>0.19322444833969502</v>
      </c>
      <c r="I293" s="31">
        <v>14.701086956521738</v>
      </c>
      <c r="J293" s="31">
        <v>0.25</v>
      </c>
      <c r="K293" s="36">
        <v>1.7005545286506472E-2</v>
      </c>
      <c r="L293" s="31">
        <v>11.195652173913043</v>
      </c>
      <c r="M293" s="31">
        <v>0.25</v>
      </c>
      <c r="N293" s="36">
        <v>2.2330097087378643E-2</v>
      </c>
      <c r="O293" s="31">
        <v>0</v>
      </c>
      <c r="P293" s="31">
        <v>0</v>
      </c>
      <c r="Q293" s="36" t="s">
        <v>2496</v>
      </c>
      <c r="R293" s="31">
        <v>3.5054347826086958</v>
      </c>
      <c r="S293" s="31">
        <v>0</v>
      </c>
      <c r="T293" s="36">
        <v>0</v>
      </c>
      <c r="U293" s="31">
        <v>46.298913043478258</v>
      </c>
      <c r="V293" s="31">
        <v>10.453804347826088</v>
      </c>
      <c r="W293" s="36">
        <v>0.22578941190280552</v>
      </c>
      <c r="X293" s="31">
        <v>7.1983695652173916</v>
      </c>
      <c r="Y293" s="31">
        <v>0</v>
      </c>
      <c r="Z293" s="36">
        <v>0</v>
      </c>
      <c r="AA293" s="31">
        <v>96.774456521739125</v>
      </c>
      <c r="AB293" s="31">
        <v>21.347826086956523</v>
      </c>
      <c r="AC293" s="36">
        <v>0.22059360345941093</v>
      </c>
      <c r="AD293" s="31">
        <v>0.90489130434782605</v>
      </c>
      <c r="AE293" s="31">
        <v>0</v>
      </c>
      <c r="AF293" s="36">
        <v>0</v>
      </c>
      <c r="AG293" s="31">
        <v>0</v>
      </c>
      <c r="AH293" s="31">
        <v>0</v>
      </c>
      <c r="AI293" s="36" t="s">
        <v>2496</v>
      </c>
      <c r="AJ293" t="s">
        <v>161</v>
      </c>
      <c r="AK293" s="37">
        <v>5</v>
      </c>
      <c r="AT293"/>
    </row>
    <row r="294" spans="1:46" x14ac:dyDescent="0.25">
      <c r="A294" t="s">
        <v>2337</v>
      </c>
      <c r="B294" t="s">
        <v>1295</v>
      </c>
      <c r="C294" t="s">
        <v>2020</v>
      </c>
      <c r="D294" t="s">
        <v>2240</v>
      </c>
      <c r="E294" s="31">
        <v>53.271739130434781</v>
      </c>
      <c r="F294" s="31">
        <v>146.42663043478262</v>
      </c>
      <c r="G294" s="31">
        <v>0</v>
      </c>
      <c r="H294" s="36">
        <v>0</v>
      </c>
      <c r="I294" s="31">
        <v>24.671195652173914</v>
      </c>
      <c r="J294" s="31">
        <v>0</v>
      </c>
      <c r="K294" s="36">
        <v>0</v>
      </c>
      <c r="L294" s="31">
        <v>10.532608695652174</v>
      </c>
      <c r="M294" s="31">
        <v>0</v>
      </c>
      <c r="N294" s="36">
        <v>0</v>
      </c>
      <c r="O294" s="31">
        <v>9.2472826086956523</v>
      </c>
      <c r="P294" s="31">
        <v>0</v>
      </c>
      <c r="Q294" s="36">
        <v>0</v>
      </c>
      <c r="R294" s="31">
        <v>4.8913043478260869</v>
      </c>
      <c r="S294" s="31">
        <v>0</v>
      </c>
      <c r="T294" s="36">
        <v>0</v>
      </c>
      <c r="U294" s="31">
        <v>32.616847826086953</v>
      </c>
      <c r="V294" s="31">
        <v>0</v>
      </c>
      <c r="W294" s="36">
        <v>0</v>
      </c>
      <c r="X294" s="31">
        <v>0</v>
      </c>
      <c r="Y294" s="31">
        <v>0</v>
      </c>
      <c r="Z294" s="36" t="s">
        <v>2496</v>
      </c>
      <c r="AA294" s="31">
        <v>85.703804347826093</v>
      </c>
      <c r="AB294" s="31">
        <v>0</v>
      </c>
      <c r="AC294" s="36">
        <v>0</v>
      </c>
      <c r="AD294" s="31">
        <v>3.4347826086956523</v>
      </c>
      <c r="AE294" s="31">
        <v>0</v>
      </c>
      <c r="AF294" s="36">
        <v>0</v>
      </c>
      <c r="AG294" s="31">
        <v>0</v>
      </c>
      <c r="AH294" s="31">
        <v>0</v>
      </c>
      <c r="AI294" s="36" t="s">
        <v>2496</v>
      </c>
      <c r="AJ294" t="s">
        <v>357</v>
      </c>
      <c r="AK294" s="37">
        <v>5</v>
      </c>
      <c r="AT294"/>
    </row>
    <row r="295" spans="1:46" x14ac:dyDescent="0.25">
      <c r="A295" t="s">
        <v>2337</v>
      </c>
      <c r="B295" t="s">
        <v>1531</v>
      </c>
      <c r="C295" t="s">
        <v>1933</v>
      </c>
      <c r="D295" t="s">
        <v>2295</v>
      </c>
      <c r="E295" s="31">
        <v>47.336956521739133</v>
      </c>
      <c r="F295" s="31">
        <v>136.92456521739132</v>
      </c>
      <c r="G295" s="31">
        <v>7.4402173913043477</v>
      </c>
      <c r="H295" s="36">
        <v>5.4338075709729088E-2</v>
      </c>
      <c r="I295" s="31">
        <v>23.480978260869563</v>
      </c>
      <c r="J295" s="31">
        <v>0.17391304347826086</v>
      </c>
      <c r="K295" s="36">
        <v>7.4065501678046526E-3</v>
      </c>
      <c r="L295" s="31">
        <v>18.089673913043477</v>
      </c>
      <c r="M295" s="31">
        <v>0.17391304347826086</v>
      </c>
      <c r="N295" s="36">
        <v>9.6139402133092987E-3</v>
      </c>
      <c r="O295" s="31">
        <v>0</v>
      </c>
      <c r="P295" s="31">
        <v>0</v>
      </c>
      <c r="Q295" s="36" t="s">
        <v>2496</v>
      </c>
      <c r="R295" s="31">
        <v>5.3913043478260869</v>
      </c>
      <c r="S295" s="31">
        <v>0</v>
      </c>
      <c r="T295" s="36">
        <v>0</v>
      </c>
      <c r="U295" s="31">
        <v>26.096413043478268</v>
      </c>
      <c r="V295" s="31">
        <v>0.39945652173913043</v>
      </c>
      <c r="W295" s="36">
        <v>1.5306951230179056E-2</v>
      </c>
      <c r="X295" s="31">
        <v>0.83065217391304347</v>
      </c>
      <c r="Y295" s="31">
        <v>0</v>
      </c>
      <c r="Z295" s="36">
        <v>0</v>
      </c>
      <c r="AA295" s="31">
        <v>86.516521739130454</v>
      </c>
      <c r="AB295" s="31">
        <v>6.8668478260869561</v>
      </c>
      <c r="AC295" s="36">
        <v>7.9370364042052763E-2</v>
      </c>
      <c r="AD295" s="31">
        <v>0</v>
      </c>
      <c r="AE295" s="31">
        <v>0</v>
      </c>
      <c r="AF295" s="36" t="s">
        <v>2496</v>
      </c>
      <c r="AG295" s="31">
        <v>0</v>
      </c>
      <c r="AH295" s="31">
        <v>0</v>
      </c>
      <c r="AI295" s="36" t="s">
        <v>2496</v>
      </c>
      <c r="AJ295" t="s">
        <v>598</v>
      </c>
      <c r="AK295" s="37">
        <v>5</v>
      </c>
      <c r="AT295"/>
    </row>
    <row r="296" spans="1:46" x14ac:dyDescent="0.25">
      <c r="A296" t="s">
        <v>2337</v>
      </c>
      <c r="B296" t="s">
        <v>1248</v>
      </c>
      <c r="C296" t="s">
        <v>2102</v>
      </c>
      <c r="D296" t="s">
        <v>2217</v>
      </c>
      <c r="E296" s="31">
        <v>129.17391304347825</v>
      </c>
      <c r="F296" s="31">
        <v>418.08</v>
      </c>
      <c r="G296" s="31">
        <v>0.52173913043478259</v>
      </c>
      <c r="H296" s="36">
        <v>1.2479408975190935E-3</v>
      </c>
      <c r="I296" s="31">
        <v>29.872282608695652</v>
      </c>
      <c r="J296" s="31">
        <v>0.52173913043478259</v>
      </c>
      <c r="K296" s="36">
        <v>1.7465659965432548E-2</v>
      </c>
      <c r="L296" s="31">
        <v>20.741847826086957</v>
      </c>
      <c r="M296" s="31">
        <v>0.52173913043478259</v>
      </c>
      <c r="N296" s="36">
        <v>2.5153936853137691E-2</v>
      </c>
      <c r="O296" s="31">
        <v>3.3913043478260869</v>
      </c>
      <c r="P296" s="31">
        <v>0</v>
      </c>
      <c r="Q296" s="36">
        <v>0</v>
      </c>
      <c r="R296" s="31">
        <v>5.7391304347826084</v>
      </c>
      <c r="S296" s="31">
        <v>0</v>
      </c>
      <c r="T296" s="36">
        <v>0</v>
      </c>
      <c r="U296" s="31">
        <v>90.815217391304344</v>
      </c>
      <c r="V296" s="31">
        <v>0</v>
      </c>
      <c r="W296" s="36">
        <v>0</v>
      </c>
      <c r="X296" s="31">
        <v>21.923913043478262</v>
      </c>
      <c r="Y296" s="31">
        <v>0</v>
      </c>
      <c r="Z296" s="36">
        <v>0</v>
      </c>
      <c r="AA296" s="31">
        <v>226.83271739130436</v>
      </c>
      <c r="AB296" s="31">
        <v>0</v>
      </c>
      <c r="AC296" s="36">
        <v>0</v>
      </c>
      <c r="AD296" s="31">
        <v>48.635869565217391</v>
      </c>
      <c r="AE296" s="31">
        <v>0</v>
      </c>
      <c r="AF296" s="36">
        <v>0</v>
      </c>
      <c r="AG296" s="31">
        <v>0</v>
      </c>
      <c r="AH296" s="31">
        <v>0</v>
      </c>
      <c r="AI296" s="36" t="s">
        <v>2496</v>
      </c>
      <c r="AJ296" t="s">
        <v>310</v>
      </c>
      <c r="AK296" s="37">
        <v>5</v>
      </c>
      <c r="AT296"/>
    </row>
    <row r="297" spans="1:46" x14ac:dyDescent="0.25">
      <c r="A297" t="s">
        <v>2337</v>
      </c>
      <c r="B297" t="s">
        <v>1268</v>
      </c>
      <c r="C297" t="s">
        <v>1902</v>
      </c>
      <c r="D297" t="s">
        <v>2217</v>
      </c>
      <c r="E297" s="31">
        <v>54.5</v>
      </c>
      <c r="F297" s="31">
        <v>189.08967391304347</v>
      </c>
      <c r="G297" s="31">
        <v>10.649456521739131</v>
      </c>
      <c r="H297" s="36">
        <v>5.6319609111159019E-2</v>
      </c>
      <c r="I297" s="31">
        <v>26.627717391304344</v>
      </c>
      <c r="J297" s="31">
        <v>2.6059782608695654</v>
      </c>
      <c r="K297" s="36">
        <v>9.7867129298908076E-2</v>
      </c>
      <c r="L297" s="31">
        <v>14.388586956521738</v>
      </c>
      <c r="M297" s="31">
        <v>2.6059782608695654</v>
      </c>
      <c r="N297" s="36">
        <v>0.18111425873465536</v>
      </c>
      <c r="O297" s="31">
        <v>6.8478260869565215</v>
      </c>
      <c r="P297" s="31">
        <v>0</v>
      </c>
      <c r="Q297" s="36">
        <v>0</v>
      </c>
      <c r="R297" s="31">
        <v>5.3913043478260869</v>
      </c>
      <c r="S297" s="31">
        <v>0</v>
      </c>
      <c r="T297" s="36">
        <v>0</v>
      </c>
      <c r="U297" s="31">
        <v>46.111413043478258</v>
      </c>
      <c r="V297" s="31">
        <v>1.2527173913043479</v>
      </c>
      <c r="W297" s="36">
        <v>2.7167187223760977E-2</v>
      </c>
      <c r="X297" s="31">
        <v>4.6820652173913047</v>
      </c>
      <c r="Y297" s="31">
        <v>0</v>
      </c>
      <c r="Z297" s="36">
        <v>0</v>
      </c>
      <c r="AA297" s="31">
        <v>111.66847826086956</v>
      </c>
      <c r="AB297" s="31">
        <v>6.7907608695652177</v>
      </c>
      <c r="AC297" s="36">
        <v>6.0811797342677769E-2</v>
      </c>
      <c r="AD297" s="31">
        <v>0</v>
      </c>
      <c r="AE297" s="31">
        <v>0</v>
      </c>
      <c r="AF297" s="36" t="s">
        <v>2496</v>
      </c>
      <c r="AG297" s="31">
        <v>0</v>
      </c>
      <c r="AH297" s="31">
        <v>0</v>
      </c>
      <c r="AI297" s="36" t="s">
        <v>2496</v>
      </c>
      <c r="AJ297" t="s">
        <v>330</v>
      </c>
      <c r="AK297" s="37">
        <v>5</v>
      </c>
      <c r="AT297"/>
    </row>
    <row r="298" spans="1:46" x14ac:dyDescent="0.25">
      <c r="A298" t="s">
        <v>2337</v>
      </c>
      <c r="B298" t="s">
        <v>1737</v>
      </c>
      <c r="C298" t="s">
        <v>1911</v>
      </c>
      <c r="D298" t="s">
        <v>2294</v>
      </c>
      <c r="E298" s="31">
        <v>45.467391304347828</v>
      </c>
      <c r="F298" s="31">
        <v>173.95652173913044</v>
      </c>
      <c r="G298" s="31">
        <v>4.3695652173913047</v>
      </c>
      <c r="H298" s="36">
        <v>2.5118720319920022E-2</v>
      </c>
      <c r="I298" s="31">
        <v>34.769021739130437</v>
      </c>
      <c r="J298" s="31">
        <v>0</v>
      </c>
      <c r="K298" s="36">
        <v>0</v>
      </c>
      <c r="L298" s="31">
        <v>20.464673913043477</v>
      </c>
      <c r="M298" s="31">
        <v>0</v>
      </c>
      <c r="N298" s="36">
        <v>0</v>
      </c>
      <c r="O298" s="31">
        <v>8.7391304347826093</v>
      </c>
      <c r="P298" s="31">
        <v>0</v>
      </c>
      <c r="Q298" s="36">
        <v>0</v>
      </c>
      <c r="R298" s="31">
        <v>5.5652173913043477</v>
      </c>
      <c r="S298" s="31">
        <v>0</v>
      </c>
      <c r="T298" s="36">
        <v>0</v>
      </c>
      <c r="U298" s="31">
        <v>37.616847826086953</v>
      </c>
      <c r="V298" s="31">
        <v>0.39673913043478259</v>
      </c>
      <c r="W298" s="36">
        <v>1.0546846781766959E-2</v>
      </c>
      <c r="X298" s="31">
        <v>0</v>
      </c>
      <c r="Y298" s="31">
        <v>0</v>
      </c>
      <c r="Z298" s="36" t="s">
        <v>2496</v>
      </c>
      <c r="AA298" s="31">
        <v>92.611413043478265</v>
      </c>
      <c r="AB298" s="31">
        <v>3.972826086956522</v>
      </c>
      <c r="AC298" s="36">
        <v>4.2897802294533612E-2</v>
      </c>
      <c r="AD298" s="31">
        <v>8.9592391304347831</v>
      </c>
      <c r="AE298" s="31">
        <v>0</v>
      </c>
      <c r="AF298" s="36">
        <v>0</v>
      </c>
      <c r="AG298" s="31">
        <v>0</v>
      </c>
      <c r="AH298" s="31">
        <v>0</v>
      </c>
      <c r="AI298" s="36" t="s">
        <v>2496</v>
      </c>
      <c r="AJ298" t="s">
        <v>809</v>
      </c>
      <c r="AK298" s="37">
        <v>5</v>
      </c>
      <c r="AT298"/>
    </row>
    <row r="299" spans="1:46" x14ac:dyDescent="0.25">
      <c r="A299" t="s">
        <v>2337</v>
      </c>
      <c r="B299" t="s">
        <v>963</v>
      </c>
      <c r="C299" t="s">
        <v>1879</v>
      </c>
      <c r="D299" t="s">
        <v>2216</v>
      </c>
      <c r="E299" s="31">
        <v>71.206521739130437</v>
      </c>
      <c r="F299" s="31">
        <v>264.22510869565212</v>
      </c>
      <c r="G299" s="31">
        <v>129.73043478260871</v>
      </c>
      <c r="H299" s="36">
        <v>0.4909845071992715</v>
      </c>
      <c r="I299" s="31">
        <v>17.968478260869563</v>
      </c>
      <c r="J299" s="31">
        <v>4.1329347826086957</v>
      </c>
      <c r="K299" s="36">
        <v>0.2300102837093945</v>
      </c>
      <c r="L299" s="31">
        <v>4.7456521739130428</v>
      </c>
      <c r="M299" s="31">
        <v>0.86663043478260871</v>
      </c>
      <c r="N299" s="36">
        <v>0.18261566651397163</v>
      </c>
      <c r="O299" s="31">
        <v>9.3967391304347831</v>
      </c>
      <c r="P299" s="31">
        <v>2.3097826086956523</v>
      </c>
      <c r="Q299" s="36">
        <v>0.24580682475419319</v>
      </c>
      <c r="R299" s="31">
        <v>3.8260869565217392</v>
      </c>
      <c r="S299" s="31">
        <v>0.95652173913043481</v>
      </c>
      <c r="T299" s="36">
        <v>0.25</v>
      </c>
      <c r="U299" s="31">
        <v>91.504021739130437</v>
      </c>
      <c r="V299" s="31">
        <v>53.100108695652175</v>
      </c>
      <c r="W299" s="36">
        <v>0.58030355044979021</v>
      </c>
      <c r="X299" s="31">
        <v>6.2610869565217389</v>
      </c>
      <c r="Y299" s="31">
        <v>1.9132608695652171</v>
      </c>
      <c r="Z299" s="36">
        <v>0.30557966737266062</v>
      </c>
      <c r="AA299" s="31">
        <v>148.49152173913038</v>
      </c>
      <c r="AB299" s="31">
        <v>70.584130434782622</v>
      </c>
      <c r="AC299" s="36">
        <v>0.47534114815514306</v>
      </c>
      <c r="AD299" s="31">
        <v>0</v>
      </c>
      <c r="AE299" s="31">
        <v>0</v>
      </c>
      <c r="AF299" s="36" t="s">
        <v>2496</v>
      </c>
      <c r="AG299" s="31">
        <v>0</v>
      </c>
      <c r="AH299" s="31">
        <v>0</v>
      </c>
      <c r="AI299" s="36" t="s">
        <v>2496</v>
      </c>
      <c r="AJ299" t="s">
        <v>20</v>
      </c>
      <c r="AK299" s="37">
        <v>5</v>
      </c>
      <c r="AT299"/>
    </row>
    <row r="300" spans="1:46" x14ac:dyDescent="0.25">
      <c r="A300" t="s">
        <v>2337</v>
      </c>
      <c r="B300" t="s">
        <v>1672</v>
      </c>
      <c r="C300" t="s">
        <v>1880</v>
      </c>
      <c r="D300" t="s">
        <v>2267</v>
      </c>
      <c r="E300" s="31">
        <v>40.619565217391305</v>
      </c>
      <c r="F300" s="31">
        <v>182.61999999999998</v>
      </c>
      <c r="G300" s="31">
        <v>5.6521739130434785</v>
      </c>
      <c r="H300" s="36">
        <v>3.0950464971216073E-2</v>
      </c>
      <c r="I300" s="31">
        <v>65.029565217391294</v>
      </c>
      <c r="J300" s="31">
        <v>0</v>
      </c>
      <c r="K300" s="36">
        <v>0</v>
      </c>
      <c r="L300" s="31">
        <v>36.504021739130415</v>
      </c>
      <c r="M300" s="31">
        <v>0</v>
      </c>
      <c r="N300" s="36">
        <v>0</v>
      </c>
      <c r="O300" s="31">
        <v>23.308152173913051</v>
      </c>
      <c r="P300" s="31">
        <v>0</v>
      </c>
      <c r="Q300" s="36">
        <v>0</v>
      </c>
      <c r="R300" s="31">
        <v>5.2173913043478262</v>
      </c>
      <c r="S300" s="31">
        <v>0</v>
      </c>
      <c r="T300" s="36">
        <v>0</v>
      </c>
      <c r="U300" s="31">
        <v>3.1514130434782599</v>
      </c>
      <c r="V300" s="31">
        <v>0</v>
      </c>
      <c r="W300" s="36">
        <v>0</v>
      </c>
      <c r="X300" s="31">
        <v>5.2173913043478262</v>
      </c>
      <c r="Y300" s="31">
        <v>0</v>
      </c>
      <c r="Z300" s="36">
        <v>0</v>
      </c>
      <c r="AA300" s="31">
        <v>108.16184782608696</v>
      </c>
      <c r="AB300" s="31">
        <v>5.6521739130434785</v>
      </c>
      <c r="AC300" s="36">
        <v>5.2256632321330057E-2</v>
      </c>
      <c r="AD300" s="31">
        <v>1.0597826086956521</v>
      </c>
      <c r="AE300" s="31">
        <v>0</v>
      </c>
      <c r="AF300" s="36">
        <v>0</v>
      </c>
      <c r="AG300" s="31">
        <v>0</v>
      </c>
      <c r="AH300" s="31">
        <v>0</v>
      </c>
      <c r="AI300" s="36" t="s">
        <v>2496</v>
      </c>
      <c r="AJ300" t="s">
        <v>743</v>
      </c>
      <c r="AK300" s="37">
        <v>5</v>
      </c>
      <c r="AT300"/>
    </row>
    <row r="301" spans="1:46" x14ac:dyDescent="0.25">
      <c r="A301" t="s">
        <v>2337</v>
      </c>
      <c r="B301" t="s">
        <v>1212</v>
      </c>
      <c r="C301" t="s">
        <v>1915</v>
      </c>
      <c r="D301" t="s">
        <v>2267</v>
      </c>
      <c r="E301" s="31">
        <v>64.913043478260875</v>
      </c>
      <c r="F301" s="31">
        <v>190.42521739130439</v>
      </c>
      <c r="G301" s="31">
        <v>0</v>
      </c>
      <c r="H301" s="36">
        <v>0</v>
      </c>
      <c r="I301" s="31">
        <v>25.255760869565215</v>
      </c>
      <c r="J301" s="31">
        <v>0</v>
      </c>
      <c r="K301" s="36">
        <v>0</v>
      </c>
      <c r="L301" s="31">
        <v>16.869782608695651</v>
      </c>
      <c r="M301" s="31">
        <v>0</v>
      </c>
      <c r="N301" s="36">
        <v>0</v>
      </c>
      <c r="O301" s="31">
        <v>6.6956521739130439</v>
      </c>
      <c r="P301" s="31">
        <v>0</v>
      </c>
      <c r="Q301" s="36">
        <v>0</v>
      </c>
      <c r="R301" s="31">
        <v>1.6903260869565215</v>
      </c>
      <c r="S301" s="31">
        <v>0</v>
      </c>
      <c r="T301" s="36">
        <v>0</v>
      </c>
      <c r="U301" s="31">
        <v>51.865326086956522</v>
      </c>
      <c r="V301" s="31">
        <v>0</v>
      </c>
      <c r="W301" s="36">
        <v>0</v>
      </c>
      <c r="X301" s="31">
        <v>1.0434782608695652</v>
      </c>
      <c r="Y301" s="31">
        <v>0</v>
      </c>
      <c r="Z301" s="36">
        <v>0</v>
      </c>
      <c r="AA301" s="31">
        <v>112.26065217391307</v>
      </c>
      <c r="AB301" s="31">
        <v>0</v>
      </c>
      <c r="AC301" s="36">
        <v>0</v>
      </c>
      <c r="AD301" s="31">
        <v>0</v>
      </c>
      <c r="AE301" s="31">
        <v>0</v>
      </c>
      <c r="AF301" s="36" t="s">
        <v>2496</v>
      </c>
      <c r="AG301" s="31">
        <v>0</v>
      </c>
      <c r="AH301" s="31">
        <v>0</v>
      </c>
      <c r="AI301" s="36" t="s">
        <v>2496</v>
      </c>
      <c r="AJ301" t="s">
        <v>273</v>
      </c>
      <c r="AK301" s="37">
        <v>5</v>
      </c>
      <c r="AT301"/>
    </row>
    <row r="302" spans="1:46" x14ac:dyDescent="0.25">
      <c r="A302" t="s">
        <v>2337</v>
      </c>
      <c r="B302" t="s">
        <v>1446</v>
      </c>
      <c r="C302" t="s">
        <v>2066</v>
      </c>
      <c r="D302" t="s">
        <v>2267</v>
      </c>
      <c r="E302" s="31">
        <v>31.163043478260871</v>
      </c>
      <c r="F302" s="31">
        <v>176.18510869565219</v>
      </c>
      <c r="G302" s="31">
        <v>0</v>
      </c>
      <c r="H302" s="36">
        <v>0</v>
      </c>
      <c r="I302" s="31">
        <v>77.793804347826097</v>
      </c>
      <c r="J302" s="31">
        <v>0</v>
      </c>
      <c r="K302" s="36">
        <v>0</v>
      </c>
      <c r="L302" s="31">
        <v>58.171195652173914</v>
      </c>
      <c r="M302" s="31">
        <v>0</v>
      </c>
      <c r="N302" s="36">
        <v>0</v>
      </c>
      <c r="O302" s="31">
        <v>14.666086956521738</v>
      </c>
      <c r="P302" s="31">
        <v>0</v>
      </c>
      <c r="Q302" s="36">
        <v>0</v>
      </c>
      <c r="R302" s="31">
        <v>4.9565217391304346</v>
      </c>
      <c r="S302" s="31">
        <v>0</v>
      </c>
      <c r="T302" s="36">
        <v>0</v>
      </c>
      <c r="U302" s="31">
        <v>35.385869565217391</v>
      </c>
      <c r="V302" s="31">
        <v>0</v>
      </c>
      <c r="W302" s="36">
        <v>0</v>
      </c>
      <c r="X302" s="31">
        <v>0</v>
      </c>
      <c r="Y302" s="31">
        <v>0</v>
      </c>
      <c r="Z302" s="36" t="s">
        <v>2496</v>
      </c>
      <c r="AA302" s="31">
        <v>63.005434782608695</v>
      </c>
      <c r="AB302" s="31">
        <v>0</v>
      </c>
      <c r="AC302" s="36">
        <v>0</v>
      </c>
      <c r="AD302" s="31">
        <v>0</v>
      </c>
      <c r="AE302" s="31">
        <v>0</v>
      </c>
      <c r="AF302" s="36" t="s">
        <v>2496</v>
      </c>
      <c r="AG302" s="31">
        <v>0</v>
      </c>
      <c r="AH302" s="31">
        <v>0</v>
      </c>
      <c r="AI302" s="36" t="s">
        <v>2496</v>
      </c>
      <c r="AJ302" t="s">
        <v>513</v>
      </c>
      <c r="AK302" s="37">
        <v>5</v>
      </c>
      <c r="AT302"/>
    </row>
    <row r="303" spans="1:46" x14ac:dyDescent="0.25">
      <c r="A303" t="s">
        <v>2337</v>
      </c>
      <c r="B303" t="s">
        <v>1149</v>
      </c>
      <c r="C303" t="s">
        <v>1921</v>
      </c>
      <c r="D303" t="s">
        <v>2266</v>
      </c>
      <c r="E303" s="31">
        <v>40.739130434782609</v>
      </c>
      <c r="F303" s="31">
        <v>117.28423913043477</v>
      </c>
      <c r="G303" s="31">
        <v>14.399347826086958</v>
      </c>
      <c r="H303" s="36">
        <v>0.12277308471151932</v>
      </c>
      <c r="I303" s="31">
        <v>22.839782608695664</v>
      </c>
      <c r="J303" s="31">
        <v>2.5073913043478258</v>
      </c>
      <c r="K303" s="36">
        <v>0.1097817499976204</v>
      </c>
      <c r="L303" s="31">
        <v>16.633260869565227</v>
      </c>
      <c r="M303" s="31">
        <v>2.5073913043478258</v>
      </c>
      <c r="N303" s="36">
        <v>0.15074562492648297</v>
      </c>
      <c r="O303" s="31">
        <v>0.72826086956521741</v>
      </c>
      <c r="P303" s="31">
        <v>0</v>
      </c>
      <c r="Q303" s="36">
        <v>0</v>
      </c>
      <c r="R303" s="31">
        <v>5.4782608695652177</v>
      </c>
      <c r="S303" s="31">
        <v>0</v>
      </c>
      <c r="T303" s="36">
        <v>0</v>
      </c>
      <c r="U303" s="31">
        <v>40.145978260869569</v>
      </c>
      <c r="V303" s="31">
        <v>2.8711956521739128</v>
      </c>
      <c r="W303" s="36">
        <v>7.1518886238537069E-2</v>
      </c>
      <c r="X303" s="31">
        <v>0</v>
      </c>
      <c r="Y303" s="31">
        <v>0</v>
      </c>
      <c r="Z303" s="36" t="s">
        <v>2496</v>
      </c>
      <c r="AA303" s="31">
        <v>54.298478260869544</v>
      </c>
      <c r="AB303" s="31">
        <v>9.0207608695652191</v>
      </c>
      <c r="AC303" s="36">
        <v>0.166132848626553</v>
      </c>
      <c r="AD303" s="31">
        <v>0</v>
      </c>
      <c r="AE303" s="31">
        <v>0</v>
      </c>
      <c r="AF303" s="36" t="s">
        <v>2496</v>
      </c>
      <c r="AG303" s="31">
        <v>0</v>
      </c>
      <c r="AH303" s="31">
        <v>0</v>
      </c>
      <c r="AI303" s="36" t="s">
        <v>2496</v>
      </c>
      <c r="AJ303" t="s">
        <v>210</v>
      </c>
      <c r="AK303" s="37">
        <v>5</v>
      </c>
      <c r="AT303"/>
    </row>
    <row r="304" spans="1:46" x14ac:dyDescent="0.25">
      <c r="A304" t="s">
        <v>2337</v>
      </c>
      <c r="B304" t="s">
        <v>1645</v>
      </c>
      <c r="C304" t="s">
        <v>1952</v>
      </c>
      <c r="D304" t="s">
        <v>2223</v>
      </c>
      <c r="E304" s="31">
        <v>69.369565217391298</v>
      </c>
      <c r="F304" s="31">
        <v>204.01739130434783</v>
      </c>
      <c r="G304" s="31">
        <v>0</v>
      </c>
      <c r="H304" s="36">
        <v>0</v>
      </c>
      <c r="I304" s="31">
        <v>40.560869565217402</v>
      </c>
      <c r="J304" s="31">
        <v>0</v>
      </c>
      <c r="K304" s="36">
        <v>0</v>
      </c>
      <c r="L304" s="31">
        <v>36.220652173913052</v>
      </c>
      <c r="M304" s="31">
        <v>0</v>
      </c>
      <c r="N304" s="36">
        <v>0</v>
      </c>
      <c r="O304" s="31">
        <v>0</v>
      </c>
      <c r="P304" s="31">
        <v>0</v>
      </c>
      <c r="Q304" s="36" t="s">
        <v>2496</v>
      </c>
      <c r="R304" s="31">
        <v>4.340217391304348</v>
      </c>
      <c r="S304" s="31">
        <v>0</v>
      </c>
      <c r="T304" s="36">
        <v>0</v>
      </c>
      <c r="U304" s="31">
        <v>59.391304347826079</v>
      </c>
      <c r="V304" s="31">
        <v>0</v>
      </c>
      <c r="W304" s="36">
        <v>0</v>
      </c>
      <c r="X304" s="31">
        <v>0</v>
      </c>
      <c r="Y304" s="31">
        <v>0</v>
      </c>
      <c r="Z304" s="36" t="s">
        <v>2496</v>
      </c>
      <c r="AA304" s="31">
        <v>104.06521739130433</v>
      </c>
      <c r="AB304" s="31">
        <v>0</v>
      </c>
      <c r="AC304" s="36">
        <v>0</v>
      </c>
      <c r="AD304" s="31">
        <v>0</v>
      </c>
      <c r="AE304" s="31">
        <v>0</v>
      </c>
      <c r="AF304" s="36" t="s">
        <v>2496</v>
      </c>
      <c r="AG304" s="31">
        <v>0</v>
      </c>
      <c r="AH304" s="31">
        <v>0</v>
      </c>
      <c r="AI304" s="36" t="s">
        <v>2496</v>
      </c>
      <c r="AJ304" t="s">
        <v>716</v>
      </c>
      <c r="AK304" s="37">
        <v>5</v>
      </c>
      <c r="AT304"/>
    </row>
    <row r="305" spans="1:46" x14ac:dyDescent="0.25">
      <c r="A305" t="s">
        <v>2337</v>
      </c>
      <c r="B305" t="s">
        <v>1554</v>
      </c>
      <c r="C305" t="s">
        <v>1915</v>
      </c>
      <c r="D305" t="s">
        <v>2267</v>
      </c>
      <c r="E305" s="31">
        <v>43.076086956521742</v>
      </c>
      <c r="F305" s="31">
        <v>115.55228260869565</v>
      </c>
      <c r="G305" s="31">
        <v>0</v>
      </c>
      <c r="H305" s="36">
        <v>0</v>
      </c>
      <c r="I305" s="31">
        <v>1.9592391304347827</v>
      </c>
      <c r="J305" s="31">
        <v>0</v>
      </c>
      <c r="K305" s="36">
        <v>0</v>
      </c>
      <c r="L305" s="31">
        <v>1.9592391304347827</v>
      </c>
      <c r="M305" s="31">
        <v>0</v>
      </c>
      <c r="N305" s="36">
        <v>0</v>
      </c>
      <c r="O305" s="31">
        <v>0</v>
      </c>
      <c r="P305" s="31">
        <v>0</v>
      </c>
      <c r="Q305" s="36" t="s">
        <v>2496</v>
      </c>
      <c r="R305" s="31">
        <v>0</v>
      </c>
      <c r="S305" s="31">
        <v>0</v>
      </c>
      <c r="T305" s="36" t="s">
        <v>2496</v>
      </c>
      <c r="U305" s="31">
        <v>49.854782608695658</v>
      </c>
      <c r="V305" s="31">
        <v>0</v>
      </c>
      <c r="W305" s="36">
        <v>0</v>
      </c>
      <c r="X305" s="31">
        <v>0</v>
      </c>
      <c r="Y305" s="31">
        <v>0</v>
      </c>
      <c r="Z305" s="36" t="s">
        <v>2496</v>
      </c>
      <c r="AA305" s="31">
        <v>53.192065217391303</v>
      </c>
      <c r="AB305" s="31">
        <v>0</v>
      </c>
      <c r="AC305" s="36">
        <v>0</v>
      </c>
      <c r="AD305" s="31">
        <v>10.546195652173912</v>
      </c>
      <c r="AE305" s="31">
        <v>0</v>
      </c>
      <c r="AF305" s="36">
        <v>0</v>
      </c>
      <c r="AG305" s="31">
        <v>0</v>
      </c>
      <c r="AH305" s="31">
        <v>0</v>
      </c>
      <c r="AI305" s="36" t="s">
        <v>2496</v>
      </c>
      <c r="AJ305" t="s">
        <v>622</v>
      </c>
      <c r="AK305" s="37">
        <v>5</v>
      </c>
      <c r="AT305"/>
    </row>
    <row r="306" spans="1:46" x14ac:dyDescent="0.25">
      <c r="A306" t="s">
        <v>2337</v>
      </c>
      <c r="B306" t="s">
        <v>1137</v>
      </c>
      <c r="C306" t="s">
        <v>2064</v>
      </c>
      <c r="D306" t="s">
        <v>2292</v>
      </c>
      <c r="E306" s="31">
        <v>110.60869565217391</v>
      </c>
      <c r="F306" s="31">
        <v>304.87597826086949</v>
      </c>
      <c r="G306" s="31">
        <v>31.201086956521742</v>
      </c>
      <c r="H306" s="36">
        <v>0.10234026024124568</v>
      </c>
      <c r="I306" s="31">
        <v>43.469239130434786</v>
      </c>
      <c r="J306" s="31">
        <v>0.20652173913043478</v>
      </c>
      <c r="K306" s="36">
        <v>4.7509858295596329E-3</v>
      </c>
      <c r="L306" s="31">
        <v>23.061630434782611</v>
      </c>
      <c r="M306" s="31">
        <v>0.20652173913043478</v>
      </c>
      <c r="N306" s="36">
        <v>8.9552098111393384E-3</v>
      </c>
      <c r="O306" s="31">
        <v>15.695652173913043</v>
      </c>
      <c r="P306" s="31">
        <v>0</v>
      </c>
      <c r="Q306" s="36">
        <v>0</v>
      </c>
      <c r="R306" s="31">
        <v>4.7119565217391308</v>
      </c>
      <c r="S306" s="31">
        <v>0</v>
      </c>
      <c r="T306" s="36">
        <v>0</v>
      </c>
      <c r="U306" s="31">
        <v>23.157608695652176</v>
      </c>
      <c r="V306" s="31">
        <v>23.157608695652176</v>
      </c>
      <c r="W306" s="36">
        <v>1</v>
      </c>
      <c r="X306" s="31">
        <v>8.6902173913043477</v>
      </c>
      <c r="Y306" s="31">
        <v>0</v>
      </c>
      <c r="Z306" s="36">
        <v>0</v>
      </c>
      <c r="AA306" s="31">
        <v>229.55891304347821</v>
      </c>
      <c r="AB306" s="31">
        <v>7.8369565217391308</v>
      </c>
      <c r="AC306" s="36">
        <v>3.4139195110471796E-2</v>
      </c>
      <c r="AD306" s="31">
        <v>0</v>
      </c>
      <c r="AE306" s="31">
        <v>0</v>
      </c>
      <c r="AF306" s="36" t="s">
        <v>2496</v>
      </c>
      <c r="AG306" s="31">
        <v>0</v>
      </c>
      <c r="AH306" s="31">
        <v>0</v>
      </c>
      <c r="AI306" s="36" t="s">
        <v>2496</v>
      </c>
      <c r="AJ306" t="s">
        <v>197</v>
      </c>
      <c r="AK306" s="37">
        <v>5</v>
      </c>
      <c r="AT306"/>
    </row>
    <row r="307" spans="1:46" x14ac:dyDescent="0.25">
      <c r="A307" t="s">
        <v>2337</v>
      </c>
      <c r="B307" t="s">
        <v>1692</v>
      </c>
      <c r="C307" t="s">
        <v>2191</v>
      </c>
      <c r="D307" t="s">
        <v>2236</v>
      </c>
      <c r="E307" s="31">
        <v>78.293478260869563</v>
      </c>
      <c r="F307" s="31">
        <v>299.63586956521738</v>
      </c>
      <c r="G307" s="31">
        <v>26.266304347826086</v>
      </c>
      <c r="H307" s="36">
        <v>8.7660747646600035E-2</v>
      </c>
      <c r="I307" s="31">
        <v>38.964673913043484</v>
      </c>
      <c r="J307" s="31">
        <v>1.6684782608695652</v>
      </c>
      <c r="K307" s="36">
        <v>4.2820280354278532E-2</v>
      </c>
      <c r="L307" s="31">
        <v>27.415760869565219</v>
      </c>
      <c r="M307" s="31">
        <v>1.6684782608695652</v>
      </c>
      <c r="N307" s="36">
        <v>6.0858360590742386E-2</v>
      </c>
      <c r="O307" s="31">
        <v>5.1141304347826084</v>
      </c>
      <c r="P307" s="31">
        <v>0</v>
      </c>
      <c r="Q307" s="36">
        <v>0</v>
      </c>
      <c r="R307" s="31">
        <v>6.4347826086956523</v>
      </c>
      <c r="S307" s="31">
        <v>0</v>
      </c>
      <c r="T307" s="36">
        <v>0</v>
      </c>
      <c r="U307" s="31">
        <v>80.233695652173907</v>
      </c>
      <c r="V307" s="31">
        <v>7.2472826086956523</v>
      </c>
      <c r="W307" s="36">
        <v>9.0327169274537711E-2</v>
      </c>
      <c r="X307" s="31">
        <v>11.779891304347826</v>
      </c>
      <c r="Y307" s="31">
        <v>5.8260869565217392</v>
      </c>
      <c r="Z307" s="36">
        <v>0.49457900807381777</v>
      </c>
      <c r="AA307" s="31">
        <v>153.48369565217391</v>
      </c>
      <c r="AB307" s="31">
        <v>11.524456521739131</v>
      </c>
      <c r="AC307" s="36">
        <v>7.5085868064162037E-2</v>
      </c>
      <c r="AD307" s="31">
        <v>0</v>
      </c>
      <c r="AE307" s="31">
        <v>0</v>
      </c>
      <c r="AF307" s="36" t="s">
        <v>2496</v>
      </c>
      <c r="AG307" s="31">
        <v>15.173913043478262</v>
      </c>
      <c r="AH307" s="31">
        <v>0</v>
      </c>
      <c r="AI307" s="36">
        <v>0</v>
      </c>
      <c r="AJ307" t="s">
        <v>763</v>
      </c>
      <c r="AK307" s="37">
        <v>5</v>
      </c>
      <c r="AT307"/>
    </row>
    <row r="308" spans="1:46" x14ac:dyDescent="0.25">
      <c r="A308" t="s">
        <v>2337</v>
      </c>
      <c r="B308" t="s">
        <v>1559</v>
      </c>
      <c r="C308" t="s">
        <v>2012</v>
      </c>
      <c r="D308" t="s">
        <v>2267</v>
      </c>
      <c r="E308" s="31">
        <v>100.97826086956522</v>
      </c>
      <c r="F308" s="31">
        <v>301.62260869565216</v>
      </c>
      <c r="G308" s="31">
        <v>3.6451086956521741</v>
      </c>
      <c r="H308" s="36">
        <v>1.2084998241395814E-2</v>
      </c>
      <c r="I308" s="31">
        <v>44.347826086956523</v>
      </c>
      <c r="J308" s="31">
        <v>0</v>
      </c>
      <c r="K308" s="36">
        <v>0</v>
      </c>
      <c r="L308" s="31">
        <v>37.684782608695649</v>
      </c>
      <c r="M308" s="31">
        <v>0</v>
      </c>
      <c r="N308" s="36">
        <v>0</v>
      </c>
      <c r="O308" s="31">
        <v>0.57608695652173914</v>
      </c>
      <c r="P308" s="31">
        <v>0</v>
      </c>
      <c r="Q308" s="36">
        <v>0</v>
      </c>
      <c r="R308" s="31">
        <v>6.0869565217391308</v>
      </c>
      <c r="S308" s="31">
        <v>0</v>
      </c>
      <c r="T308" s="36">
        <v>0</v>
      </c>
      <c r="U308" s="31">
        <v>79.964130434782533</v>
      </c>
      <c r="V308" s="31">
        <v>3.6451086956521741</v>
      </c>
      <c r="W308" s="36">
        <v>4.5584297307216595E-2</v>
      </c>
      <c r="X308" s="31">
        <v>11.6675</v>
      </c>
      <c r="Y308" s="31">
        <v>0</v>
      </c>
      <c r="Z308" s="36">
        <v>0</v>
      </c>
      <c r="AA308" s="31">
        <v>165.64315217391311</v>
      </c>
      <c r="AB308" s="31">
        <v>0</v>
      </c>
      <c r="AC308" s="36">
        <v>0</v>
      </c>
      <c r="AD308" s="31">
        <v>0</v>
      </c>
      <c r="AE308" s="31">
        <v>0</v>
      </c>
      <c r="AF308" s="36" t="s">
        <v>2496</v>
      </c>
      <c r="AG308" s="31">
        <v>0</v>
      </c>
      <c r="AH308" s="31">
        <v>0</v>
      </c>
      <c r="AI308" s="36" t="s">
        <v>2496</v>
      </c>
      <c r="AJ308" t="s">
        <v>627</v>
      </c>
      <c r="AK308" s="37">
        <v>5</v>
      </c>
      <c r="AT308"/>
    </row>
    <row r="309" spans="1:46" x14ac:dyDescent="0.25">
      <c r="A309" t="s">
        <v>2337</v>
      </c>
      <c r="B309" t="s">
        <v>1635</v>
      </c>
      <c r="C309" t="s">
        <v>2028</v>
      </c>
      <c r="D309" t="s">
        <v>2269</v>
      </c>
      <c r="E309" s="31">
        <v>76.597826086956516</v>
      </c>
      <c r="F309" s="31">
        <v>233.17663043478262</v>
      </c>
      <c r="G309" s="31">
        <v>0</v>
      </c>
      <c r="H309" s="36">
        <v>0</v>
      </c>
      <c r="I309" s="31">
        <v>53.649456521739133</v>
      </c>
      <c r="J309" s="31">
        <v>0</v>
      </c>
      <c r="K309" s="36">
        <v>0</v>
      </c>
      <c r="L309" s="31">
        <v>38.771739130434781</v>
      </c>
      <c r="M309" s="31">
        <v>0</v>
      </c>
      <c r="N309" s="36">
        <v>0</v>
      </c>
      <c r="O309" s="31">
        <v>7.1331521739130439</v>
      </c>
      <c r="P309" s="31">
        <v>0</v>
      </c>
      <c r="Q309" s="36">
        <v>0</v>
      </c>
      <c r="R309" s="31">
        <v>7.7445652173913047</v>
      </c>
      <c r="S309" s="31">
        <v>0</v>
      </c>
      <c r="T309" s="36">
        <v>0</v>
      </c>
      <c r="U309" s="31">
        <v>59.989130434782609</v>
      </c>
      <c r="V309" s="31">
        <v>0</v>
      </c>
      <c r="W309" s="36">
        <v>0</v>
      </c>
      <c r="X309" s="31">
        <v>16.057065217391305</v>
      </c>
      <c r="Y309" s="31">
        <v>0</v>
      </c>
      <c r="Z309" s="36">
        <v>0</v>
      </c>
      <c r="AA309" s="31">
        <v>103.48097826086956</v>
      </c>
      <c r="AB309" s="31">
        <v>0</v>
      </c>
      <c r="AC309" s="36">
        <v>0</v>
      </c>
      <c r="AD309" s="31">
        <v>0</v>
      </c>
      <c r="AE309" s="31">
        <v>0</v>
      </c>
      <c r="AF309" s="36" t="s">
        <v>2496</v>
      </c>
      <c r="AG309" s="31">
        <v>0</v>
      </c>
      <c r="AH309" s="31">
        <v>0</v>
      </c>
      <c r="AI309" s="36" t="s">
        <v>2496</v>
      </c>
      <c r="AJ309" t="s">
        <v>705</v>
      </c>
      <c r="AK309" s="37">
        <v>5</v>
      </c>
      <c r="AT309"/>
    </row>
    <row r="310" spans="1:46" x14ac:dyDescent="0.25">
      <c r="A310" t="s">
        <v>2337</v>
      </c>
      <c r="B310" t="s">
        <v>953</v>
      </c>
      <c r="C310" t="s">
        <v>1902</v>
      </c>
      <c r="D310" t="s">
        <v>2217</v>
      </c>
      <c r="E310" s="31">
        <v>41.010869565217391</v>
      </c>
      <c r="F310" s="31">
        <v>188.52934782608691</v>
      </c>
      <c r="G310" s="31">
        <v>18.195652173913043</v>
      </c>
      <c r="H310" s="36">
        <v>9.6513632406441188E-2</v>
      </c>
      <c r="I310" s="31">
        <v>55.66</v>
      </c>
      <c r="J310" s="31">
        <v>15.076086956521738</v>
      </c>
      <c r="K310" s="36">
        <v>0.27086034776359574</v>
      </c>
      <c r="L310" s="31">
        <v>34.021086956521735</v>
      </c>
      <c r="M310" s="31">
        <v>15.076086956521738</v>
      </c>
      <c r="N310" s="36">
        <v>0.44313948510195089</v>
      </c>
      <c r="O310" s="31">
        <v>16.073695652173914</v>
      </c>
      <c r="P310" s="31">
        <v>0</v>
      </c>
      <c r="Q310" s="36">
        <v>0</v>
      </c>
      <c r="R310" s="31">
        <v>5.5652173913043477</v>
      </c>
      <c r="S310" s="31">
        <v>0</v>
      </c>
      <c r="T310" s="36">
        <v>0</v>
      </c>
      <c r="U310" s="31">
        <v>44.731521739130415</v>
      </c>
      <c r="V310" s="31">
        <v>3.1195652173913042</v>
      </c>
      <c r="W310" s="36">
        <v>6.9739751658445343E-2</v>
      </c>
      <c r="X310" s="31">
        <v>0</v>
      </c>
      <c r="Y310" s="31">
        <v>0</v>
      </c>
      <c r="Z310" s="36" t="s">
        <v>2496</v>
      </c>
      <c r="AA310" s="31">
        <v>88.137826086956508</v>
      </c>
      <c r="AB310" s="31">
        <v>0</v>
      </c>
      <c r="AC310" s="36">
        <v>0</v>
      </c>
      <c r="AD310" s="31">
        <v>0</v>
      </c>
      <c r="AE310" s="31">
        <v>0</v>
      </c>
      <c r="AF310" s="36" t="s">
        <v>2496</v>
      </c>
      <c r="AG310" s="31">
        <v>0</v>
      </c>
      <c r="AH310" s="31">
        <v>0</v>
      </c>
      <c r="AI310" s="36" t="s">
        <v>2496</v>
      </c>
      <c r="AJ310" t="s">
        <v>10</v>
      </c>
      <c r="AK310" s="37">
        <v>5</v>
      </c>
      <c r="AT310"/>
    </row>
    <row r="311" spans="1:46" x14ac:dyDescent="0.25">
      <c r="A311" t="s">
        <v>2337</v>
      </c>
      <c r="B311" t="s">
        <v>1142</v>
      </c>
      <c r="C311" t="s">
        <v>1895</v>
      </c>
      <c r="D311" t="s">
        <v>2289</v>
      </c>
      <c r="E311" s="31">
        <v>61.239130434782609</v>
      </c>
      <c r="F311" s="31">
        <v>226.11141304347825</v>
      </c>
      <c r="G311" s="31">
        <v>0</v>
      </c>
      <c r="H311" s="36">
        <v>0</v>
      </c>
      <c r="I311" s="31">
        <v>39.345108695652172</v>
      </c>
      <c r="J311" s="31">
        <v>0</v>
      </c>
      <c r="K311" s="36">
        <v>0</v>
      </c>
      <c r="L311" s="31">
        <v>23.002717391304348</v>
      </c>
      <c r="M311" s="31">
        <v>0</v>
      </c>
      <c r="N311" s="36">
        <v>0</v>
      </c>
      <c r="O311" s="31">
        <v>10.690217391304348</v>
      </c>
      <c r="P311" s="31">
        <v>0</v>
      </c>
      <c r="Q311" s="36">
        <v>0</v>
      </c>
      <c r="R311" s="31">
        <v>5.6521739130434785</v>
      </c>
      <c r="S311" s="31">
        <v>0</v>
      </c>
      <c r="T311" s="36">
        <v>0</v>
      </c>
      <c r="U311" s="31">
        <v>55.217391304347828</v>
      </c>
      <c r="V311" s="31">
        <v>0</v>
      </c>
      <c r="W311" s="36">
        <v>0</v>
      </c>
      <c r="X311" s="31">
        <v>3.4782608695652173</v>
      </c>
      <c r="Y311" s="31">
        <v>0</v>
      </c>
      <c r="Z311" s="36">
        <v>0</v>
      </c>
      <c r="AA311" s="31">
        <v>128.07065217391303</v>
      </c>
      <c r="AB311" s="31">
        <v>0</v>
      </c>
      <c r="AC311" s="36">
        <v>0</v>
      </c>
      <c r="AD311" s="31">
        <v>0</v>
      </c>
      <c r="AE311" s="31">
        <v>0</v>
      </c>
      <c r="AF311" s="36" t="s">
        <v>2496</v>
      </c>
      <c r="AG311" s="31">
        <v>0</v>
      </c>
      <c r="AH311" s="31">
        <v>0</v>
      </c>
      <c r="AI311" s="36" t="s">
        <v>2496</v>
      </c>
      <c r="AJ311" t="s">
        <v>202</v>
      </c>
      <c r="AK311" s="37">
        <v>5</v>
      </c>
      <c r="AT311"/>
    </row>
    <row r="312" spans="1:46" x14ac:dyDescent="0.25">
      <c r="A312" t="s">
        <v>2337</v>
      </c>
      <c r="B312" t="s">
        <v>1797</v>
      </c>
      <c r="C312" t="s">
        <v>1881</v>
      </c>
      <c r="D312" t="s">
        <v>2290</v>
      </c>
      <c r="E312" s="31">
        <v>65.434782608695656</v>
      </c>
      <c r="F312" s="31">
        <v>223.63043478260869</v>
      </c>
      <c r="G312" s="31">
        <v>0</v>
      </c>
      <c r="H312" s="36">
        <v>0</v>
      </c>
      <c r="I312" s="31">
        <v>38.790760869565219</v>
      </c>
      <c r="J312" s="31">
        <v>0</v>
      </c>
      <c r="K312" s="36">
        <v>0</v>
      </c>
      <c r="L312" s="31">
        <v>33.529891304347828</v>
      </c>
      <c r="M312" s="31">
        <v>0</v>
      </c>
      <c r="N312" s="36">
        <v>0</v>
      </c>
      <c r="O312" s="31">
        <v>0</v>
      </c>
      <c r="P312" s="31">
        <v>0</v>
      </c>
      <c r="Q312" s="36" t="s">
        <v>2496</v>
      </c>
      <c r="R312" s="31">
        <v>5.2608695652173916</v>
      </c>
      <c r="S312" s="31">
        <v>0</v>
      </c>
      <c r="T312" s="36">
        <v>0</v>
      </c>
      <c r="U312" s="31">
        <v>47.342391304347828</v>
      </c>
      <c r="V312" s="31">
        <v>0</v>
      </c>
      <c r="W312" s="36">
        <v>0</v>
      </c>
      <c r="X312" s="31">
        <v>6.7826086956521738</v>
      </c>
      <c r="Y312" s="31">
        <v>0</v>
      </c>
      <c r="Z312" s="36">
        <v>0</v>
      </c>
      <c r="AA312" s="31">
        <v>125.01358695652173</v>
      </c>
      <c r="AB312" s="31">
        <v>0</v>
      </c>
      <c r="AC312" s="36">
        <v>0</v>
      </c>
      <c r="AD312" s="31">
        <v>5.7010869565217392</v>
      </c>
      <c r="AE312" s="31">
        <v>0</v>
      </c>
      <c r="AF312" s="36">
        <v>0</v>
      </c>
      <c r="AG312" s="31">
        <v>0</v>
      </c>
      <c r="AH312" s="31">
        <v>0</v>
      </c>
      <c r="AI312" s="36" t="s">
        <v>2496</v>
      </c>
      <c r="AJ312" t="s">
        <v>869</v>
      </c>
      <c r="AK312" s="37">
        <v>5</v>
      </c>
      <c r="AT312"/>
    </row>
    <row r="313" spans="1:46" x14ac:dyDescent="0.25">
      <c r="A313" t="s">
        <v>2337</v>
      </c>
      <c r="B313" t="s">
        <v>1654</v>
      </c>
      <c r="C313" t="s">
        <v>1884</v>
      </c>
      <c r="D313" t="s">
        <v>2234</v>
      </c>
      <c r="E313" s="31">
        <v>61.597826086956523</v>
      </c>
      <c r="F313" s="31">
        <v>175.51597826086964</v>
      </c>
      <c r="G313" s="31">
        <v>0</v>
      </c>
      <c r="H313" s="36">
        <v>0</v>
      </c>
      <c r="I313" s="31">
        <v>39.840326086956537</v>
      </c>
      <c r="J313" s="31">
        <v>0</v>
      </c>
      <c r="K313" s="36">
        <v>0</v>
      </c>
      <c r="L313" s="31">
        <v>25.217608695652185</v>
      </c>
      <c r="M313" s="31">
        <v>0</v>
      </c>
      <c r="N313" s="36">
        <v>0</v>
      </c>
      <c r="O313" s="31">
        <v>12.340108695652177</v>
      </c>
      <c r="P313" s="31">
        <v>0</v>
      </c>
      <c r="Q313" s="36">
        <v>0</v>
      </c>
      <c r="R313" s="31">
        <v>2.2826086956521738</v>
      </c>
      <c r="S313" s="31">
        <v>0</v>
      </c>
      <c r="T313" s="36">
        <v>0</v>
      </c>
      <c r="U313" s="31">
        <v>37.310760869565222</v>
      </c>
      <c r="V313" s="31">
        <v>0</v>
      </c>
      <c r="W313" s="36">
        <v>0</v>
      </c>
      <c r="X313" s="31">
        <v>9.4239130434782603E-2</v>
      </c>
      <c r="Y313" s="31">
        <v>0</v>
      </c>
      <c r="Z313" s="36">
        <v>0</v>
      </c>
      <c r="AA313" s="31">
        <v>69.549456521739174</v>
      </c>
      <c r="AB313" s="31">
        <v>0</v>
      </c>
      <c r="AC313" s="36">
        <v>0</v>
      </c>
      <c r="AD313" s="31">
        <v>23.310000000000006</v>
      </c>
      <c r="AE313" s="31">
        <v>0</v>
      </c>
      <c r="AF313" s="36">
        <v>0</v>
      </c>
      <c r="AG313" s="31">
        <v>5.4111956521739133</v>
      </c>
      <c r="AH313" s="31">
        <v>0</v>
      </c>
      <c r="AI313" s="36">
        <v>0</v>
      </c>
      <c r="AJ313" t="s">
        <v>725</v>
      </c>
      <c r="AK313" s="37">
        <v>5</v>
      </c>
      <c r="AT313"/>
    </row>
    <row r="314" spans="1:46" x14ac:dyDescent="0.25">
      <c r="A314" t="s">
        <v>2337</v>
      </c>
      <c r="B314" t="s">
        <v>1469</v>
      </c>
      <c r="C314" t="s">
        <v>1902</v>
      </c>
      <c r="D314" t="s">
        <v>2217</v>
      </c>
      <c r="E314" s="31">
        <v>71.434782608695656</v>
      </c>
      <c r="F314" s="31">
        <v>220.07880434782606</v>
      </c>
      <c r="G314" s="31">
        <v>0.42391304347826086</v>
      </c>
      <c r="H314" s="36">
        <v>1.9261875069453878E-3</v>
      </c>
      <c r="I314" s="31">
        <v>42.605978260869563</v>
      </c>
      <c r="J314" s="31">
        <v>0</v>
      </c>
      <c r="K314" s="36">
        <v>0</v>
      </c>
      <c r="L314" s="31">
        <v>31.214673913043477</v>
      </c>
      <c r="M314" s="31">
        <v>0</v>
      </c>
      <c r="N314" s="36">
        <v>0</v>
      </c>
      <c r="O314" s="31">
        <v>5.6521739130434785</v>
      </c>
      <c r="P314" s="31">
        <v>0</v>
      </c>
      <c r="Q314" s="36">
        <v>0</v>
      </c>
      <c r="R314" s="31">
        <v>5.7391304347826084</v>
      </c>
      <c r="S314" s="31">
        <v>0</v>
      </c>
      <c r="T314" s="36">
        <v>0</v>
      </c>
      <c r="U314" s="31">
        <v>40.456521739130437</v>
      </c>
      <c r="V314" s="31">
        <v>0.25543478260869568</v>
      </c>
      <c r="W314" s="36">
        <v>6.31380977968834E-3</v>
      </c>
      <c r="X314" s="31">
        <v>5.7391304347826084</v>
      </c>
      <c r="Y314" s="31">
        <v>0</v>
      </c>
      <c r="Z314" s="36">
        <v>0</v>
      </c>
      <c r="AA314" s="31">
        <v>131.27717391304347</v>
      </c>
      <c r="AB314" s="31">
        <v>0.16847826086956522</v>
      </c>
      <c r="AC314" s="36">
        <v>1.2833781825708963E-3</v>
      </c>
      <c r="AD314" s="31">
        <v>0</v>
      </c>
      <c r="AE314" s="31">
        <v>0</v>
      </c>
      <c r="AF314" s="36" t="s">
        <v>2496</v>
      </c>
      <c r="AG314" s="31">
        <v>0</v>
      </c>
      <c r="AH314" s="31">
        <v>0</v>
      </c>
      <c r="AI314" s="36" t="s">
        <v>2496</v>
      </c>
      <c r="AJ314" t="s">
        <v>536</v>
      </c>
      <c r="AK314" s="37">
        <v>5</v>
      </c>
      <c r="AT314"/>
    </row>
    <row r="315" spans="1:46" x14ac:dyDescent="0.25">
      <c r="A315" t="s">
        <v>2337</v>
      </c>
      <c r="B315" t="s">
        <v>1769</v>
      </c>
      <c r="C315" t="s">
        <v>2007</v>
      </c>
      <c r="D315" t="s">
        <v>2243</v>
      </c>
      <c r="E315" s="31">
        <v>80.358695652173907</v>
      </c>
      <c r="F315" s="31">
        <v>241.46195652173913</v>
      </c>
      <c r="G315" s="31">
        <v>69.915217391304338</v>
      </c>
      <c r="H315" s="36">
        <v>0.28954961849242611</v>
      </c>
      <c r="I315" s="31">
        <v>23.208043478260869</v>
      </c>
      <c r="J315" s="31">
        <v>8.3055434782608693</v>
      </c>
      <c r="K315" s="36">
        <v>0.3578734883895201</v>
      </c>
      <c r="L315" s="31">
        <v>17.702608695652174</v>
      </c>
      <c r="M315" s="31">
        <v>8.3055434782608693</v>
      </c>
      <c r="N315" s="36">
        <v>0.46917059632576874</v>
      </c>
      <c r="O315" s="31">
        <v>2.717391304347826E-2</v>
      </c>
      <c r="P315" s="31">
        <v>0</v>
      </c>
      <c r="Q315" s="36">
        <v>0</v>
      </c>
      <c r="R315" s="31">
        <v>5.4782608695652177</v>
      </c>
      <c r="S315" s="31">
        <v>0</v>
      </c>
      <c r="T315" s="36">
        <v>0</v>
      </c>
      <c r="U315" s="31">
        <v>64.274891304347847</v>
      </c>
      <c r="V315" s="31">
        <v>28.071086956521729</v>
      </c>
      <c r="W315" s="36">
        <v>0.43673488024433071</v>
      </c>
      <c r="X315" s="31">
        <v>2.4220652173913044</v>
      </c>
      <c r="Y315" s="31">
        <v>0</v>
      </c>
      <c r="Z315" s="36">
        <v>0</v>
      </c>
      <c r="AA315" s="31">
        <v>151.5569565217391</v>
      </c>
      <c r="AB315" s="31">
        <v>33.538586956521733</v>
      </c>
      <c r="AC315" s="36">
        <v>0.22129361611791809</v>
      </c>
      <c r="AD315" s="31">
        <v>0</v>
      </c>
      <c r="AE315" s="31">
        <v>0</v>
      </c>
      <c r="AF315" s="36" t="s">
        <v>2496</v>
      </c>
      <c r="AG315" s="31">
        <v>0</v>
      </c>
      <c r="AH315" s="31">
        <v>0</v>
      </c>
      <c r="AI315" s="36" t="s">
        <v>2496</v>
      </c>
      <c r="AJ315" t="s">
        <v>841</v>
      </c>
      <c r="AK315" s="37">
        <v>5</v>
      </c>
      <c r="AT315"/>
    </row>
    <row r="316" spans="1:46" x14ac:dyDescent="0.25">
      <c r="A316" t="s">
        <v>2337</v>
      </c>
      <c r="B316" t="s">
        <v>1325</v>
      </c>
      <c r="C316" t="s">
        <v>1951</v>
      </c>
      <c r="D316" t="s">
        <v>2261</v>
      </c>
      <c r="E316" s="31">
        <v>83.641304347826093</v>
      </c>
      <c r="F316" s="31">
        <v>244.83989130434782</v>
      </c>
      <c r="G316" s="31">
        <v>8.7393478260869575</v>
      </c>
      <c r="H316" s="36">
        <v>3.569413374401284E-2</v>
      </c>
      <c r="I316" s="31">
        <v>40.4375</v>
      </c>
      <c r="J316" s="31">
        <v>0</v>
      </c>
      <c r="K316" s="36">
        <v>0</v>
      </c>
      <c r="L316" s="31">
        <v>30.168478260869566</v>
      </c>
      <c r="M316" s="31">
        <v>0</v>
      </c>
      <c r="N316" s="36">
        <v>0</v>
      </c>
      <c r="O316" s="31">
        <v>5.1385869565217392</v>
      </c>
      <c r="P316" s="31">
        <v>0</v>
      </c>
      <c r="Q316" s="36">
        <v>0</v>
      </c>
      <c r="R316" s="31">
        <v>5.1304347826086953</v>
      </c>
      <c r="S316" s="31">
        <v>0</v>
      </c>
      <c r="T316" s="36">
        <v>0</v>
      </c>
      <c r="U316" s="31">
        <v>65.33608695652174</v>
      </c>
      <c r="V316" s="31">
        <v>0.25184782608695655</v>
      </c>
      <c r="W316" s="36">
        <v>3.8546512014799735E-3</v>
      </c>
      <c r="X316" s="31">
        <v>0</v>
      </c>
      <c r="Y316" s="31">
        <v>0</v>
      </c>
      <c r="Z316" s="36" t="s">
        <v>2496</v>
      </c>
      <c r="AA316" s="31">
        <v>139.06630434782608</v>
      </c>
      <c r="AB316" s="31">
        <v>8.4875000000000007</v>
      </c>
      <c r="AC316" s="36">
        <v>6.1032038205110176E-2</v>
      </c>
      <c r="AD316" s="31">
        <v>0</v>
      </c>
      <c r="AE316" s="31">
        <v>0</v>
      </c>
      <c r="AF316" s="36" t="s">
        <v>2496</v>
      </c>
      <c r="AG316" s="31">
        <v>0</v>
      </c>
      <c r="AH316" s="31">
        <v>0</v>
      </c>
      <c r="AI316" s="36" t="s">
        <v>2496</v>
      </c>
      <c r="AJ316" t="s">
        <v>388</v>
      </c>
      <c r="AK316" s="37">
        <v>5</v>
      </c>
      <c r="AT316"/>
    </row>
    <row r="317" spans="1:46" x14ac:dyDescent="0.25">
      <c r="A317" t="s">
        <v>2337</v>
      </c>
      <c r="B317" t="s">
        <v>1842</v>
      </c>
      <c r="C317" t="s">
        <v>2007</v>
      </c>
      <c r="D317" t="s">
        <v>2243</v>
      </c>
      <c r="E317" s="31">
        <v>41.619565217391305</v>
      </c>
      <c r="F317" s="31">
        <v>135.4392391304348</v>
      </c>
      <c r="G317" s="31">
        <v>16.993478260869566</v>
      </c>
      <c r="H317" s="36">
        <v>0.12546938664137053</v>
      </c>
      <c r="I317" s="31">
        <v>32.870978260869563</v>
      </c>
      <c r="J317" s="31">
        <v>9.0434782608695663</v>
      </c>
      <c r="K317" s="36">
        <v>0.27512044786434453</v>
      </c>
      <c r="L317" s="31">
        <v>19.497500000000002</v>
      </c>
      <c r="M317" s="31">
        <v>8.9565217391304355</v>
      </c>
      <c r="N317" s="36">
        <v>0.45936770042982095</v>
      </c>
      <c r="O317" s="31">
        <v>7.4604347826086945</v>
      </c>
      <c r="P317" s="31">
        <v>8.6956521739130432E-2</v>
      </c>
      <c r="Q317" s="36">
        <v>1.1655690891077571E-2</v>
      </c>
      <c r="R317" s="31">
        <v>5.9130434782608692</v>
      </c>
      <c r="S317" s="31">
        <v>0</v>
      </c>
      <c r="T317" s="36">
        <v>0</v>
      </c>
      <c r="U317" s="31">
        <v>36.387826086956522</v>
      </c>
      <c r="V317" s="31">
        <v>6.4239130434782608</v>
      </c>
      <c r="W317" s="36">
        <v>0.17654017110357023</v>
      </c>
      <c r="X317" s="31">
        <v>0</v>
      </c>
      <c r="Y317" s="31">
        <v>0</v>
      </c>
      <c r="Z317" s="36" t="s">
        <v>2496</v>
      </c>
      <c r="AA317" s="31">
        <v>50.831304347826105</v>
      </c>
      <c r="AB317" s="31">
        <v>1.5260869565217392</v>
      </c>
      <c r="AC317" s="36">
        <v>3.0022581086629252E-2</v>
      </c>
      <c r="AD317" s="31">
        <v>15.349130434782612</v>
      </c>
      <c r="AE317" s="31">
        <v>0</v>
      </c>
      <c r="AF317" s="36">
        <v>0</v>
      </c>
      <c r="AG317" s="31">
        <v>0</v>
      </c>
      <c r="AH317" s="31">
        <v>0</v>
      </c>
      <c r="AI317" s="36" t="s">
        <v>2496</v>
      </c>
      <c r="AJ317" t="s">
        <v>914</v>
      </c>
      <c r="AK317" s="37">
        <v>5</v>
      </c>
      <c r="AT317"/>
    </row>
    <row r="318" spans="1:46" x14ac:dyDescent="0.25">
      <c r="A318" t="s">
        <v>2337</v>
      </c>
      <c r="B318" t="s">
        <v>1794</v>
      </c>
      <c r="C318" t="s">
        <v>2206</v>
      </c>
      <c r="D318" t="s">
        <v>2225</v>
      </c>
      <c r="E318" s="31">
        <v>46.423913043478258</v>
      </c>
      <c r="F318" s="31">
        <v>160.56228260869563</v>
      </c>
      <c r="G318" s="31">
        <v>0</v>
      </c>
      <c r="H318" s="36">
        <v>0</v>
      </c>
      <c r="I318" s="31">
        <v>34.223152173913043</v>
      </c>
      <c r="J318" s="31">
        <v>0</v>
      </c>
      <c r="K318" s="36">
        <v>0</v>
      </c>
      <c r="L318" s="31">
        <v>13.511739130434785</v>
      </c>
      <c r="M318" s="31">
        <v>0</v>
      </c>
      <c r="N318" s="36">
        <v>0</v>
      </c>
      <c r="O318" s="31">
        <v>15.059239130434783</v>
      </c>
      <c r="P318" s="31">
        <v>0</v>
      </c>
      <c r="Q318" s="36">
        <v>0</v>
      </c>
      <c r="R318" s="31">
        <v>5.6521739130434785</v>
      </c>
      <c r="S318" s="31">
        <v>0</v>
      </c>
      <c r="T318" s="36">
        <v>0</v>
      </c>
      <c r="U318" s="31">
        <v>43.110869565217392</v>
      </c>
      <c r="V318" s="31">
        <v>0</v>
      </c>
      <c r="W318" s="36">
        <v>0</v>
      </c>
      <c r="X318" s="31">
        <v>0</v>
      </c>
      <c r="Y318" s="31">
        <v>0</v>
      </c>
      <c r="Z318" s="36" t="s">
        <v>2496</v>
      </c>
      <c r="AA318" s="31">
        <v>83.228260869565204</v>
      </c>
      <c r="AB318" s="31">
        <v>0</v>
      </c>
      <c r="AC318" s="36">
        <v>0</v>
      </c>
      <c r="AD318" s="31">
        <v>0</v>
      </c>
      <c r="AE318" s="31">
        <v>0</v>
      </c>
      <c r="AF318" s="36" t="s">
        <v>2496</v>
      </c>
      <c r="AG318" s="31">
        <v>0</v>
      </c>
      <c r="AH318" s="31">
        <v>0</v>
      </c>
      <c r="AI318" s="36" t="s">
        <v>2496</v>
      </c>
      <c r="AJ318" t="s">
        <v>866</v>
      </c>
      <c r="AK318" s="37">
        <v>5</v>
      </c>
      <c r="AT318"/>
    </row>
    <row r="319" spans="1:46" x14ac:dyDescent="0.25">
      <c r="A319" t="s">
        <v>2337</v>
      </c>
      <c r="B319" t="s">
        <v>1264</v>
      </c>
      <c r="C319" t="s">
        <v>1861</v>
      </c>
      <c r="D319" t="s">
        <v>2227</v>
      </c>
      <c r="E319" s="31">
        <v>79</v>
      </c>
      <c r="F319" s="31">
        <v>236.82793478260874</v>
      </c>
      <c r="G319" s="31">
        <v>0</v>
      </c>
      <c r="H319" s="36">
        <v>0</v>
      </c>
      <c r="I319" s="31">
        <v>33.000326086956527</v>
      </c>
      <c r="J319" s="31">
        <v>0</v>
      </c>
      <c r="K319" s="36">
        <v>0</v>
      </c>
      <c r="L319" s="31">
        <v>12.533913043478263</v>
      </c>
      <c r="M319" s="31">
        <v>0</v>
      </c>
      <c r="N319" s="36">
        <v>0</v>
      </c>
      <c r="O319" s="31">
        <v>15.596847826086959</v>
      </c>
      <c r="P319" s="31">
        <v>0</v>
      </c>
      <c r="Q319" s="36">
        <v>0</v>
      </c>
      <c r="R319" s="31">
        <v>4.8695652173913047</v>
      </c>
      <c r="S319" s="31">
        <v>0</v>
      </c>
      <c r="T319" s="36">
        <v>0</v>
      </c>
      <c r="U319" s="31">
        <v>60.337282608695638</v>
      </c>
      <c r="V319" s="31">
        <v>0</v>
      </c>
      <c r="W319" s="36">
        <v>0</v>
      </c>
      <c r="X319" s="31">
        <v>0</v>
      </c>
      <c r="Y319" s="31">
        <v>0</v>
      </c>
      <c r="Z319" s="36" t="s">
        <v>2496</v>
      </c>
      <c r="AA319" s="31">
        <v>143.49032608695657</v>
      </c>
      <c r="AB319" s="31">
        <v>0</v>
      </c>
      <c r="AC319" s="36">
        <v>0</v>
      </c>
      <c r="AD319" s="31">
        <v>0</v>
      </c>
      <c r="AE319" s="31">
        <v>0</v>
      </c>
      <c r="AF319" s="36" t="s">
        <v>2496</v>
      </c>
      <c r="AG319" s="31">
        <v>0</v>
      </c>
      <c r="AH319" s="31">
        <v>0</v>
      </c>
      <c r="AI319" s="36" t="s">
        <v>2496</v>
      </c>
      <c r="AJ319" t="s">
        <v>326</v>
      </c>
      <c r="AK319" s="37">
        <v>5</v>
      </c>
      <c r="AT319"/>
    </row>
    <row r="320" spans="1:46" x14ac:dyDescent="0.25">
      <c r="A320" t="s">
        <v>2337</v>
      </c>
      <c r="B320" t="s">
        <v>1423</v>
      </c>
      <c r="C320" t="s">
        <v>2039</v>
      </c>
      <c r="D320" t="s">
        <v>2246</v>
      </c>
      <c r="E320" s="31">
        <v>91.739130434782609</v>
      </c>
      <c r="F320" s="31">
        <v>296.25380434782608</v>
      </c>
      <c r="G320" s="31">
        <v>7.0510869565217389</v>
      </c>
      <c r="H320" s="36">
        <v>2.3800831763305184E-2</v>
      </c>
      <c r="I320" s="31">
        <v>94.884239130434779</v>
      </c>
      <c r="J320" s="31">
        <v>1.7173913043478262</v>
      </c>
      <c r="K320" s="36">
        <v>1.8099858523257746E-2</v>
      </c>
      <c r="L320" s="31">
        <v>56.858695652173914</v>
      </c>
      <c r="M320" s="31">
        <v>0</v>
      </c>
      <c r="N320" s="36">
        <v>0</v>
      </c>
      <c r="O320" s="31">
        <v>32.808152173913044</v>
      </c>
      <c r="P320" s="31">
        <v>1.7173913043478262</v>
      </c>
      <c r="Q320" s="36">
        <v>5.2346480693093909E-2</v>
      </c>
      <c r="R320" s="31">
        <v>5.2173913043478262</v>
      </c>
      <c r="S320" s="31">
        <v>0</v>
      </c>
      <c r="T320" s="36">
        <v>0</v>
      </c>
      <c r="U320" s="31">
        <v>26.040760869565208</v>
      </c>
      <c r="V320" s="31">
        <v>0</v>
      </c>
      <c r="W320" s="36">
        <v>0</v>
      </c>
      <c r="X320" s="31">
        <v>11.539130434782612</v>
      </c>
      <c r="Y320" s="31">
        <v>0</v>
      </c>
      <c r="Z320" s="36">
        <v>0</v>
      </c>
      <c r="AA320" s="31">
        <v>161.30706521739134</v>
      </c>
      <c r="AB320" s="31">
        <v>5.3336956521739127</v>
      </c>
      <c r="AC320" s="36">
        <v>3.306548070281834E-2</v>
      </c>
      <c r="AD320" s="31">
        <v>2.4826086956521736</v>
      </c>
      <c r="AE320" s="31">
        <v>0</v>
      </c>
      <c r="AF320" s="36">
        <v>0</v>
      </c>
      <c r="AG320" s="31">
        <v>0</v>
      </c>
      <c r="AH320" s="31">
        <v>0</v>
      </c>
      <c r="AI320" s="36" t="s">
        <v>2496</v>
      </c>
      <c r="AJ320" t="s">
        <v>488</v>
      </c>
      <c r="AK320" s="37">
        <v>5</v>
      </c>
      <c r="AT320"/>
    </row>
    <row r="321" spans="1:46" x14ac:dyDescent="0.25">
      <c r="A321" t="s">
        <v>2337</v>
      </c>
      <c r="B321" t="s">
        <v>1430</v>
      </c>
      <c r="C321" t="s">
        <v>1951</v>
      </c>
      <c r="D321" t="s">
        <v>2261</v>
      </c>
      <c r="E321" s="31">
        <v>74.021739130434781</v>
      </c>
      <c r="F321" s="31">
        <v>208.25271739130432</v>
      </c>
      <c r="G321" s="31">
        <v>1.9429347826086956</v>
      </c>
      <c r="H321" s="36">
        <v>9.329697143677337E-3</v>
      </c>
      <c r="I321" s="31">
        <v>31.58630434782609</v>
      </c>
      <c r="J321" s="31">
        <v>0</v>
      </c>
      <c r="K321" s="36">
        <v>0</v>
      </c>
      <c r="L321" s="31">
        <v>23.2575</v>
      </c>
      <c r="M321" s="31">
        <v>0</v>
      </c>
      <c r="N321" s="36">
        <v>0</v>
      </c>
      <c r="O321" s="31">
        <v>8.1548913043478262</v>
      </c>
      <c r="P321" s="31">
        <v>0</v>
      </c>
      <c r="Q321" s="36">
        <v>0</v>
      </c>
      <c r="R321" s="31">
        <v>0.17391304347826086</v>
      </c>
      <c r="S321" s="31">
        <v>0</v>
      </c>
      <c r="T321" s="36">
        <v>0</v>
      </c>
      <c r="U321" s="31">
        <v>66.78065217391304</v>
      </c>
      <c r="V321" s="31">
        <v>0.58967391304347827</v>
      </c>
      <c r="W321" s="36">
        <v>8.8300112959038522E-3</v>
      </c>
      <c r="X321" s="31">
        <v>6.0706521739130439</v>
      </c>
      <c r="Y321" s="31">
        <v>0</v>
      </c>
      <c r="Z321" s="36">
        <v>0</v>
      </c>
      <c r="AA321" s="31">
        <v>71.518804347826077</v>
      </c>
      <c r="AB321" s="31">
        <v>1.3532608695652173</v>
      </c>
      <c r="AC321" s="36">
        <v>1.8921749068730787E-2</v>
      </c>
      <c r="AD321" s="31">
        <v>32.29630434782608</v>
      </c>
      <c r="AE321" s="31">
        <v>0</v>
      </c>
      <c r="AF321" s="36">
        <v>0</v>
      </c>
      <c r="AG321" s="31">
        <v>0</v>
      </c>
      <c r="AH321" s="31">
        <v>0</v>
      </c>
      <c r="AI321" s="36" t="s">
        <v>2496</v>
      </c>
      <c r="AJ321" t="s">
        <v>496</v>
      </c>
      <c r="AK321" s="37">
        <v>5</v>
      </c>
      <c r="AT321"/>
    </row>
    <row r="322" spans="1:46" x14ac:dyDescent="0.25">
      <c r="A322" t="s">
        <v>2337</v>
      </c>
      <c r="B322" t="s">
        <v>1078</v>
      </c>
      <c r="C322" t="s">
        <v>1915</v>
      </c>
      <c r="D322" t="s">
        <v>2267</v>
      </c>
      <c r="E322" s="31">
        <v>148.52173913043478</v>
      </c>
      <c r="F322" s="31">
        <v>536.83706521739134</v>
      </c>
      <c r="G322" s="31">
        <v>26.495217391304351</v>
      </c>
      <c r="H322" s="36">
        <v>4.935429967112117E-2</v>
      </c>
      <c r="I322" s="31">
        <v>93.675543478260877</v>
      </c>
      <c r="J322" s="31">
        <v>10.394891304347823</v>
      </c>
      <c r="K322" s="36">
        <v>0.11096697086961814</v>
      </c>
      <c r="L322" s="31">
        <v>60.458695652173901</v>
      </c>
      <c r="M322" s="31">
        <v>7.5701086956521735</v>
      </c>
      <c r="N322" s="36">
        <v>0.1252112473481716</v>
      </c>
      <c r="O322" s="31">
        <v>27.979891304347849</v>
      </c>
      <c r="P322" s="31">
        <v>2.8247826086956502</v>
      </c>
      <c r="Q322" s="36">
        <v>0.10095759765359424</v>
      </c>
      <c r="R322" s="31">
        <v>5.2369565217391365</v>
      </c>
      <c r="S322" s="31">
        <v>0</v>
      </c>
      <c r="T322" s="36">
        <v>0</v>
      </c>
      <c r="U322" s="31">
        <v>106.0157608695652</v>
      </c>
      <c r="V322" s="31">
        <v>2.8527173913043478</v>
      </c>
      <c r="W322" s="36">
        <v>2.6908427274451609E-2</v>
      </c>
      <c r="X322" s="31">
        <v>6.8469565217391297</v>
      </c>
      <c r="Y322" s="31">
        <v>0</v>
      </c>
      <c r="Z322" s="36">
        <v>0</v>
      </c>
      <c r="AA322" s="31">
        <v>242.11445652173913</v>
      </c>
      <c r="AB322" s="31">
        <v>13.247608695652179</v>
      </c>
      <c r="AC322" s="36">
        <v>5.4716306023067623E-2</v>
      </c>
      <c r="AD322" s="31">
        <v>79.605543478260884</v>
      </c>
      <c r="AE322" s="31">
        <v>0</v>
      </c>
      <c r="AF322" s="36">
        <v>0</v>
      </c>
      <c r="AG322" s="31">
        <v>8.5788043478260878</v>
      </c>
      <c r="AH322" s="31">
        <v>0</v>
      </c>
      <c r="AI322" s="36">
        <v>0</v>
      </c>
      <c r="AJ322" t="s">
        <v>137</v>
      </c>
      <c r="AK322" s="37">
        <v>5</v>
      </c>
      <c r="AT322"/>
    </row>
    <row r="323" spans="1:46" x14ac:dyDescent="0.25">
      <c r="A323" t="s">
        <v>2337</v>
      </c>
      <c r="B323" t="s">
        <v>1213</v>
      </c>
      <c r="C323" t="s">
        <v>1917</v>
      </c>
      <c r="D323" t="s">
        <v>2245</v>
      </c>
      <c r="E323" s="31">
        <v>42.369565217391305</v>
      </c>
      <c r="F323" s="31">
        <v>178.4233695652174</v>
      </c>
      <c r="G323" s="31">
        <v>8.1684782608695645</v>
      </c>
      <c r="H323" s="36">
        <v>4.5781437043670548E-2</v>
      </c>
      <c r="I323" s="31">
        <v>32.207173913043476</v>
      </c>
      <c r="J323" s="31">
        <v>0</v>
      </c>
      <c r="K323" s="36">
        <v>0</v>
      </c>
      <c r="L323" s="31">
        <v>20.18</v>
      </c>
      <c r="M323" s="31">
        <v>0</v>
      </c>
      <c r="N323" s="36">
        <v>0</v>
      </c>
      <c r="O323" s="31">
        <v>5.2065217391304346</v>
      </c>
      <c r="P323" s="31">
        <v>0</v>
      </c>
      <c r="Q323" s="36">
        <v>0</v>
      </c>
      <c r="R323" s="31">
        <v>6.8206521739130439</v>
      </c>
      <c r="S323" s="31">
        <v>0</v>
      </c>
      <c r="T323" s="36">
        <v>0</v>
      </c>
      <c r="U323" s="31">
        <v>40.540543478260879</v>
      </c>
      <c r="V323" s="31">
        <v>0</v>
      </c>
      <c r="W323" s="36">
        <v>0</v>
      </c>
      <c r="X323" s="31">
        <v>6.4836956521739131</v>
      </c>
      <c r="Y323" s="31">
        <v>0</v>
      </c>
      <c r="Z323" s="36">
        <v>0</v>
      </c>
      <c r="AA323" s="31">
        <v>99.191956521739129</v>
      </c>
      <c r="AB323" s="31">
        <v>8.1684782608695645</v>
      </c>
      <c r="AC323" s="36">
        <v>8.2350208094537816E-2</v>
      </c>
      <c r="AD323" s="31">
        <v>0</v>
      </c>
      <c r="AE323" s="31">
        <v>0</v>
      </c>
      <c r="AF323" s="36" t="s">
        <v>2496</v>
      </c>
      <c r="AG323" s="31">
        <v>0</v>
      </c>
      <c r="AH323" s="31">
        <v>0</v>
      </c>
      <c r="AI323" s="36" t="s">
        <v>2496</v>
      </c>
      <c r="AJ323" t="s">
        <v>274</v>
      </c>
      <c r="AK323" s="37">
        <v>5</v>
      </c>
      <c r="AT323"/>
    </row>
    <row r="324" spans="1:46" x14ac:dyDescent="0.25">
      <c r="A324" t="s">
        <v>2337</v>
      </c>
      <c r="B324" t="s">
        <v>1174</v>
      </c>
      <c r="C324" t="s">
        <v>2075</v>
      </c>
      <c r="D324" t="s">
        <v>2232</v>
      </c>
      <c r="E324" s="31">
        <v>54.032608695652172</v>
      </c>
      <c r="F324" s="31">
        <v>188.01326086956522</v>
      </c>
      <c r="G324" s="31">
        <v>12.510869565217391</v>
      </c>
      <c r="H324" s="36">
        <v>6.6542484861729229E-2</v>
      </c>
      <c r="I324" s="31">
        <v>26.016304347826086</v>
      </c>
      <c r="J324" s="31">
        <v>0</v>
      </c>
      <c r="K324" s="36">
        <v>0</v>
      </c>
      <c r="L324" s="31">
        <v>21.611413043478262</v>
      </c>
      <c r="M324" s="31">
        <v>0</v>
      </c>
      <c r="N324" s="36">
        <v>0</v>
      </c>
      <c r="O324" s="31">
        <v>4.4048913043478262</v>
      </c>
      <c r="P324" s="31">
        <v>0</v>
      </c>
      <c r="Q324" s="36">
        <v>0</v>
      </c>
      <c r="R324" s="31">
        <v>0</v>
      </c>
      <c r="S324" s="31">
        <v>0</v>
      </c>
      <c r="T324" s="36" t="s">
        <v>2496</v>
      </c>
      <c r="U324" s="31">
        <v>26.865434782608695</v>
      </c>
      <c r="V324" s="31">
        <v>0</v>
      </c>
      <c r="W324" s="36">
        <v>0</v>
      </c>
      <c r="X324" s="31">
        <v>10.774456521739131</v>
      </c>
      <c r="Y324" s="31">
        <v>0</v>
      </c>
      <c r="Z324" s="36">
        <v>0</v>
      </c>
      <c r="AA324" s="31">
        <v>124.35706521739131</v>
      </c>
      <c r="AB324" s="31">
        <v>12.510869565217391</v>
      </c>
      <c r="AC324" s="36">
        <v>0.10060441313363953</v>
      </c>
      <c r="AD324" s="31">
        <v>0</v>
      </c>
      <c r="AE324" s="31">
        <v>0</v>
      </c>
      <c r="AF324" s="36" t="s">
        <v>2496</v>
      </c>
      <c r="AG324" s="31">
        <v>0</v>
      </c>
      <c r="AH324" s="31">
        <v>0</v>
      </c>
      <c r="AI324" s="36" t="s">
        <v>2496</v>
      </c>
      <c r="AJ324" t="s">
        <v>235</v>
      </c>
      <c r="AK324" s="37">
        <v>5</v>
      </c>
      <c r="AT324"/>
    </row>
    <row r="325" spans="1:46" x14ac:dyDescent="0.25">
      <c r="A325" t="s">
        <v>2337</v>
      </c>
      <c r="B325" t="s">
        <v>939</v>
      </c>
      <c r="C325" t="s">
        <v>1944</v>
      </c>
      <c r="D325" t="s">
        <v>2216</v>
      </c>
      <c r="E325" s="31">
        <v>72.815217391304344</v>
      </c>
      <c r="F325" s="31">
        <v>313.21684782608691</v>
      </c>
      <c r="G325" s="31">
        <v>21.179782608695653</v>
      </c>
      <c r="H325" s="36">
        <v>6.7620189513099532E-2</v>
      </c>
      <c r="I325" s="31">
        <v>39.793695652173909</v>
      </c>
      <c r="J325" s="31">
        <v>3.8090217391304351</v>
      </c>
      <c r="K325" s="36">
        <v>9.5719225789534082E-2</v>
      </c>
      <c r="L325" s="31">
        <v>26.345326086956522</v>
      </c>
      <c r="M325" s="31">
        <v>3.2872826086956524</v>
      </c>
      <c r="N325" s="36">
        <v>0.12477669085763089</v>
      </c>
      <c r="O325" s="31">
        <v>8.1875</v>
      </c>
      <c r="P325" s="31">
        <v>0.52173913043478259</v>
      </c>
      <c r="Q325" s="36">
        <v>6.372386325921009E-2</v>
      </c>
      <c r="R325" s="31">
        <v>5.2608695652173916</v>
      </c>
      <c r="S325" s="31">
        <v>0</v>
      </c>
      <c r="T325" s="36">
        <v>0</v>
      </c>
      <c r="U325" s="31">
        <v>78.481521739130457</v>
      </c>
      <c r="V325" s="31">
        <v>7.9531521739130424</v>
      </c>
      <c r="W325" s="36">
        <v>0.10133789454731794</v>
      </c>
      <c r="X325" s="31">
        <v>7.7926086956521745</v>
      </c>
      <c r="Y325" s="31">
        <v>0.57793478260869569</v>
      </c>
      <c r="Z325" s="36">
        <v>7.4164481392624007E-2</v>
      </c>
      <c r="AA325" s="31">
        <v>181.87663043478256</v>
      </c>
      <c r="AB325" s="31">
        <v>8.8396739130434785</v>
      </c>
      <c r="AC325" s="36">
        <v>4.860258237637196E-2</v>
      </c>
      <c r="AD325" s="31">
        <v>0</v>
      </c>
      <c r="AE325" s="31">
        <v>0</v>
      </c>
      <c r="AF325" s="36" t="s">
        <v>2496</v>
      </c>
      <c r="AG325" s="31">
        <v>5.2723913043478277</v>
      </c>
      <c r="AH325" s="31">
        <v>0</v>
      </c>
      <c r="AI325" s="36">
        <v>0</v>
      </c>
      <c r="AJ325" t="s">
        <v>88</v>
      </c>
      <c r="AK325" s="37">
        <v>5</v>
      </c>
      <c r="AT325"/>
    </row>
    <row r="326" spans="1:46" x14ac:dyDescent="0.25">
      <c r="A326" t="s">
        <v>2337</v>
      </c>
      <c r="B326" t="s">
        <v>1187</v>
      </c>
      <c r="C326" t="s">
        <v>1907</v>
      </c>
      <c r="D326" t="s">
        <v>2217</v>
      </c>
      <c r="E326" s="31">
        <v>43.717391304347828</v>
      </c>
      <c r="F326" s="31">
        <v>204.6190217391304</v>
      </c>
      <c r="G326" s="31">
        <v>0</v>
      </c>
      <c r="H326" s="36">
        <v>0</v>
      </c>
      <c r="I326" s="31">
        <v>38.909673913043477</v>
      </c>
      <c r="J326" s="31">
        <v>0</v>
      </c>
      <c r="K326" s="36">
        <v>0</v>
      </c>
      <c r="L326" s="31">
        <v>26.771195652173915</v>
      </c>
      <c r="M326" s="31">
        <v>0</v>
      </c>
      <c r="N326" s="36">
        <v>0</v>
      </c>
      <c r="O326" s="31">
        <v>3.6710869565217386</v>
      </c>
      <c r="P326" s="31">
        <v>0</v>
      </c>
      <c r="Q326" s="36">
        <v>0</v>
      </c>
      <c r="R326" s="31">
        <v>8.4673913043478262</v>
      </c>
      <c r="S326" s="31">
        <v>0</v>
      </c>
      <c r="T326" s="36">
        <v>0</v>
      </c>
      <c r="U326" s="31">
        <v>38.543478260869563</v>
      </c>
      <c r="V326" s="31">
        <v>0</v>
      </c>
      <c r="W326" s="36">
        <v>0</v>
      </c>
      <c r="X326" s="31">
        <v>0</v>
      </c>
      <c r="Y326" s="31">
        <v>0</v>
      </c>
      <c r="Z326" s="36" t="s">
        <v>2496</v>
      </c>
      <c r="AA326" s="31">
        <v>127.16586956521735</v>
      </c>
      <c r="AB326" s="31">
        <v>0</v>
      </c>
      <c r="AC326" s="36">
        <v>0</v>
      </c>
      <c r="AD326" s="31">
        <v>0</v>
      </c>
      <c r="AE326" s="31">
        <v>0</v>
      </c>
      <c r="AF326" s="36" t="s">
        <v>2496</v>
      </c>
      <c r="AG326" s="31">
        <v>0</v>
      </c>
      <c r="AH326" s="31">
        <v>0</v>
      </c>
      <c r="AI326" s="36" t="s">
        <v>2496</v>
      </c>
      <c r="AJ326" t="s">
        <v>248</v>
      </c>
      <c r="AK326" s="37">
        <v>5</v>
      </c>
      <c r="AT326"/>
    </row>
    <row r="327" spans="1:46" x14ac:dyDescent="0.25">
      <c r="A327" t="s">
        <v>2337</v>
      </c>
      <c r="B327" t="s">
        <v>1546</v>
      </c>
      <c r="C327" t="s">
        <v>2038</v>
      </c>
      <c r="D327" t="s">
        <v>2236</v>
      </c>
      <c r="E327" s="31">
        <v>45.521739130434781</v>
      </c>
      <c r="F327" s="31">
        <v>203.13336956521738</v>
      </c>
      <c r="G327" s="31">
        <v>48.630434782608695</v>
      </c>
      <c r="H327" s="36">
        <v>0.23940150693456377</v>
      </c>
      <c r="I327" s="31">
        <v>32.034021739130445</v>
      </c>
      <c r="J327" s="31">
        <v>2.9755434782608696</v>
      </c>
      <c r="K327" s="36">
        <v>9.2886978178770507E-2</v>
      </c>
      <c r="L327" s="31">
        <v>18.651195652173918</v>
      </c>
      <c r="M327" s="31">
        <v>2.9755434782608696</v>
      </c>
      <c r="N327" s="36">
        <v>0.15953633931849567</v>
      </c>
      <c r="O327" s="31">
        <v>8.4263043478260879</v>
      </c>
      <c r="P327" s="31">
        <v>0</v>
      </c>
      <c r="Q327" s="36">
        <v>0</v>
      </c>
      <c r="R327" s="31">
        <v>4.9565217391304346</v>
      </c>
      <c r="S327" s="31">
        <v>0</v>
      </c>
      <c r="T327" s="36">
        <v>0</v>
      </c>
      <c r="U327" s="31">
        <v>55.587282608695631</v>
      </c>
      <c r="V327" s="31">
        <v>1.5923913043478262</v>
      </c>
      <c r="W327" s="36">
        <v>2.86466837308346E-2</v>
      </c>
      <c r="X327" s="31">
        <v>4.4359782608695655</v>
      </c>
      <c r="Y327" s="31">
        <v>0</v>
      </c>
      <c r="Z327" s="36">
        <v>0</v>
      </c>
      <c r="AA327" s="31">
        <v>108.2288043478261</v>
      </c>
      <c r="AB327" s="31">
        <v>44.0625</v>
      </c>
      <c r="AC327" s="36">
        <v>0.40712359584415059</v>
      </c>
      <c r="AD327" s="31">
        <v>2.8472826086956529</v>
      </c>
      <c r="AE327" s="31">
        <v>0</v>
      </c>
      <c r="AF327" s="36">
        <v>0</v>
      </c>
      <c r="AG327" s="31">
        <v>0</v>
      </c>
      <c r="AH327" s="31">
        <v>0</v>
      </c>
      <c r="AI327" s="36" t="s">
        <v>2496</v>
      </c>
      <c r="AJ327" t="s">
        <v>614</v>
      </c>
      <c r="AK327" s="37">
        <v>5</v>
      </c>
      <c r="AT327"/>
    </row>
    <row r="328" spans="1:46" x14ac:dyDescent="0.25">
      <c r="A328" t="s">
        <v>2337</v>
      </c>
      <c r="B328" t="s">
        <v>1519</v>
      </c>
      <c r="C328" t="s">
        <v>2161</v>
      </c>
      <c r="D328" t="s">
        <v>2260</v>
      </c>
      <c r="E328" s="31">
        <v>84.163043478260875</v>
      </c>
      <c r="F328" s="31">
        <v>305.60597826086951</v>
      </c>
      <c r="G328" s="31">
        <v>0</v>
      </c>
      <c r="H328" s="36">
        <v>0</v>
      </c>
      <c r="I328" s="31">
        <v>54.335326086956513</v>
      </c>
      <c r="J328" s="31">
        <v>0</v>
      </c>
      <c r="K328" s="36">
        <v>0</v>
      </c>
      <c r="L328" s="31">
        <v>36.654891304347814</v>
      </c>
      <c r="M328" s="31">
        <v>0</v>
      </c>
      <c r="N328" s="36">
        <v>0</v>
      </c>
      <c r="O328" s="31">
        <v>11.941304347826087</v>
      </c>
      <c r="P328" s="31">
        <v>0</v>
      </c>
      <c r="Q328" s="36">
        <v>0</v>
      </c>
      <c r="R328" s="31">
        <v>5.7391304347826084</v>
      </c>
      <c r="S328" s="31">
        <v>0</v>
      </c>
      <c r="T328" s="36">
        <v>0</v>
      </c>
      <c r="U328" s="31">
        <v>86.464565217391282</v>
      </c>
      <c r="V328" s="31">
        <v>0</v>
      </c>
      <c r="W328" s="36">
        <v>0</v>
      </c>
      <c r="X328" s="31">
        <v>0</v>
      </c>
      <c r="Y328" s="31">
        <v>0</v>
      </c>
      <c r="Z328" s="36" t="s">
        <v>2496</v>
      </c>
      <c r="AA328" s="31">
        <v>164.80608695652174</v>
      </c>
      <c r="AB328" s="31">
        <v>0</v>
      </c>
      <c r="AC328" s="36">
        <v>0</v>
      </c>
      <c r="AD328" s="31">
        <v>0</v>
      </c>
      <c r="AE328" s="31">
        <v>0</v>
      </c>
      <c r="AF328" s="36" t="s">
        <v>2496</v>
      </c>
      <c r="AG328" s="31">
        <v>0</v>
      </c>
      <c r="AH328" s="31">
        <v>0</v>
      </c>
      <c r="AI328" s="36" t="s">
        <v>2496</v>
      </c>
      <c r="AJ328" t="s">
        <v>586</v>
      </c>
      <c r="AK328" s="37">
        <v>5</v>
      </c>
      <c r="AT328"/>
    </row>
    <row r="329" spans="1:46" x14ac:dyDescent="0.25">
      <c r="A329" t="s">
        <v>2337</v>
      </c>
      <c r="B329" t="s">
        <v>1076</v>
      </c>
      <c r="C329" t="s">
        <v>2042</v>
      </c>
      <c r="D329" t="s">
        <v>2231</v>
      </c>
      <c r="E329" s="31">
        <v>28.923913043478262</v>
      </c>
      <c r="F329" s="31">
        <v>94.470543478260879</v>
      </c>
      <c r="G329" s="31">
        <v>0</v>
      </c>
      <c r="H329" s="36">
        <v>0</v>
      </c>
      <c r="I329" s="31">
        <v>19.810434782608702</v>
      </c>
      <c r="J329" s="31">
        <v>0</v>
      </c>
      <c r="K329" s="36">
        <v>0</v>
      </c>
      <c r="L329" s="31">
        <v>14.680000000000007</v>
      </c>
      <c r="M329" s="31">
        <v>0</v>
      </c>
      <c r="N329" s="36">
        <v>0</v>
      </c>
      <c r="O329" s="31">
        <v>0</v>
      </c>
      <c r="P329" s="31">
        <v>0</v>
      </c>
      <c r="Q329" s="36" t="s">
        <v>2496</v>
      </c>
      <c r="R329" s="31">
        <v>5.1304347826086953</v>
      </c>
      <c r="S329" s="31">
        <v>0</v>
      </c>
      <c r="T329" s="36">
        <v>0</v>
      </c>
      <c r="U329" s="31">
        <v>30.364021739130443</v>
      </c>
      <c r="V329" s="31">
        <v>0</v>
      </c>
      <c r="W329" s="36">
        <v>0</v>
      </c>
      <c r="X329" s="31">
        <v>3.4239130434782608</v>
      </c>
      <c r="Y329" s="31">
        <v>0</v>
      </c>
      <c r="Z329" s="36">
        <v>0</v>
      </c>
      <c r="AA329" s="31">
        <v>30.880217391304342</v>
      </c>
      <c r="AB329" s="31">
        <v>0</v>
      </c>
      <c r="AC329" s="36">
        <v>0</v>
      </c>
      <c r="AD329" s="31">
        <v>9.9919565217391302</v>
      </c>
      <c r="AE329" s="31">
        <v>0</v>
      </c>
      <c r="AF329" s="36">
        <v>0</v>
      </c>
      <c r="AG329" s="31">
        <v>0</v>
      </c>
      <c r="AH329" s="31">
        <v>0</v>
      </c>
      <c r="AI329" s="36" t="s">
        <v>2496</v>
      </c>
      <c r="AJ329" t="s">
        <v>135</v>
      </c>
      <c r="AK329" s="37">
        <v>5</v>
      </c>
      <c r="AT329"/>
    </row>
    <row r="330" spans="1:46" x14ac:dyDescent="0.25">
      <c r="A330" t="s">
        <v>2337</v>
      </c>
      <c r="B330" t="s">
        <v>1066</v>
      </c>
      <c r="C330" t="s">
        <v>1944</v>
      </c>
      <c r="D330" t="s">
        <v>2216</v>
      </c>
      <c r="E330" s="31">
        <v>57.032608695652172</v>
      </c>
      <c r="F330" s="31">
        <v>153.11869565217398</v>
      </c>
      <c r="G330" s="31">
        <v>11.39445652173913</v>
      </c>
      <c r="H330" s="36">
        <v>7.4415841078106462E-2</v>
      </c>
      <c r="I330" s="31">
        <v>25.211521739130436</v>
      </c>
      <c r="J330" s="31">
        <v>2.0841304347826086</v>
      </c>
      <c r="K330" s="36">
        <v>8.2665792900071561E-2</v>
      </c>
      <c r="L330" s="31">
        <v>10.157173913043479</v>
      </c>
      <c r="M330" s="31">
        <v>2.0841304347826086</v>
      </c>
      <c r="N330" s="36">
        <v>0.20518802302934311</v>
      </c>
      <c r="O330" s="31">
        <v>5.4021739130434785</v>
      </c>
      <c r="P330" s="31">
        <v>0</v>
      </c>
      <c r="Q330" s="36">
        <v>0</v>
      </c>
      <c r="R330" s="31">
        <v>9.6521739130434785</v>
      </c>
      <c r="S330" s="31">
        <v>0</v>
      </c>
      <c r="T330" s="36">
        <v>0</v>
      </c>
      <c r="U330" s="31">
        <v>32.474565217391316</v>
      </c>
      <c r="V330" s="31">
        <v>2.0467391304347826</v>
      </c>
      <c r="W330" s="36">
        <v>6.3025913256528496E-2</v>
      </c>
      <c r="X330" s="31">
        <v>3.1304347826086958</v>
      </c>
      <c r="Y330" s="31">
        <v>0</v>
      </c>
      <c r="Z330" s="36">
        <v>0</v>
      </c>
      <c r="AA330" s="31">
        <v>92.302173913043532</v>
      </c>
      <c r="AB330" s="31">
        <v>7.2635869565217392</v>
      </c>
      <c r="AC330" s="36">
        <v>7.8693563202147904E-2</v>
      </c>
      <c r="AD330" s="31">
        <v>0</v>
      </c>
      <c r="AE330" s="31">
        <v>0</v>
      </c>
      <c r="AF330" s="36" t="s">
        <v>2496</v>
      </c>
      <c r="AG330" s="31">
        <v>0</v>
      </c>
      <c r="AH330" s="31">
        <v>0</v>
      </c>
      <c r="AI330" s="36" t="s">
        <v>2496</v>
      </c>
      <c r="AJ330" t="s">
        <v>124</v>
      </c>
      <c r="AK330" s="37">
        <v>5</v>
      </c>
      <c r="AT330"/>
    </row>
    <row r="331" spans="1:46" x14ac:dyDescent="0.25">
      <c r="A331" t="s">
        <v>2337</v>
      </c>
      <c r="B331" t="s">
        <v>1168</v>
      </c>
      <c r="C331" t="s">
        <v>2007</v>
      </c>
      <c r="D331" t="s">
        <v>2243</v>
      </c>
      <c r="E331" s="31">
        <v>50.891304347826086</v>
      </c>
      <c r="F331" s="31">
        <v>181.0970652173913</v>
      </c>
      <c r="G331" s="31">
        <v>53.212717391304338</v>
      </c>
      <c r="H331" s="36">
        <v>0.29383533812338203</v>
      </c>
      <c r="I331" s="31">
        <v>21.630434782608699</v>
      </c>
      <c r="J331" s="31">
        <v>2.778695652173913</v>
      </c>
      <c r="K331" s="36">
        <v>0.12846231155778892</v>
      </c>
      <c r="L331" s="31">
        <v>15.614130434782611</v>
      </c>
      <c r="M331" s="31">
        <v>2.778695652173913</v>
      </c>
      <c r="N331" s="36">
        <v>0.17796032022276365</v>
      </c>
      <c r="O331" s="31">
        <v>5.3913043478260869</v>
      </c>
      <c r="P331" s="31">
        <v>0</v>
      </c>
      <c r="Q331" s="36">
        <v>0</v>
      </c>
      <c r="R331" s="31">
        <v>0.625</v>
      </c>
      <c r="S331" s="31">
        <v>0</v>
      </c>
      <c r="T331" s="36">
        <v>0</v>
      </c>
      <c r="U331" s="31">
        <v>20.737391304347828</v>
      </c>
      <c r="V331" s="31">
        <v>13.819021739130431</v>
      </c>
      <c r="W331" s="36">
        <v>0.6663818768869505</v>
      </c>
      <c r="X331" s="31">
        <v>28.679239130434784</v>
      </c>
      <c r="Y331" s="31">
        <v>4.0533695652173911</v>
      </c>
      <c r="Z331" s="36">
        <v>0.14133462700256585</v>
      </c>
      <c r="AA331" s="31">
        <v>110.05</v>
      </c>
      <c r="AB331" s="31">
        <v>32.561630434782607</v>
      </c>
      <c r="AC331" s="36">
        <v>0.29588033107480788</v>
      </c>
      <c r="AD331" s="31">
        <v>0</v>
      </c>
      <c r="AE331" s="31">
        <v>0</v>
      </c>
      <c r="AF331" s="36" t="s">
        <v>2496</v>
      </c>
      <c r="AG331" s="31">
        <v>0</v>
      </c>
      <c r="AH331" s="31">
        <v>0</v>
      </c>
      <c r="AI331" s="36" t="s">
        <v>2496</v>
      </c>
      <c r="AJ331" t="s">
        <v>229</v>
      </c>
      <c r="AK331" s="37">
        <v>5</v>
      </c>
      <c r="AT331"/>
    </row>
    <row r="332" spans="1:46" x14ac:dyDescent="0.25">
      <c r="A332" t="s">
        <v>2337</v>
      </c>
      <c r="B332" t="s">
        <v>1637</v>
      </c>
      <c r="C332" t="s">
        <v>2045</v>
      </c>
      <c r="D332" t="s">
        <v>2255</v>
      </c>
      <c r="E332" s="31">
        <v>21.489130434782609</v>
      </c>
      <c r="F332" s="31">
        <v>79.541630434782604</v>
      </c>
      <c r="G332" s="31">
        <v>8.6956521739130432E-2</v>
      </c>
      <c r="H332" s="36">
        <v>1.0932202579179895E-3</v>
      </c>
      <c r="I332" s="31">
        <v>11.383152173913043</v>
      </c>
      <c r="J332" s="31">
        <v>8.6956521739130432E-2</v>
      </c>
      <c r="K332" s="36">
        <v>7.6390546669849605E-3</v>
      </c>
      <c r="L332" s="31">
        <v>4.9918478260869561</v>
      </c>
      <c r="M332" s="31">
        <v>0</v>
      </c>
      <c r="N332" s="36">
        <v>0</v>
      </c>
      <c r="O332" s="31">
        <v>8.6956521739130432E-2</v>
      </c>
      <c r="P332" s="31">
        <v>8.6956521739130432E-2</v>
      </c>
      <c r="Q332" s="36">
        <v>1</v>
      </c>
      <c r="R332" s="31">
        <v>6.3043478260869561</v>
      </c>
      <c r="S332" s="31">
        <v>0</v>
      </c>
      <c r="T332" s="36">
        <v>0</v>
      </c>
      <c r="U332" s="31">
        <v>23.612282608695651</v>
      </c>
      <c r="V332" s="31">
        <v>0</v>
      </c>
      <c r="W332" s="36">
        <v>0</v>
      </c>
      <c r="X332" s="31">
        <v>4.6630434782608692</v>
      </c>
      <c r="Y332" s="31">
        <v>0</v>
      </c>
      <c r="Z332" s="36">
        <v>0</v>
      </c>
      <c r="AA332" s="31">
        <v>39.883152173913047</v>
      </c>
      <c r="AB332" s="31">
        <v>0</v>
      </c>
      <c r="AC332" s="36">
        <v>0</v>
      </c>
      <c r="AD332" s="31">
        <v>0</v>
      </c>
      <c r="AE332" s="31">
        <v>0</v>
      </c>
      <c r="AF332" s="36" t="s">
        <v>2496</v>
      </c>
      <c r="AG332" s="31">
        <v>0</v>
      </c>
      <c r="AH332" s="31">
        <v>0</v>
      </c>
      <c r="AI332" s="36" t="s">
        <v>2496</v>
      </c>
      <c r="AJ332" t="s">
        <v>707</v>
      </c>
      <c r="AK332" s="37">
        <v>5</v>
      </c>
      <c r="AT332"/>
    </row>
    <row r="333" spans="1:46" x14ac:dyDescent="0.25">
      <c r="A333" t="s">
        <v>2337</v>
      </c>
      <c r="B333" t="s">
        <v>1619</v>
      </c>
      <c r="C333" t="s">
        <v>2177</v>
      </c>
      <c r="D333" t="s">
        <v>2255</v>
      </c>
      <c r="E333" s="31">
        <v>23.608695652173914</v>
      </c>
      <c r="F333" s="31">
        <v>86.301630434782609</v>
      </c>
      <c r="G333" s="31">
        <v>8.6956521739130432E-2</v>
      </c>
      <c r="H333" s="36">
        <v>1.0075884001385434E-3</v>
      </c>
      <c r="I333" s="31">
        <v>23.122282608695652</v>
      </c>
      <c r="J333" s="31">
        <v>8.6956521739130432E-2</v>
      </c>
      <c r="K333" s="36">
        <v>3.7607239393583265E-3</v>
      </c>
      <c r="L333" s="31">
        <v>17.358695652173914</v>
      </c>
      <c r="M333" s="31">
        <v>0</v>
      </c>
      <c r="N333" s="36">
        <v>0</v>
      </c>
      <c r="O333" s="31">
        <v>8.6956521739130432E-2</v>
      </c>
      <c r="P333" s="31">
        <v>8.6956521739130432E-2</v>
      </c>
      <c r="Q333" s="36">
        <v>1</v>
      </c>
      <c r="R333" s="31">
        <v>5.6766304347826084</v>
      </c>
      <c r="S333" s="31">
        <v>0</v>
      </c>
      <c r="T333" s="36">
        <v>0</v>
      </c>
      <c r="U333" s="31">
        <v>14.747282608695652</v>
      </c>
      <c r="V333" s="31">
        <v>0</v>
      </c>
      <c r="W333" s="36">
        <v>0</v>
      </c>
      <c r="X333" s="31">
        <v>4.8478260869565215</v>
      </c>
      <c r="Y333" s="31">
        <v>0</v>
      </c>
      <c r="Z333" s="36">
        <v>0</v>
      </c>
      <c r="AA333" s="31">
        <v>43.584239130434781</v>
      </c>
      <c r="AB333" s="31">
        <v>0</v>
      </c>
      <c r="AC333" s="36">
        <v>0</v>
      </c>
      <c r="AD333" s="31">
        <v>0</v>
      </c>
      <c r="AE333" s="31">
        <v>0</v>
      </c>
      <c r="AF333" s="36" t="s">
        <v>2496</v>
      </c>
      <c r="AG333" s="31">
        <v>0</v>
      </c>
      <c r="AH333" s="31">
        <v>0</v>
      </c>
      <c r="AI333" s="36" t="s">
        <v>2496</v>
      </c>
      <c r="AJ333" t="s">
        <v>688</v>
      </c>
      <c r="AK333" s="37">
        <v>5</v>
      </c>
      <c r="AT333"/>
    </row>
    <row r="334" spans="1:46" x14ac:dyDescent="0.25">
      <c r="A334" t="s">
        <v>2337</v>
      </c>
      <c r="B334" t="s">
        <v>1735</v>
      </c>
      <c r="C334" t="s">
        <v>2043</v>
      </c>
      <c r="D334" t="s">
        <v>2267</v>
      </c>
      <c r="E334" s="31">
        <v>134.34782608695653</v>
      </c>
      <c r="F334" s="31">
        <v>589.04815217391308</v>
      </c>
      <c r="G334" s="31">
        <v>141.49706521739131</v>
      </c>
      <c r="H334" s="36">
        <v>0.24021307034949346</v>
      </c>
      <c r="I334" s="31">
        <v>93.705326086956518</v>
      </c>
      <c r="J334" s="31">
        <v>16.812173913043484</v>
      </c>
      <c r="K334" s="36">
        <v>0.17941535038725706</v>
      </c>
      <c r="L334" s="31">
        <v>56.874021739130434</v>
      </c>
      <c r="M334" s="31">
        <v>16.812173913043484</v>
      </c>
      <c r="N334" s="36">
        <v>0.29560374664829409</v>
      </c>
      <c r="O334" s="31">
        <v>31.787826086956521</v>
      </c>
      <c r="P334" s="31">
        <v>0</v>
      </c>
      <c r="Q334" s="36">
        <v>0</v>
      </c>
      <c r="R334" s="31">
        <v>5.0434782608695654</v>
      </c>
      <c r="S334" s="31">
        <v>0</v>
      </c>
      <c r="T334" s="36">
        <v>0</v>
      </c>
      <c r="U334" s="31">
        <v>129.57945652173913</v>
      </c>
      <c r="V334" s="31">
        <v>35.705543478260871</v>
      </c>
      <c r="W334" s="36">
        <v>0.27554941529076921</v>
      </c>
      <c r="X334" s="31">
        <v>17.782608695652176</v>
      </c>
      <c r="Y334" s="31">
        <v>0</v>
      </c>
      <c r="Z334" s="36">
        <v>0</v>
      </c>
      <c r="AA334" s="31">
        <v>347.62478260869563</v>
      </c>
      <c r="AB334" s="31">
        <v>88.979347826086936</v>
      </c>
      <c r="AC334" s="36">
        <v>0.25596376402843141</v>
      </c>
      <c r="AD334" s="31">
        <v>0</v>
      </c>
      <c r="AE334" s="31">
        <v>0</v>
      </c>
      <c r="AF334" s="36" t="s">
        <v>2496</v>
      </c>
      <c r="AG334" s="31">
        <v>0.35597826086956524</v>
      </c>
      <c r="AH334" s="31">
        <v>0</v>
      </c>
      <c r="AI334" s="36">
        <v>0</v>
      </c>
      <c r="AJ334" t="s">
        <v>807</v>
      </c>
      <c r="AK334" s="37">
        <v>5</v>
      </c>
      <c r="AT334"/>
    </row>
    <row r="335" spans="1:46" x14ac:dyDescent="0.25">
      <c r="A335" t="s">
        <v>2337</v>
      </c>
      <c r="B335" t="s">
        <v>1513</v>
      </c>
      <c r="C335" t="s">
        <v>2158</v>
      </c>
      <c r="D335" t="s">
        <v>2244</v>
      </c>
      <c r="E335" s="31">
        <v>32.608695652173914</v>
      </c>
      <c r="F335" s="31">
        <v>124.08695652173914</v>
      </c>
      <c r="G335" s="31">
        <v>9.0271739130434785</v>
      </c>
      <c r="H335" s="36">
        <v>7.2748773651016119E-2</v>
      </c>
      <c r="I335" s="31">
        <v>24.592391304347828</v>
      </c>
      <c r="J335" s="31">
        <v>7.9809782608695654</v>
      </c>
      <c r="K335" s="36">
        <v>0.32453038674033147</v>
      </c>
      <c r="L335" s="31">
        <v>16.475543478260871</v>
      </c>
      <c r="M335" s="31">
        <v>6.7635869565217392</v>
      </c>
      <c r="N335" s="36">
        <v>0.4105228434768266</v>
      </c>
      <c r="O335" s="31">
        <v>1.9456521739130435</v>
      </c>
      <c r="P335" s="31">
        <v>1.2173913043478262</v>
      </c>
      <c r="Q335" s="36">
        <v>0.62569832402234637</v>
      </c>
      <c r="R335" s="31">
        <v>6.1711956521739131</v>
      </c>
      <c r="S335" s="31">
        <v>0</v>
      </c>
      <c r="T335" s="36">
        <v>0</v>
      </c>
      <c r="U335" s="31">
        <v>19.796195652173914</v>
      </c>
      <c r="V335" s="31">
        <v>0.79076086956521741</v>
      </c>
      <c r="W335" s="36">
        <v>3.994509265614276E-2</v>
      </c>
      <c r="X335" s="31">
        <v>0.69293478260869568</v>
      </c>
      <c r="Y335" s="31">
        <v>0</v>
      </c>
      <c r="Z335" s="36">
        <v>0</v>
      </c>
      <c r="AA335" s="31">
        <v>79.005434782608702</v>
      </c>
      <c r="AB335" s="31">
        <v>0.25543478260869568</v>
      </c>
      <c r="AC335" s="36">
        <v>3.2331292563802711E-3</v>
      </c>
      <c r="AD335" s="31">
        <v>0</v>
      </c>
      <c r="AE335" s="31">
        <v>0</v>
      </c>
      <c r="AF335" s="36" t="s">
        <v>2496</v>
      </c>
      <c r="AG335" s="31">
        <v>0</v>
      </c>
      <c r="AH335" s="31">
        <v>0</v>
      </c>
      <c r="AI335" s="36" t="s">
        <v>2496</v>
      </c>
      <c r="AJ335" t="s">
        <v>580</v>
      </c>
      <c r="AK335" s="37">
        <v>5</v>
      </c>
      <c r="AT335"/>
    </row>
    <row r="336" spans="1:46" x14ac:dyDescent="0.25">
      <c r="A336" t="s">
        <v>2337</v>
      </c>
      <c r="B336" t="s">
        <v>1106</v>
      </c>
      <c r="C336" t="s">
        <v>1873</v>
      </c>
      <c r="D336" t="s">
        <v>2263</v>
      </c>
      <c r="E336" s="31">
        <v>64.184782608695656</v>
      </c>
      <c r="F336" s="31">
        <v>189.92119565217391</v>
      </c>
      <c r="G336" s="31">
        <v>0</v>
      </c>
      <c r="H336" s="36">
        <v>0</v>
      </c>
      <c r="I336" s="31">
        <v>20.5</v>
      </c>
      <c r="J336" s="31">
        <v>0</v>
      </c>
      <c r="K336" s="36">
        <v>0</v>
      </c>
      <c r="L336" s="31">
        <v>16.668478260869566</v>
      </c>
      <c r="M336" s="31">
        <v>0</v>
      </c>
      <c r="N336" s="36">
        <v>0</v>
      </c>
      <c r="O336" s="31">
        <v>0</v>
      </c>
      <c r="P336" s="31">
        <v>0</v>
      </c>
      <c r="Q336" s="36" t="s">
        <v>2496</v>
      </c>
      <c r="R336" s="31">
        <v>3.8315217391304346</v>
      </c>
      <c r="S336" s="31">
        <v>0</v>
      </c>
      <c r="T336" s="36">
        <v>0</v>
      </c>
      <c r="U336" s="31">
        <v>54.510869565217391</v>
      </c>
      <c r="V336" s="31">
        <v>0</v>
      </c>
      <c r="W336" s="36">
        <v>0</v>
      </c>
      <c r="X336" s="31">
        <v>10.739130434782609</v>
      </c>
      <c r="Y336" s="31">
        <v>0</v>
      </c>
      <c r="Z336" s="36">
        <v>0</v>
      </c>
      <c r="AA336" s="31">
        <v>81.872282608695656</v>
      </c>
      <c r="AB336" s="31">
        <v>0</v>
      </c>
      <c r="AC336" s="36">
        <v>0</v>
      </c>
      <c r="AD336" s="31">
        <v>12.730978260869565</v>
      </c>
      <c r="AE336" s="31">
        <v>0</v>
      </c>
      <c r="AF336" s="36">
        <v>0</v>
      </c>
      <c r="AG336" s="31">
        <v>9.5679347826086953</v>
      </c>
      <c r="AH336" s="31">
        <v>0</v>
      </c>
      <c r="AI336" s="36">
        <v>0</v>
      </c>
      <c r="AJ336" t="s">
        <v>166</v>
      </c>
      <c r="AK336" s="37">
        <v>5</v>
      </c>
      <c r="AT336"/>
    </row>
    <row r="337" spans="1:46" x14ac:dyDescent="0.25">
      <c r="A337" t="s">
        <v>2337</v>
      </c>
      <c r="B337" t="s">
        <v>1718</v>
      </c>
      <c r="C337" t="s">
        <v>1859</v>
      </c>
      <c r="D337" t="s">
        <v>2280</v>
      </c>
      <c r="E337" s="31">
        <v>23.619565217391305</v>
      </c>
      <c r="F337" s="31">
        <v>71.492717391304339</v>
      </c>
      <c r="G337" s="31">
        <v>15.364130434782609</v>
      </c>
      <c r="H337" s="36">
        <v>0.21490483220394904</v>
      </c>
      <c r="I337" s="31">
        <v>19.877391304347825</v>
      </c>
      <c r="J337" s="31">
        <v>0.51358695652173914</v>
      </c>
      <c r="K337" s="36">
        <v>2.5837744433264798E-2</v>
      </c>
      <c r="L337" s="31">
        <v>7.2630434782608688</v>
      </c>
      <c r="M337" s="31">
        <v>0.51358695652173914</v>
      </c>
      <c r="N337" s="36">
        <v>7.0712361568392709E-2</v>
      </c>
      <c r="O337" s="31">
        <v>7.0760869565217392</v>
      </c>
      <c r="P337" s="31">
        <v>0</v>
      </c>
      <c r="Q337" s="36">
        <v>0</v>
      </c>
      <c r="R337" s="31">
        <v>5.5382608695652182</v>
      </c>
      <c r="S337" s="31">
        <v>0</v>
      </c>
      <c r="T337" s="36">
        <v>0</v>
      </c>
      <c r="U337" s="31">
        <v>20.668478260869566</v>
      </c>
      <c r="V337" s="31">
        <v>2.6956521739130435</v>
      </c>
      <c r="W337" s="36">
        <v>0.13042334998685248</v>
      </c>
      <c r="X337" s="31">
        <v>0.43478260869565216</v>
      </c>
      <c r="Y337" s="31">
        <v>0</v>
      </c>
      <c r="Z337" s="36">
        <v>0</v>
      </c>
      <c r="AA337" s="31">
        <v>30.512065217391299</v>
      </c>
      <c r="AB337" s="31">
        <v>12.154891304347826</v>
      </c>
      <c r="AC337" s="36">
        <v>0.39836344140414881</v>
      </c>
      <c r="AD337" s="31">
        <v>0</v>
      </c>
      <c r="AE337" s="31">
        <v>0</v>
      </c>
      <c r="AF337" s="36" t="s">
        <v>2496</v>
      </c>
      <c r="AG337" s="31">
        <v>0</v>
      </c>
      <c r="AH337" s="31">
        <v>0</v>
      </c>
      <c r="AI337" s="36" t="s">
        <v>2496</v>
      </c>
      <c r="AJ337" t="s">
        <v>789</v>
      </c>
      <c r="AK337" s="37">
        <v>5</v>
      </c>
      <c r="AT337"/>
    </row>
    <row r="338" spans="1:46" x14ac:dyDescent="0.25">
      <c r="A338" t="s">
        <v>2337</v>
      </c>
      <c r="B338" t="s">
        <v>1456</v>
      </c>
      <c r="C338" t="s">
        <v>1859</v>
      </c>
      <c r="D338" t="s">
        <v>2280</v>
      </c>
      <c r="E338" s="31">
        <v>28.521739130434781</v>
      </c>
      <c r="F338" s="31">
        <v>78.334021739130435</v>
      </c>
      <c r="G338" s="31">
        <v>0</v>
      </c>
      <c r="H338" s="36">
        <v>0</v>
      </c>
      <c r="I338" s="31">
        <v>12.135652173913044</v>
      </c>
      <c r="J338" s="31">
        <v>0</v>
      </c>
      <c r="K338" s="36">
        <v>0</v>
      </c>
      <c r="L338" s="31">
        <v>6.6573913043478266</v>
      </c>
      <c r="M338" s="31">
        <v>0</v>
      </c>
      <c r="N338" s="36">
        <v>0</v>
      </c>
      <c r="O338" s="31">
        <v>0.2608695652173913</v>
      </c>
      <c r="P338" s="31">
        <v>0</v>
      </c>
      <c r="Q338" s="36">
        <v>0</v>
      </c>
      <c r="R338" s="31">
        <v>5.2173913043478262</v>
      </c>
      <c r="S338" s="31">
        <v>0</v>
      </c>
      <c r="T338" s="36">
        <v>0</v>
      </c>
      <c r="U338" s="31">
        <v>15.344999999999997</v>
      </c>
      <c r="V338" s="31">
        <v>0</v>
      </c>
      <c r="W338" s="36">
        <v>0</v>
      </c>
      <c r="X338" s="31">
        <v>5.3913043478260869</v>
      </c>
      <c r="Y338" s="31">
        <v>0</v>
      </c>
      <c r="Z338" s="36">
        <v>0</v>
      </c>
      <c r="AA338" s="31">
        <v>38.917173913043477</v>
      </c>
      <c r="AB338" s="31">
        <v>0</v>
      </c>
      <c r="AC338" s="36">
        <v>0</v>
      </c>
      <c r="AD338" s="31">
        <v>6.5448913043478276</v>
      </c>
      <c r="AE338" s="31">
        <v>0</v>
      </c>
      <c r="AF338" s="36">
        <v>0</v>
      </c>
      <c r="AG338" s="31">
        <v>0</v>
      </c>
      <c r="AH338" s="31">
        <v>0</v>
      </c>
      <c r="AI338" s="36" t="s">
        <v>2496</v>
      </c>
      <c r="AJ338" t="s">
        <v>523</v>
      </c>
      <c r="AK338" s="37">
        <v>5</v>
      </c>
      <c r="AT338"/>
    </row>
    <row r="339" spans="1:46" x14ac:dyDescent="0.25">
      <c r="A339" t="s">
        <v>2337</v>
      </c>
      <c r="B339" t="s">
        <v>1259</v>
      </c>
      <c r="C339" t="s">
        <v>1996</v>
      </c>
      <c r="D339" t="s">
        <v>2262</v>
      </c>
      <c r="E339" s="31">
        <v>42.184782608695649</v>
      </c>
      <c r="F339" s="31">
        <v>126.31391304347829</v>
      </c>
      <c r="G339" s="31">
        <v>0</v>
      </c>
      <c r="H339" s="36">
        <v>0</v>
      </c>
      <c r="I339" s="31">
        <v>39.402934782608689</v>
      </c>
      <c r="J339" s="31">
        <v>0</v>
      </c>
      <c r="K339" s="36">
        <v>0</v>
      </c>
      <c r="L339" s="31">
        <v>23.872499999999995</v>
      </c>
      <c r="M339" s="31">
        <v>0</v>
      </c>
      <c r="N339" s="36">
        <v>0</v>
      </c>
      <c r="O339" s="31">
        <v>10.842065217391303</v>
      </c>
      <c r="P339" s="31">
        <v>0</v>
      </c>
      <c r="Q339" s="36">
        <v>0</v>
      </c>
      <c r="R339" s="31">
        <v>4.6883695652173909</v>
      </c>
      <c r="S339" s="31">
        <v>0</v>
      </c>
      <c r="T339" s="36">
        <v>0</v>
      </c>
      <c r="U339" s="31">
        <v>22.697065217391305</v>
      </c>
      <c r="V339" s="31">
        <v>0</v>
      </c>
      <c r="W339" s="36">
        <v>0</v>
      </c>
      <c r="X339" s="31">
        <v>3.7692391304347823</v>
      </c>
      <c r="Y339" s="31">
        <v>0</v>
      </c>
      <c r="Z339" s="36">
        <v>0</v>
      </c>
      <c r="AA339" s="31">
        <v>41.09543478260872</v>
      </c>
      <c r="AB339" s="31">
        <v>0</v>
      </c>
      <c r="AC339" s="36">
        <v>0</v>
      </c>
      <c r="AD339" s="31">
        <v>5.6001086956521755</v>
      </c>
      <c r="AE339" s="31">
        <v>0</v>
      </c>
      <c r="AF339" s="36">
        <v>0</v>
      </c>
      <c r="AG339" s="31">
        <v>13.749130434782607</v>
      </c>
      <c r="AH339" s="31">
        <v>0</v>
      </c>
      <c r="AI339" s="36">
        <v>0</v>
      </c>
      <c r="AJ339" t="s">
        <v>321</v>
      </c>
      <c r="AK339" s="37">
        <v>5</v>
      </c>
      <c r="AT339"/>
    </row>
    <row r="340" spans="1:46" x14ac:dyDescent="0.25">
      <c r="A340" t="s">
        <v>2337</v>
      </c>
      <c r="B340" t="s">
        <v>970</v>
      </c>
      <c r="C340" t="s">
        <v>1892</v>
      </c>
      <c r="D340" t="s">
        <v>2249</v>
      </c>
      <c r="E340" s="31">
        <v>45.163043478260867</v>
      </c>
      <c r="F340" s="31">
        <v>145.37282608695648</v>
      </c>
      <c r="G340" s="31">
        <v>19.141304347826086</v>
      </c>
      <c r="H340" s="36">
        <v>0.1316704425652184</v>
      </c>
      <c r="I340" s="31">
        <v>21.455326086956521</v>
      </c>
      <c r="J340" s="31">
        <v>0</v>
      </c>
      <c r="K340" s="36">
        <v>0</v>
      </c>
      <c r="L340" s="31">
        <v>10.940108695652171</v>
      </c>
      <c r="M340" s="31">
        <v>0</v>
      </c>
      <c r="N340" s="36">
        <v>0</v>
      </c>
      <c r="O340" s="31">
        <v>5.2939130434782609</v>
      </c>
      <c r="P340" s="31">
        <v>0</v>
      </c>
      <c r="Q340" s="36">
        <v>0</v>
      </c>
      <c r="R340" s="31">
        <v>5.2213043478260888</v>
      </c>
      <c r="S340" s="31">
        <v>0</v>
      </c>
      <c r="T340" s="36">
        <v>0</v>
      </c>
      <c r="U340" s="31">
        <v>49.276630434782618</v>
      </c>
      <c r="V340" s="31">
        <v>9.7554347826086953</v>
      </c>
      <c r="W340" s="36">
        <v>0.19797284628704404</v>
      </c>
      <c r="X340" s="31">
        <v>3.347826086956522</v>
      </c>
      <c r="Y340" s="31">
        <v>0</v>
      </c>
      <c r="Z340" s="36">
        <v>0</v>
      </c>
      <c r="AA340" s="31">
        <v>71.293043478260827</v>
      </c>
      <c r="AB340" s="31">
        <v>9.3858695652173907</v>
      </c>
      <c r="AC340" s="36">
        <v>0.13165196921463165</v>
      </c>
      <c r="AD340" s="31">
        <v>0</v>
      </c>
      <c r="AE340" s="31">
        <v>0</v>
      </c>
      <c r="AF340" s="36" t="s">
        <v>2496</v>
      </c>
      <c r="AG340" s="31">
        <v>0</v>
      </c>
      <c r="AH340" s="31">
        <v>0</v>
      </c>
      <c r="AI340" s="36" t="s">
        <v>2496</v>
      </c>
      <c r="AJ340" t="s">
        <v>27</v>
      </c>
      <c r="AK340" s="37">
        <v>5</v>
      </c>
      <c r="AT340"/>
    </row>
    <row r="341" spans="1:46" x14ac:dyDescent="0.25">
      <c r="A341" t="s">
        <v>2337</v>
      </c>
      <c r="B341" t="s">
        <v>1572</v>
      </c>
      <c r="C341" t="s">
        <v>1868</v>
      </c>
      <c r="D341" t="s">
        <v>2282</v>
      </c>
      <c r="E341" s="31">
        <v>72.663043478260875</v>
      </c>
      <c r="F341" s="31">
        <v>248.29619565217394</v>
      </c>
      <c r="G341" s="31">
        <v>3.7826086956521738</v>
      </c>
      <c r="H341" s="36">
        <v>1.5234259573396953E-2</v>
      </c>
      <c r="I341" s="31">
        <v>30.888586956521738</v>
      </c>
      <c r="J341" s="31">
        <v>0</v>
      </c>
      <c r="K341" s="36">
        <v>0</v>
      </c>
      <c r="L341" s="31">
        <v>25.149456521739129</v>
      </c>
      <c r="M341" s="31">
        <v>0</v>
      </c>
      <c r="N341" s="36">
        <v>0</v>
      </c>
      <c r="O341" s="31">
        <v>0</v>
      </c>
      <c r="P341" s="31">
        <v>0</v>
      </c>
      <c r="Q341" s="36" t="s">
        <v>2496</v>
      </c>
      <c r="R341" s="31">
        <v>5.7391304347826084</v>
      </c>
      <c r="S341" s="31">
        <v>0</v>
      </c>
      <c r="T341" s="36">
        <v>0</v>
      </c>
      <c r="U341" s="31">
        <v>61.603260869565219</v>
      </c>
      <c r="V341" s="31">
        <v>0.2608695652173913</v>
      </c>
      <c r="W341" s="36">
        <v>4.2346713718570796E-3</v>
      </c>
      <c r="X341" s="31">
        <v>4.8559782608695654</v>
      </c>
      <c r="Y341" s="31">
        <v>0</v>
      </c>
      <c r="Z341" s="36">
        <v>0</v>
      </c>
      <c r="AA341" s="31">
        <v>150.9483695652174</v>
      </c>
      <c r="AB341" s="31">
        <v>3.5217391304347827</v>
      </c>
      <c r="AC341" s="36">
        <v>2.3330753028857405E-2</v>
      </c>
      <c r="AD341" s="31">
        <v>0</v>
      </c>
      <c r="AE341" s="31">
        <v>0</v>
      </c>
      <c r="AF341" s="36" t="s">
        <v>2496</v>
      </c>
      <c r="AG341" s="31">
        <v>0</v>
      </c>
      <c r="AH341" s="31">
        <v>0</v>
      </c>
      <c r="AI341" s="36" t="s">
        <v>2496</v>
      </c>
      <c r="AJ341" t="s">
        <v>640</v>
      </c>
      <c r="AK341" s="37">
        <v>5</v>
      </c>
      <c r="AT341"/>
    </row>
    <row r="342" spans="1:46" x14ac:dyDescent="0.25">
      <c r="A342" t="s">
        <v>2337</v>
      </c>
      <c r="B342" t="s">
        <v>1181</v>
      </c>
      <c r="C342" t="s">
        <v>1860</v>
      </c>
      <c r="D342" t="s">
        <v>2226</v>
      </c>
      <c r="E342" s="31">
        <v>68.695652173913047</v>
      </c>
      <c r="F342" s="31">
        <v>226.46119565217393</v>
      </c>
      <c r="G342" s="31">
        <v>1.7329347826086958</v>
      </c>
      <c r="H342" s="36">
        <v>7.6522371862345166E-3</v>
      </c>
      <c r="I342" s="31">
        <v>24.595108695652172</v>
      </c>
      <c r="J342" s="31">
        <v>0</v>
      </c>
      <c r="K342" s="36">
        <v>0</v>
      </c>
      <c r="L342" s="31">
        <v>19.203804347826086</v>
      </c>
      <c r="M342" s="31">
        <v>0</v>
      </c>
      <c r="N342" s="36">
        <v>0</v>
      </c>
      <c r="O342" s="31">
        <v>0</v>
      </c>
      <c r="P342" s="31">
        <v>0</v>
      </c>
      <c r="Q342" s="36" t="s">
        <v>2496</v>
      </c>
      <c r="R342" s="31">
        <v>5.3913043478260869</v>
      </c>
      <c r="S342" s="31">
        <v>0</v>
      </c>
      <c r="T342" s="36">
        <v>0</v>
      </c>
      <c r="U342" s="31">
        <v>56.809021739130436</v>
      </c>
      <c r="V342" s="31">
        <v>1.7329347826086958</v>
      </c>
      <c r="W342" s="36">
        <v>3.0504570041117937E-2</v>
      </c>
      <c r="X342" s="31">
        <v>14.641304347826088</v>
      </c>
      <c r="Y342" s="31">
        <v>0</v>
      </c>
      <c r="Z342" s="36">
        <v>0</v>
      </c>
      <c r="AA342" s="31">
        <v>110.48641304347827</v>
      </c>
      <c r="AB342" s="31">
        <v>0</v>
      </c>
      <c r="AC342" s="36">
        <v>0</v>
      </c>
      <c r="AD342" s="31">
        <v>19.929347826086957</v>
      </c>
      <c r="AE342" s="31">
        <v>0</v>
      </c>
      <c r="AF342" s="36">
        <v>0</v>
      </c>
      <c r="AG342" s="31">
        <v>0</v>
      </c>
      <c r="AH342" s="31">
        <v>0</v>
      </c>
      <c r="AI342" s="36" t="s">
        <v>2496</v>
      </c>
      <c r="AJ342" t="s">
        <v>242</v>
      </c>
      <c r="AK342" s="37">
        <v>5</v>
      </c>
      <c r="AT342"/>
    </row>
    <row r="343" spans="1:46" x14ac:dyDescent="0.25">
      <c r="A343" t="s">
        <v>2337</v>
      </c>
      <c r="B343" t="s">
        <v>1840</v>
      </c>
      <c r="C343" t="s">
        <v>2007</v>
      </c>
      <c r="D343" t="s">
        <v>2290</v>
      </c>
      <c r="E343" s="31">
        <v>47.880434782608695</v>
      </c>
      <c r="F343" s="31">
        <v>163.40804347826091</v>
      </c>
      <c r="G343" s="31">
        <v>0</v>
      </c>
      <c r="H343" s="36">
        <v>0</v>
      </c>
      <c r="I343" s="31">
        <v>26.482282608695655</v>
      </c>
      <c r="J343" s="31">
        <v>0</v>
      </c>
      <c r="K343" s="36">
        <v>0</v>
      </c>
      <c r="L343" s="31">
        <v>18.891956521739136</v>
      </c>
      <c r="M343" s="31">
        <v>0</v>
      </c>
      <c r="N343" s="36">
        <v>0</v>
      </c>
      <c r="O343" s="31">
        <v>2.6175000000000002</v>
      </c>
      <c r="P343" s="31">
        <v>0</v>
      </c>
      <c r="Q343" s="36">
        <v>0</v>
      </c>
      <c r="R343" s="31">
        <v>4.9728260869565215</v>
      </c>
      <c r="S343" s="31">
        <v>0</v>
      </c>
      <c r="T343" s="36">
        <v>0</v>
      </c>
      <c r="U343" s="31">
        <v>34.318478260869561</v>
      </c>
      <c r="V343" s="31">
        <v>0</v>
      </c>
      <c r="W343" s="36">
        <v>0</v>
      </c>
      <c r="X343" s="31">
        <v>8.463478260869568</v>
      </c>
      <c r="Y343" s="31">
        <v>0</v>
      </c>
      <c r="Z343" s="36">
        <v>0</v>
      </c>
      <c r="AA343" s="31">
        <v>89.518695652173932</v>
      </c>
      <c r="AB343" s="31">
        <v>0</v>
      </c>
      <c r="AC343" s="36">
        <v>0</v>
      </c>
      <c r="AD343" s="31">
        <v>4.6251086956521741</v>
      </c>
      <c r="AE343" s="31">
        <v>0</v>
      </c>
      <c r="AF343" s="36">
        <v>0</v>
      </c>
      <c r="AG343" s="31">
        <v>0</v>
      </c>
      <c r="AH343" s="31">
        <v>0</v>
      </c>
      <c r="AI343" s="36" t="s">
        <v>2496</v>
      </c>
      <c r="AJ343" t="s">
        <v>912</v>
      </c>
      <c r="AK343" s="37">
        <v>5</v>
      </c>
      <c r="AT343"/>
    </row>
    <row r="344" spans="1:46" x14ac:dyDescent="0.25">
      <c r="A344" t="s">
        <v>2337</v>
      </c>
      <c r="B344" t="s">
        <v>1719</v>
      </c>
      <c r="C344" t="s">
        <v>2007</v>
      </c>
      <c r="D344" t="s">
        <v>2243</v>
      </c>
      <c r="E344" s="31">
        <v>70.336956521739125</v>
      </c>
      <c r="F344" s="31">
        <v>259.70728260869566</v>
      </c>
      <c r="G344" s="31">
        <v>7.0998913043478264</v>
      </c>
      <c r="H344" s="36">
        <v>2.7338052414361151E-2</v>
      </c>
      <c r="I344" s="31">
        <v>38.920434782608694</v>
      </c>
      <c r="J344" s="31">
        <v>0.71934782608695658</v>
      </c>
      <c r="K344" s="36">
        <v>1.8482522872750429E-2</v>
      </c>
      <c r="L344" s="31">
        <v>20.732391304347825</v>
      </c>
      <c r="M344" s="31">
        <v>0.45847826086956522</v>
      </c>
      <c r="N344" s="36">
        <v>2.2114104163826823E-2</v>
      </c>
      <c r="O344" s="31">
        <v>12.56086956521739</v>
      </c>
      <c r="P344" s="31">
        <v>0.2608695652173913</v>
      </c>
      <c r="Q344" s="36">
        <v>2.0768431983385256E-2</v>
      </c>
      <c r="R344" s="31">
        <v>5.627173913043479</v>
      </c>
      <c r="S344" s="31">
        <v>0</v>
      </c>
      <c r="T344" s="36">
        <v>0</v>
      </c>
      <c r="U344" s="31">
        <v>68.383369565217393</v>
      </c>
      <c r="V344" s="31">
        <v>3.8782608695652181</v>
      </c>
      <c r="W344" s="36">
        <v>5.6713509355026892E-2</v>
      </c>
      <c r="X344" s="31">
        <v>4.3804347826086953</v>
      </c>
      <c r="Y344" s="31">
        <v>0</v>
      </c>
      <c r="Z344" s="36">
        <v>0</v>
      </c>
      <c r="AA344" s="31">
        <v>148.02304347826089</v>
      </c>
      <c r="AB344" s="31">
        <v>2.5022826086956518</v>
      </c>
      <c r="AC344" s="36">
        <v>1.6904682878400246E-2</v>
      </c>
      <c r="AD344" s="31">
        <v>0</v>
      </c>
      <c r="AE344" s="31">
        <v>0</v>
      </c>
      <c r="AF344" s="36" t="s">
        <v>2496</v>
      </c>
      <c r="AG344" s="31">
        <v>0</v>
      </c>
      <c r="AH344" s="31">
        <v>0</v>
      </c>
      <c r="AI344" s="36" t="s">
        <v>2496</v>
      </c>
      <c r="AJ344" t="s">
        <v>790</v>
      </c>
      <c r="AK344" s="37">
        <v>5</v>
      </c>
      <c r="AT344"/>
    </row>
    <row r="345" spans="1:46" x14ac:dyDescent="0.25">
      <c r="A345" t="s">
        <v>2337</v>
      </c>
      <c r="B345" t="s">
        <v>1506</v>
      </c>
      <c r="C345" t="s">
        <v>2035</v>
      </c>
      <c r="D345" t="s">
        <v>2247</v>
      </c>
      <c r="E345" s="31">
        <v>33.836956521739133</v>
      </c>
      <c r="F345" s="31">
        <v>128.30032608695655</v>
      </c>
      <c r="G345" s="31">
        <v>30.865543478260868</v>
      </c>
      <c r="H345" s="36">
        <v>0.24057260351264817</v>
      </c>
      <c r="I345" s="31">
        <v>23.756956521739127</v>
      </c>
      <c r="J345" s="31">
        <v>4.754239130434784</v>
      </c>
      <c r="K345" s="36">
        <v>0.20011987335517295</v>
      </c>
      <c r="L345" s="31">
        <v>20.800434782608693</v>
      </c>
      <c r="M345" s="31">
        <v>3.5368478260869578</v>
      </c>
      <c r="N345" s="36">
        <v>0.17003720658013011</v>
      </c>
      <c r="O345" s="31">
        <v>0</v>
      </c>
      <c r="P345" s="31">
        <v>0</v>
      </c>
      <c r="Q345" s="36" t="s">
        <v>2496</v>
      </c>
      <c r="R345" s="31">
        <v>2.9565217391304346</v>
      </c>
      <c r="S345" s="31">
        <v>1.2173913043478262</v>
      </c>
      <c r="T345" s="36">
        <v>0.41176470588235298</v>
      </c>
      <c r="U345" s="31">
        <v>26.416195652173908</v>
      </c>
      <c r="V345" s="31">
        <v>5.0140217391304338</v>
      </c>
      <c r="W345" s="36">
        <v>0.1898086236621967</v>
      </c>
      <c r="X345" s="31">
        <v>0</v>
      </c>
      <c r="Y345" s="31">
        <v>0</v>
      </c>
      <c r="Z345" s="36" t="s">
        <v>2496</v>
      </c>
      <c r="AA345" s="31">
        <v>78.127173913043507</v>
      </c>
      <c r="AB345" s="31">
        <v>21.09728260869565</v>
      </c>
      <c r="AC345" s="36">
        <v>0.2700377032986907</v>
      </c>
      <c r="AD345" s="31">
        <v>0</v>
      </c>
      <c r="AE345" s="31">
        <v>0</v>
      </c>
      <c r="AF345" s="36" t="s">
        <v>2496</v>
      </c>
      <c r="AG345" s="31">
        <v>0</v>
      </c>
      <c r="AH345" s="31">
        <v>0</v>
      </c>
      <c r="AI345" s="36" t="s">
        <v>2496</v>
      </c>
      <c r="AJ345" t="s">
        <v>573</v>
      </c>
      <c r="AK345" s="37">
        <v>5</v>
      </c>
      <c r="AT345"/>
    </row>
    <row r="346" spans="1:46" x14ac:dyDescent="0.25">
      <c r="A346" t="s">
        <v>2337</v>
      </c>
      <c r="B346" t="s">
        <v>1544</v>
      </c>
      <c r="C346" t="s">
        <v>1912</v>
      </c>
      <c r="D346" t="s">
        <v>2252</v>
      </c>
      <c r="E346" s="31">
        <v>66.967391304347828</v>
      </c>
      <c r="F346" s="31">
        <v>192.44565217391306</v>
      </c>
      <c r="G346" s="31">
        <v>0</v>
      </c>
      <c r="H346" s="36">
        <v>0</v>
      </c>
      <c r="I346" s="31">
        <v>26.342391304347828</v>
      </c>
      <c r="J346" s="31">
        <v>0</v>
      </c>
      <c r="K346" s="36">
        <v>0</v>
      </c>
      <c r="L346" s="31">
        <v>12.565217391304348</v>
      </c>
      <c r="M346" s="31">
        <v>0</v>
      </c>
      <c r="N346" s="36">
        <v>0</v>
      </c>
      <c r="O346" s="31">
        <v>3.9945652173913042</v>
      </c>
      <c r="P346" s="31">
        <v>0</v>
      </c>
      <c r="Q346" s="36">
        <v>0</v>
      </c>
      <c r="R346" s="31">
        <v>9.7826086956521738</v>
      </c>
      <c r="S346" s="31">
        <v>0</v>
      </c>
      <c r="T346" s="36">
        <v>0</v>
      </c>
      <c r="U346" s="31">
        <v>56.486413043478258</v>
      </c>
      <c r="V346" s="31">
        <v>0</v>
      </c>
      <c r="W346" s="36">
        <v>0</v>
      </c>
      <c r="X346" s="31">
        <v>0</v>
      </c>
      <c r="Y346" s="31">
        <v>0</v>
      </c>
      <c r="Z346" s="36" t="s">
        <v>2496</v>
      </c>
      <c r="AA346" s="31">
        <v>106.34782608695652</v>
      </c>
      <c r="AB346" s="31">
        <v>0</v>
      </c>
      <c r="AC346" s="36">
        <v>0</v>
      </c>
      <c r="AD346" s="31">
        <v>3.2690217391304346</v>
      </c>
      <c r="AE346" s="31">
        <v>0</v>
      </c>
      <c r="AF346" s="36">
        <v>0</v>
      </c>
      <c r="AG346" s="31">
        <v>0</v>
      </c>
      <c r="AH346" s="31">
        <v>0</v>
      </c>
      <c r="AI346" s="36" t="s">
        <v>2496</v>
      </c>
      <c r="AJ346" t="s">
        <v>612</v>
      </c>
      <c r="AK346" s="37">
        <v>5</v>
      </c>
      <c r="AT346"/>
    </row>
    <row r="347" spans="1:46" x14ac:dyDescent="0.25">
      <c r="A347" t="s">
        <v>2337</v>
      </c>
      <c r="B347" t="s">
        <v>1620</v>
      </c>
      <c r="C347" t="s">
        <v>1860</v>
      </c>
      <c r="D347" t="s">
        <v>2226</v>
      </c>
      <c r="E347" s="31">
        <v>57.75</v>
      </c>
      <c r="F347" s="31">
        <v>208.6978260869565</v>
      </c>
      <c r="G347" s="31">
        <v>4.6217391304347819</v>
      </c>
      <c r="H347" s="36">
        <v>2.2145602649972396E-2</v>
      </c>
      <c r="I347" s="31">
        <v>30.315217391304348</v>
      </c>
      <c r="J347" s="31">
        <v>0</v>
      </c>
      <c r="K347" s="36">
        <v>0</v>
      </c>
      <c r="L347" s="31">
        <v>18.266304347826086</v>
      </c>
      <c r="M347" s="31">
        <v>0</v>
      </c>
      <c r="N347" s="36">
        <v>0</v>
      </c>
      <c r="O347" s="31">
        <v>6.5706521739130439</v>
      </c>
      <c r="P347" s="31">
        <v>0</v>
      </c>
      <c r="Q347" s="36">
        <v>0</v>
      </c>
      <c r="R347" s="31">
        <v>5.4782608695652177</v>
      </c>
      <c r="S347" s="31">
        <v>0</v>
      </c>
      <c r="T347" s="36">
        <v>0</v>
      </c>
      <c r="U347" s="31">
        <v>69.108695652173907</v>
      </c>
      <c r="V347" s="31">
        <v>0.53532608695652173</v>
      </c>
      <c r="W347" s="36">
        <v>7.746146586977037E-3</v>
      </c>
      <c r="X347" s="31">
        <v>6.4782608695652177</v>
      </c>
      <c r="Y347" s="31">
        <v>0</v>
      </c>
      <c r="Z347" s="36">
        <v>0</v>
      </c>
      <c r="AA347" s="31">
        <v>93.975000000000009</v>
      </c>
      <c r="AB347" s="31">
        <v>4.0864130434782604</v>
      </c>
      <c r="AC347" s="36">
        <v>4.3484044091282363E-2</v>
      </c>
      <c r="AD347" s="31">
        <v>8.820652173913043</v>
      </c>
      <c r="AE347" s="31">
        <v>0</v>
      </c>
      <c r="AF347" s="36">
        <v>0</v>
      </c>
      <c r="AG347" s="31">
        <v>0</v>
      </c>
      <c r="AH347" s="31">
        <v>0</v>
      </c>
      <c r="AI347" s="36" t="s">
        <v>2496</v>
      </c>
      <c r="AJ347" t="s">
        <v>689</v>
      </c>
      <c r="AK347" s="37">
        <v>5</v>
      </c>
      <c r="AT347"/>
    </row>
    <row r="348" spans="1:46" x14ac:dyDescent="0.25">
      <c r="A348" t="s">
        <v>2337</v>
      </c>
      <c r="B348" t="s">
        <v>1457</v>
      </c>
      <c r="C348" t="s">
        <v>2085</v>
      </c>
      <c r="D348" t="s">
        <v>2265</v>
      </c>
      <c r="E348" s="31">
        <v>90.358695652173907</v>
      </c>
      <c r="F348" s="31">
        <v>368.35630434782604</v>
      </c>
      <c r="G348" s="31">
        <v>0</v>
      </c>
      <c r="H348" s="36">
        <v>0</v>
      </c>
      <c r="I348" s="31">
        <v>65.995978260869563</v>
      </c>
      <c r="J348" s="31">
        <v>0</v>
      </c>
      <c r="K348" s="36">
        <v>0</v>
      </c>
      <c r="L348" s="31">
        <v>53.726956521739133</v>
      </c>
      <c r="M348" s="31">
        <v>0</v>
      </c>
      <c r="N348" s="36">
        <v>0</v>
      </c>
      <c r="O348" s="31">
        <v>0</v>
      </c>
      <c r="P348" s="31">
        <v>0</v>
      </c>
      <c r="Q348" s="36" t="s">
        <v>2496</v>
      </c>
      <c r="R348" s="31">
        <v>12.269021739130435</v>
      </c>
      <c r="S348" s="31">
        <v>0</v>
      </c>
      <c r="T348" s="36">
        <v>0</v>
      </c>
      <c r="U348" s="31">
        <v>31.756195652173925</v>
      </c>
      <c r="V348" s="31">
        <v>0</v>
      </c>
      <c r="W348" s="36">
        <v>0</v>
      </c>
      <c r="X348" s="31">
        <v>16.423913043478262</v>
      </c>
      <c r="Y348" s="31">
        <v>0</v>
      </c>
      <c r="Z348" s="36">
        <v>0</v>
      </c>
      <c r="AA348" s="31">
        <v>219.09771739130431</v>
      </c>
      <c r="AB348" s="31">
        <v>0</v>
      </c>
      <c r="AC348" s="36">
        <v>0</v>
      </c>
      <c r="AD348" s="31">
        <v>0</v>
      </c>
      <c r="AE348" s="31">
        <v>0</v>
      </c>
      <c r="AF348" s="36" t="s">
        <v>2496</v>
      </c>
      <c r="AG348" s="31">
        <v>35.082499999999996</v>
      </c>
      <c r="AH348" s="31">
        <v>0</v>
      </c>
      <c r="AI348" s="36">
        <v>0</v>
      </c>
      <c r="AJ348" t="s">
        <v>524</v>
      </c>
      <c r="AK348" s="37">
        <v>5</v>
      </c>
      <c r="AT348"/>
    </row>
    <row r="349" spans="1:46" x14ac:dyDescent="0.25">
      <c r="A349" t="s">
        <v>2337</v>
      </c>
      <c r="B349" t="s">
        <v>964</v>
      </c>
      <c r="C349" t="s">
        <v>1857</v>
      </c>
      <c r="D349" t="s">
        <v>2272</v>
      </c>
      <c r="E349" s="31">
        <v>108.54347826086956</v>
      </c>
      <c r="F349" s="31">
        <v>482.87065217391302</v>
      </c>
      <c r="G349" s="31">
        <v>5.6668478260869568</v>
      </c>
      <c r="H349" s="36">
        <v>1.1735747038206741E-2</v>
      </c>
      <c r="I349" s="31">
        <v>77.34347826086956</v>
      </c>
      <c r="J349" s="31">
        <v>1.3380434782608697</v>
      </c>
      <c r="K349" s="36">
        <v>1.7300016864354378E-2</v>
      </c>
      <c r="L349" s="31">
        <v>41.282608695652172</v>
      </c>
      <c r="M349" s="31">
        <v>0.21195652173913043</v>
      </c>
      <c r="N349" s="36">
        <v>5.1342812006319113E-3</v>
      </c>
      <c r="O349" s="31">
        <v>31.539130434782606</v>
      </c>
      <c r="P349" s="31">
        <v>1.1260869565217393</v>
      </c>
      <c r="Q349" s="36">
        <v>3.5704438930245393E-2</v>
      </c>
      <c r="R349" s="31">
        <v>4.5217391304347823</v>
      </c>
      <c r="S349" s="31">
        <v>0</v>
      </c>
      <c r="T349" s="36">
        <v>0</v>
      </c>
      <c r="U349" s="31">
        <v>86.671195652173907</v>
      </c>
      <c r="V349" s="31">
        <v>0.97826086956521741</v>
      </c>
      <c r="W349" s="36">
        <v>1.1287035585514972E-2</v>
      </c>
      <c r="X349" s="31">
        <v>18.067934782608695</v>
      </c>
      <c r="Y349" s="31">
        <v>0</v>
      </c>
      <c r="Z349" s="36">
        <v>0</v>
      </c>
      <c r="AA349" s="31">
        <v>300.78804347826087</v>
      </c>
      <c r="AB349" s="31">
        <v>3.3505434782608696</v>
      </c>
      <c r="AC349" s="36">
        <v>1.1139217634836029E-2</v>
      </c>
      <c r="AD349" s="31">
        <v>0</v>
      </c>
      <c r="AE349" s="31">
        <v>0</v>
      </c>
      <c r="AF349" s="36" t="s">
        <v>2496</v>
      </c>
      <c r="AG349" s="31">
        <v>0</v>
      </c>
      <c r="AH349" s="31">
        <v>0</v>
      </c>
      <c r="AI349" s="36" t="s">
        <v>2496</v>
      </c>
      <c r="AJ349" t="s">
        <v>21</v>
      </c>
      <c r="AK349" s="37">
        <v>5</v>
      </c>
      <c r="AT349"/>
    </row>
    <row r="350" spans="1:46" x14ac:dyDescent="0.25">
      <c r="A350" t="s">
        <v>2337</v>
      </c>
      <c r="B350" t="s">
        <v>1646</v>
      </c>
      <c r="C350" t="s">
        <v>1884</v>
      </c>
      <c r="D350" t="s">
        <v>2234</v>
      </c>
      <c r="E350" s="31">
        <v>69.076086956521735</v>
      </c>
      <c r="F350" s="31">
        <v>191.08804347826086</v>
      </c>
      <c r="G350" s="31">
        <v>0</v>
      </c>
      <c r="H350" s="36">
        <v>0</v>
      </c>
      <c r="I350" s="31">
        <v>24.478260869565219</v>
      </c>
      <c r="J350" s="31">
        <v>0</v>
      </c>
      <c r="K350" s="36">
        <v>0</v>
      </c>
      <c r="L350" s="31">
        <v>18.739130434782609</v>
      </c>
      <c r="M350" s="31">
        <v>0</v>
      </c>
      <c r="N350" s="36">
        <v>0</v>
      </c>
      <c r="O350" s="31">
        <v>0</v>
      </c>
      <c r="P350" s="31">
        <v>0</v>
      </c>
      <c r="Q350" s="36" t="s">
        <v>2496</v>
      </c>
      <c r="R350" s="31">
        <v>5.7391304347826084</v>
      </c>
      <c r="S350" s="31">
        <v>0</v>
      </c>
      <c r="T350" s="36">
        <v>0</v>
      </c>
      <c r="U350" s="31">
        <v>32.806956521739131</v>
      </c>
      <c r="V350" s="31">
        <v>0</v>
      </c>
      <c r="W350" s="36">
        <v>0</v>
      </c>
      <c r="X350" s="31">
        <v>0</v>
      </c>
      <c r="Y350" s="31">
        <v>0</v>
      </c>
      <c r="Z350" s="36" t="s">
        <v>2496</v>
      </c>
      <c r="AA350" s="31">
        <v>133.71315217391304</v>
      </c>
      <c r="AB350" s="31">
        <v>0</v>
      </c>
      <c r="AC350" s="36">
        <v>0</v>
      </c>
      <c r="AD350" s="31">
        <v>8.9673913043478257E-2</v>
      </c>
      <c r="AE350" s="31">
        <v>0</v>
      </c>
      <c r="AF350" s="36">
        <v>0</v>
      </c>
      <c r="AG350" s="31">
        <v>0</v>
      </c>
      <c r="AH350" s="31">
        <v>0</v>
      </c>
      <c r="AI350" s="36" t="s">
        <v>2496</v>
      </c>
      <c r="AJ350" t="s">
        <v>717</v>
      </c>
      <c r="AK350" s="37">
        <v>5</v>
      </c>
      <c r="AT350"/>
    </row>
    <row r="351" spans="1:46" x14ac:dyDescent="0.25">
      <c r="A351" t="s">
        <v>2337</v>
      </c>
      <c r="B351" t="s">
        <v>1670</v>
      </c>
      <c r="C351" t="s">
        <v>1879</v>
      </c>
      <c r="D351" t="s">
        <v>2216</v>
      </c>
      <c r="E351" s="31">
        <v>30.478260869565219</v>
      </c>
      <c r="F351" s="31">
        <v>140.82043478260869</v>
      </c>
      <c r="G351" s="31">
        <v>18.208804347826089</v>
      </c>
      <c r="H351" s="36">
        <v>0.12930512802304509</v>
      </c>
      <c r="I351" s="31">
        <v>43.420760869565221</v>
      </c>
      <c r="J351" s="31">
        <v>2.923260869565218</v>
      </c>
      <c r="K351" s="36">
        <v>6.732403603765981E-2</v>
      </c>
      <c r="L351" s="31">
        <v>33.991086956521741</v>
      </c>
      <c r="M351" s="31">
        <v>2.923260869565218</v>
      </c>
      <c r="N351" s="36">
        <v>8.6000805837847527E-2</v>
      </c>
      <c r="O351" s="31">
        <v>3.7774999999999999</v>
      </c>
      <c r="P351" s="31">
        <v>0</v>
      </c>
      <c r="Q351" s="36">
        <v>0</v>
      </c>
      <c r="R351" s="31">
        <v>5.6521739130434785</v>
      </c>
      <c r="S351" s="31">
        <v>0</v>
      </c>
      <c r="T351" s="36">
        <v>0</v>
      </c>
      <c r="U351" s="31">
        <v>17.562065217391307</v>
      </c>
      <c r="V351" s="31">
        <v>3.007717391304348</v>
      </c>
      <c r="W351" s="36">
        <v>0.17126216957250989</v>
      </c>
      <c r="X351" s="31">
        <v>7.1521739130434785</v>
      </c>
      <c r="Y351" s="31">
        <v>0</v>
      </c>
      <c r="Z351" s="36">
        <v>0</v>
      </c>
      <c r="AA351" s="31">
        <v>72.685434782608695</v>
      </c>
      <c r="AB351" s="31">
        <v>12.277826086956523</v>
      </c>
      <c r="AC351" s="36">
        <v>0.16891728203425724</v>
      </c>
      <c r="AD351" s="31">
        <v>0</v>
      </c>
      <c r="AE351" s="31">
        <v>0</v>
      </c>
      <c r="AF351" s="36" t="s">
        <v>2496</v>
      </c>
      <c r="AG351" s="31">
        <v>0</v>
      </c>
      <c r="AH351" s="31">
        <v>0</v>
      </c>
      <c r="AI351" s="36" t="s">
        <v>2496</v>
      </c>
      <c r="AJ351" t="s">
        <v>741</v>
      </c>
      <c r="AK351" s="37">
        <v>5</v>
      </c>
      <c r="AT351"/>
    </row>
    <row r="352" spans="1:46" x14ac:dyDescent="0.25">
      <c r="A352" t="s">
        <v>2337</v>
      </c>
      <c r="B352" t="s">
        <v>1298</v>
      </c>
      <c r="C352" t="s">
        <v>1944</v>
      </c>
      <c r="D352" t="s">
        <v>2216</v>
      </c>
      <c r="E352" s="31">
        <v>60.010869565217391</v>
      </c>
      <c r="F352" s="31">
        <v>214.94499999999999</v>
      </c>
      <c r="G352" s="31">
        <v>4.5461956521739131</v>
      </c>
      <c r="H352" s="36">
        <v>2.1150506651347614E-2</v>
      </c>
      <c r="I352" s="31">
        <v>25.701086956521742</v>
      </c>
      <c r="J352" s="31">
        <v>2.8695652173913042</v>
      </c>
      <c r="K352" s="36">
        <v>0.11165151194755761</v>
      </c>
      <c r="L352" s="31">
        <v>22.918478260869566</v>
      </c>
      <c r="M352" s="31">
        <v>2.8695652173913042</v>
      </c>
      <c r="N352" s="36">
        <v>0.12520749347877638</v>
      </c>
      <c r="O352" s="31">
        <v>0</v>
      </c>
      <c r="P352" s="31">
        <v>0</v>
      </c>
      <c r="Q352" s="36" t="s">
        <v>2496</v>
      </c>
      <c r="R352" s="31">
        <v>2.7826086956521738</v>
      </c>
      <c r="S352" s="31">
        <v>0</v>
      </c>
      <c r="T352" s="36">
        <v>0</v>
      </c>
      <c r="U352" s="31">
        <v>37.119782608695651</v>
      </c>
      <c r="V352" s="31">
        <v>1.6766304347826086</v>
      </c>
      <c r="W352" s="36">
        <v>4.5168110289251599E-2</v>
      </c>
      <c r="X352" s="31">
        <v>0</v>
      </c>
      <c r="Y352" s="31">
        <v>0</v>
      </c>
      <c r="Z352" s="36" t="s">
        <v>2496</v>
      </c>
      <c r="AA352" s="31">
        <v>152.12413043478261</v>
      </c>
      <c r="AB352" s="31">
        <v>0</v>
      </c>
      <c r="AC352" s="36">
        <v>0</v>
      </c>
      <c r="AD352" s="31">
        <v>0</v>
      </c>
      <c r="AE352" s="31">
        <v>0</v>
      </c>
      <c r="AF352" s="36" t="s">
        <v>2496</v>
      </c>
      <c r="AG352" s="31">
        <v>0</v>
      </c>
      <c r="AH352" s="31">
        <v>0</v>
      </c>
      <c r="AI352" s="36" t="s">
        <v>2496</v>
      </c>
      <c r="AJ352" t="s">
        <v>360</v>
      </c>
      <c r="AK352" s="37">
        <v>5</v>
      </c>
      <c r="AT352"/>
    </row>
    <row r="353" spans="1:46" x14ac:dyDescent="0.25">
      <c r="A353" t="s">
        <v>2337</v>
      </c>
      <c r="B353" t="s">
        <v>1605</v>
      </c>
      <c r="C353" t="s">
        <v>1977</v>
      </c>
      <c r="D353" t="s">
        <v>2284</v>
      </c>
      <c r="E353" s="31">
        <v>31.119565217391305</v>
      </c>
      <c r="F353" s="31">
        <v>88.176630434782609</v>
      </c>
      <c r="G353" s="31">
        <v>0</v>
      </c>
      <c r="H353" s="36">
        <v>0</v>
      </c>
      <c r="I353" s="31">
        <v>17.019021739130434</v>
      </c>
      <c r="J353" s="31">
        <v>0</v>
      </c>
      <c r="K353" s="36">
        <v>0</v>
      </c>
      <c r="L353" s="31">
        <v>8.3097826086956523</v>
      </c>
      <c r="M353" s="31">
        <v>0</v>
      </c>
      <c r="N353" s="36">
        <v>0</v>
      </c>
      <c r="O353" s="31">
        <v>4.5353260869565215</v>
      </c>
      <c r="P353" s="31">
        <v>0</v>
      </c>
      <c r="Q353" s="36">
        <v>0</v>
      </c>
      <c r="R353" s="31">
        <v>4.1739130434782608</v>
      </c>
      <c r="S353" s="31">
        <v>0</v>
      </c>
      <c r="T353" s="36">
        <v>0</v>
      </c>
      <c r="U353" s="31">
        <v>18.247282608695652</v>
      </c>
      <c r="V353" s="31">
        <v>0</v>
      </c>
      <c r="W353" s="36">
        <v>0</v>
      </c>
      <c r="X353" s="31">
        <v>0</v>
      </c>
      <c r="Y353" s="31">
        <v>0</v>
      </c>
      <c r="Z353" s="36" t="s">
        <v>2496</v>
      </c>
      <c r="AA353" s="31">
        <v>45.940217391304351</v>
      </c>
      <c r="AB353" s="31">
        <v>0</v>
      </c>
      <c r="AC353" s="36">
        <v>0</v>
      </c>
      <c r="AD353" s="31">
        <v>6.9701086956521738</v>
      </c>
      <c r="AE353" s="31">
        <v>0</v>
      </c>
      <c r="AF353" s="36">
        <v>0</v>
      </c>
      <c r="AG353" s="31">
        <v>0</v>
      </c>
      <c r="AH353" s="31">
        <v>0</v>
      </c>
      <c r="AI353" s="36" t="s">
        <v>2496</v>
      </c>
      <c r="AJ353" t="s">
        <v>674</v>
      </c>
      <c r="AK353" s="37">
        <v>5</v>
      </c>
      <c r="AT353"/>
    </row>
    <row r="354" spans="1:46" x14ac:dyDescent="0.25">
      <c r="A354" t="s">
        <v>2337</v>
      </c>
      <c r="B354" t="s">
        <v>1147</v>
      </c>
      <c r="C354" t="s">
        <v>2020</v>
      </c>
      <c r="D354" t="s">
        <v>2240</v>
      </c>
      <c r="E354" s="31">
        <v>59.945652173913047</v>
      </c>
      <c r="F354" s="31">
        <v>164.49586956521739</v>
      </c>
      <c r="G354" s="31">
        <v>1.5284782608695653</v>
      </c>
      <c r="H354" s="36">
        <v>9.2918944707214794E-3</v>
      </c>
      <c r="I354" s="31">
        <v>41.423913043478265</v>
      </c>
      <c r="J354" s="31">
        <v>0.25271739130434784</v>
      </c>
      <c r="K354" s="36">
        <v>6.1007609551298869E-3</v>
      </c>
      <c r="L354" s="31">
        <v>31.858695652173914</v>
      </c>
      <c r="M354" s="31">
        <v>0.25271739130434784</v>
      </c>
      <c r="N354" s="36">
        <v>7.9324462640736945E-3</v>
      </c>
      <c r="O354" s="31">
        <v>4.3478260869565215</v>
      </c>
      <c r="P354" s="31">
        <v>0</v>
      </c>
      <c r="Q354" s="36">
        <v>0</v>
      </c>
      <c r="R354" s="31">
        <v>5.2173913043478262</v>
      </c>
      <c r="S354" s="31">
        <v>0</v>
      </c>
      <c r="T354" s="36">
        <v>0</v>
      </c>
      <c r="U354" s="31">
        <v>37.610543478260865</v>
      </c>
      <c r="V354" s="31">
        <v>0.6594565217391305</v>
      </c>
      <c r="W354" s="36">
        <v>1.7533820592629847E-2</v>
      </c>
      <c r="X354" s="31">
        <v>1.1005434782608696</v>
      </c>
      <c r="Y354" s="31">
        <v>0</v>
      </c>
      <c r="Z354" s="36">
        <v>0</v>
      </c>
      <c r="AA354" s="31">
        <v>70.070108695652166</v>
      </c>
      <c r="AB354" s="31">
        <v>0.41521739130434787</v>
      </c>
      <c r="AC354" s="36">
        <v>5.9257420750955967E-3</v>
      </c>
      <c r="AD354" s="31">
        <v>14.290760869565217</v>
      </c>
      <c r="AE354" s="31">
        <v>0.20108695652173914</v>
      </c>
      <c r="AF354" s="36">
        <v>1.4071116181783611E-2</v>
      </c>
      <c r="AG354" s="31">
        <v>0</v>
      </c>
      <c r="AH354" s="31">
        <v>0</v>
      </c>
      <c r="AI354" s="36" t="s">
        <v>2496</v>
      </c>
      <c r="AJ354" t="s">
        <v>207</v>
      </c>
      <c r="AK354" s="37">
        <v>5</v>
      </c>
      <c r="AT354"/>
    </row>
    <row r="355" spans="1:46" x14ac:dyDescent="0.25">
      <c r="A355" t="s">
        <v>2337</v>
      </c>
      <c r="B355" t="s">
        <v>1811</v>
      </c>
      <c r="C355" t="s">
        <v>1907</v>
      </c>
      <c r="D355" t="s">
        <v>2217</v>
      </c>
      <c r="E355" s="31">
        <v>81.173913043478265</v>
      </c>
      <c r="F355" s="31">
        <v>359.95652173913044</v>
      </c>
      <c r="G355" s="31">
        <v>9.546195652173914</v>
      </c>
      <c r="H355" s="36">
        <v>2.6520413093368767E-2</v>
      </c>
      <c r="I355" s="31">
        <v>62.236413043478258</v>
      </c>
      <c r="J355" s="31">
        <v>8.1521739130434784E-2</v>
      </c>
      <c r="K355" s="36">
        <v>1.3098720691612454E-3</v>
      </c>
      <c r="L355" s="31">
        <v>33.961956521739133</v>
      </c>
      <c r="M355" s="31">
        <v>8.1521739130434784E-2</v>
      </c>
      <c r="N355" s="36">
        <v>2.400384061449832E-3</v>
      </c>
      <c r="O355" s="31">
        <v>22.622282608695652</v>
      </c>
      <c r="P355" s="31">
        <v>0</v>
      </c>
      <c r="Q355" s="36">
        <v>0</v>
      </c>
      <c r="R355" s="31">
        <v>5.6521739130434785</v>
      </c>
      <c r="S355" s="31">
        <v>0</v>
      </c>
      <c r="T355" s="36">
        <v>0</v>
      </c>
      <c r="U355" s="31">
        <v>82.850543478260875</v>
      </c>
      <c r="V355" s="31">
        <v>8.4021739130434785</v>
      </c>
      <c r="W355" s="36">
        <v>0.10141362458591623</v>
      </c>
      <c r="X355" s="31">
        <v>19.043478260869566</v>
      </c>
      <c r="Y355" s="31">
        <v>0</v>
      </c>
      <c r="Z355" s="36">
        <v>0</v>
      </c>
      <c r="AA355" s="31">
        <v>185.49456521739131</v>
      </c>
      <c r="AB355" s="31">
        <v>1.0625</v>
      </c>
      <c r="AC355" s="36">
        <v>5.727930620257244E-3</v>
      </c>
      <c r="AD355" s="31">
        <v>4.5027173913043477</v>
      </c>
      <c r="AE355" s="31">
        <v>0</v>
      </c>
      <c r="AF355" s="36">
        <v>0</v>
      </c>
      <c r="AG355" s="31">
        <v>5.8288043478260869</v>
      </c>
      <c r="AH355" s="31">
        <v>0</v>
      </c>
      <c r="AI355" s="36">
        <v>0</v>
      </c>
      <c r="AJ355" t="s">
        <v>883</v>
      </c>
      <c r="AK355" s="37">
        <v>5</v>
      </c>
      <c r="AT355"/>
    </row>
    <row r="356" spans="1:46" x14ac:dyDescent="0.25">
      <c r="A356" t="s">
        <v>2337</v>
      </c>
      <c r="B356" t="s">
        <v>1363</v>
      </c>
      <c r="C356" t="s">
        <v>1960</v>
      </c>
      <c r="D356" t="s">
        <v>2278</v>
      </c>
      <c r="E356" s="31">
        <v>33.543478260869563</v>
      </c>
      <c r="F356" s="31">
        <v>98.849673913043461</v>
      </c>
      <c r="G356" s="31">
        <v>0</v>
      </c>
      <c r="H356" s="36">
        <v>0</v>
      </c>
      <c r="I356" s="31">
        <v>30.042282608695658</v>
      </c>
      <c r="J356" s="31">
        <v>0</v>
      </c>
      <c r="K356" s="36">
        <v>0</v>
      </c>
      <c r="L356" s="31">
        <v>23.765108695652177</v>
      </c>
      <c r="M356" s="31">
        <v>0</v>
      </c>
      <c r="N356" s="36">
        <v>0</v>
      </c>
      <c r="O356" s="31">
        <v>1.2336956521739131</v>
      </c>
      <c r="P356" s="31">
        <v>0</v>
      </c>
      <c r="Q356" s="36">
        <v>0</v>
      </c>
      <c r="R356" s="31">
        <v>5.0434782608695654</v>
      </c>
      <c r="S356" s="31">
        <v>0</v>
      </c>
      <c r="T356" s="36">
        <v>0</v>
      </c>
      <c r="U356" s="31">
        <v>13.00054347826087</v>
      </c>
      <c r="V356" s="31">
        <v>0</v>
      </c>
      <c r="W356" s="36">
        <v>0</v>
      </c>
      <c r="X356" s="31">
        <v>0</v>
      </c>
      <c r="Y356" s="31">
        <v>0</v>
      </c>
      <c r="Z356" s="36" t="s">
        <v>2496</v>
      </c>
      <c r="AA356" s="31">
        <v>55.806847826086944</v>
      </c>
      <c r="AB356" s="31">
        <v>0</v>
      </c>
      <c r="AC356" s="36">
        <v>0</v>
      </c>
      <c r="AD356" s="31">
        <v>0</v>
      </c>
      <c r="AE356" s="31">
        <v>0</v>
      </c>
      <c r="AF356" s="36" t="s">
        <v>2496</v>
      </c>
      <c r="AG356" s="31">
        <v>0</v>
      </c>
      <c r="AH356" s="31">
        <v>0</v>
      </c>
      <c r="AI356" s="36" t="s">
        <v>2496</v>
      </c>
      <c r="AJ356" t="s">
        <v>427</v>
      </c>
      <c r="AK356" s="37">
        <v>5</v>
      </c>
      <c r="AT356"/>
    </row>
    <row r="357" spans="1:46" x14ac:dyDescent="0.25">
      <c r="A357" t="s">
        <v>2337</v>
      </c>
      <c r="B357" t="s">
        <v>1486</v>
      </c>
      <c r="C357" t="s">
        <v>2152</v>
      </c>
      <c r="D357" t="s">
        <v>2267</v>
      </c>
      <c r="E357" s="31">
        <v>154.75</v>
      </c>
      <c r="F357" s="31">
        <v>450.16021739130429</v>
      </c>
      <c r="G357" s="31">
        <v>0</v>
      </c>
      <c r="H357" s="36">
        <v>0</v>
      </c>
      <c r="I357" s="31">
        <v>51.372934782608695</v>
      </c>
      <c r="J357" s="31">
        <v>0</v>
      </c>
      <c r="K357" s="36">
        <v>0</v>
      </c>
      <c r="L357" s="31">
        <v>45.905543478260867</v>
      </c>
      <c r="M357" s="31">
        <v>0</v>
      </c>
      <c r="N357" s="36">
        <v>0</v>
      </c>
      <c r="O357" s="31">
        <v>0.51086956521739135</v>
      </c>
      <c r="P357" s="31">
        <v>0</v>
      </c>
      <c r="Q357" s="36">
        <v>0</v>
      </c>
      <c r="R357" s="31">
        <v>4.9565217391304346</v>
      </c>
      <c r="S357" s="31">
        <v>0</v>
      </c>
      <c r="T357" s="36">
        <v>0</v>
      </c>
      <c r="U357" s="31">
        <v>130.38978260869564</v>
      </c>
      <c r="V357" s="31">
        <v>0</v>
      </c>
      <c r="W357" s="36">
        <v>0</v>
      </c>
      <c r="X357" s="31">
        <v>20.508478260869566</v>
      </c>
      <c r="Y357" s="31">
        <v>0</v>
      </c>
      <c r="Z357" s="36">
        <v>0</v>
      </c>
      <c r="AA357" s="31">
        <v>247.45891304347825</v>
      </c>
      <c r="AB357" s="31">
        <v>0</v>
      </c>
      <c r="AC357" s="36">
        <v>0</v>
      </c>
      <c r="AD357" s="31">
        <v>0.43010869565217391</v>
      </c>
      <c r="AE357" s="31">
        <v>0</v>
      </c>
      <c r="AF357" s="36">
        <v>0</v>
      </c>
      <c r="AG357" s="31">
        <v>0</v>
      </c>
      <c r="AH357" s="31">
        <v>0</v>
      </c>
      <c r="AI357" s="36" t="s">
        <v>2496</v>
      </c>
      <c r="AJ357" t="s">
        <v>553</v>
      </c>
      <c r="AK357" s="37">
        <v>5</v>
      </c>
      <c r="AT357"/>
    </row>
    <row r="358" spans="1:46" x14ac:dyDescent="0.25">
      <c r="A358" t="s">
        <v>2337</v>
      </c>
      <c r="B358" t="s">
        <v>1064</v>
      </c>
      <c r="C358" t="s">
        <v>1949</v>
      </c>
      <c r="D358" t="s">
        <v>2237</v>
      </c>
      <c r="E358" s="31">
        <v>68.119565217391298</v>
      </c>
      <c r="F358" s="31">
        <v>225.16152173913042</v>
      </c>
      <c r="G358" s="31">
        <v>16.391304347826086</v>
      </c>
      <c r="H358" s="36">
        <v>7.2797981738713172E-2</v>
      </c>
      <c r="I358" s="31">
        <v>39.620760869565217</v>
      </c>
      <c r="J358" s="31">
        <v>0</v>
      </c>
      <c r="K358" s="36">
        <v>0</v>
      </c>
      <c r="L358" s="31">
        <v>29.760217391304348</v>
      </c>
      <c r="M358" s="31">
        <v>0</v>
      </c>
      <c r="N358" s="36">
        <v>0</v>
      </c>
      <c r="O358" s="31">
        <v>3.265434782608696</v>
      </c>
      <c r="P358" s="31">
        <v>0</v>
      </c>
      <c r="Q358" s="36">
        <v>0</v>
      </c>
      <c r="R358" s="31">
        <v>6.5951086956521738</v>
      </c>
      <c r="S358" s="31">
        <v>0</v>
      </c>
      <c r="T358" s="36">
        <v>0</v>
      </c>
      <c r="U358" s="31">
        <v>54.416413043478265</v>
      </c>
      <c r="V358" s="31">
        <v>2.9130434782608696</v>
      </c>
      <c r="W358" s="36">
        <v>5.3532442058122645E-2</v>
      </c>
      <c r="X358" s="31">
        <v>0</v>
      </c>
      <c r="Y358" s="31">
        <v>0</v>
      </c>
      <c r="Z358" s="36" t="s">
        <v>2496</v>
      </c>
      <c r="AA358" s="31">
        <v>131.12434782608693</v>
      </c>
      <c r="AB358" s="31">
        <v>13.478260869565217</v>
      </c>
      <c r="AC358" s="36">
        <v>0.10278991730385365</v>
      </c>
      <c r="AD358" s="31">
        <v>0</v>
      </c>
      <c r="AE358" s="31">
        <v>0</v>
      </c>
      <c r="AF358" s="36" t="s">
        <v>2496</v>
      </c>
      <c r="AG358" s="31">
        <v>0</v>
      </c>
      <c r="AH358" s="31">
        <v>0</v>
      </c>
      <c r="AI358" s="36" t="s">
        <v>2496</v>
      </c>
      <c r="AJ358" t="s">
        <v>122</v>
      </c>
      <c r="AK358" s="37">
        <v>5</v>
      </c>
      <c r="AT358"/>
    </row>
    <row r="359" spans="1:46" x14ac:dyDescent="0.25">
      <c r="A359" t="s">
        <v>2337</v>
      </c>
      <c r="B359" t="s">
        <v>1219</v>
      </c>
      <c r="C359" t="s">
        <v>1883</v>
      </c>
      <c r="D359" t="s">
        <v>2252</v>
      </c>
      <c r="E359" s="31">
        <v>71.554347826086953</v>
      </c>
      <c r="F359" s="31">
        <v>263.50293478260869</v>
      </c>
      <c r="G359" s="31">
        <v>1.5002173913043479</v>
      </c>
      <c r="H359" s="36">
        <v>5.6933612240107883E-3</v>
      </c>
      <c r="I359" s="31">
        <v>50.510869565217391</v>
      </c>
      <c r="J359" s="31">
        <v>0</v>
      </c>
      <c r="K359" s="36">
        <v>0</v>
      </c>
      <c r="L359" s="31">
        <v>41.353260869565219</v>
      </c>
      <c r="M359" s="31">
        <v>0</v>
      </c>
      <c r="N359" s="36">
        <v>0</v>
      </c>
      <c r="O359" s="31">
        <v>3.9130434782608696</v>
      </c>
      <c r="P359" s="31">
        <v>0</v>
      </c>
      <c r="Q359" s="36">
        <v>0</v>
      </c>
      <c r="R359" s="31">
        <v>5.2445652173913047</v>
      </c>
      <c r="S359" s="31">
        <v>0</v>
      </c>
      <c r="T359" s="36">
        <v>0</v>
      </c>
      <c r="U359" s="31">
        <v>79.625</v>
      </c>
      <c r="V359" s="31">
        <v>0</v>
      </c>
      <c r="W359" s="36">
        <v>0</v>
      </c>
      <c r="X359" s="31">
        <v>0</v>
      </c>
      <c r="Y359" s="31">
        <v>0</v>
      </c>
      <c r="Z359" s="36" t="s">
        <v>2496</v>
      </c>
      <c r="AA359" s="31">
        <v>133.36706521739131</v>
      </c>
      <c r="AB359" s="31">
        <v>1.5002173913043479</v>
      </c>
      <c r="AC359" s="36">
        <v>1.1248784614544528E-2</v>
      </c>
      <c r="AD359" s="31">
        <v>0</v>
      </c>
      <c r="AE359" s="31">
        <v>0</v>
      </c>
      <c r="AF359" s="36" t="s">
        <v>2496</v>
      </c>
      <c r="AG359" s="31">
        <v>0</v>
      </c>
      <c r="AH359" s="31">
        <v>0</v>
      </c>
      <c r="AI359" s="36" t="s">
        <v>2496</v>
      </c>
      <c r="AJ359" t="s">
        <v>280</v>
      </c>
      <c r="AK359" s="37">
        <v>5</v>
      </c>
      <c r="AT359"/>
    </row>
    <row r="360" spans="1:46" x14ac:dyDescent="0.25">
      <c r="A360" t="s">
        <v>2337</v>
      </c>
      <c r="B360" t="s">
        <v>1801</v>
      </c>
      <c r="C360" t="s">
        <v>1882</v>
      </c>
      <c r="D360" t="s">
        <v>2269</v>
      </c>
      <c r="E360" s="31">
        <v>42.956521739130437</v>
      </c>
      <c r="F360" s="31">
        <v>160.49184782608694</v>
      </c>
      <c r="G360" s="31">
        <v>0</v>
      </c>
      <c r="H360" s="36">
        <v>0</v>
      </c>
      <c r="I360" s="31">
        <v>39.597826086956523</v>
      </c>
      <c r="J360" s="31">
        <v>0</v>
      </c>
      <c r="K360" s="36">
        <v>0</v>
      </c>
      <c r="L360" s="31">
        <v>20.616847826086957</v>
      </c>
      <c r="M360" s="31">
        <v>0</v>
      </c>
      <c r="N360" s="36">
        <v>0</v>
      </c>
      <c r="O360" s="31">
        <v>12.842391304347826</v>
      </c>
      <c r="P360" s="31">
        <v>0</v>
      </c>
      <c r="Q360" s="36">
        <v>0</v>
      </c>
      <c r="R360" s="31">
        <v>6.1385869565217392</v>
      </c>
      <c r="S360" s="31">
        <v>0</v>
      </c>
      <c r="T360" s="36">
        <v>0</v>
      </c>
      <c r="U360" s="31">
        <v>36.997282608695649</v>
      </c>
      <c r="V360" s="31">
        <v>0</v>
      </c>
      <c r="W360" s="36">
        <v>0</v>
      </c>
      <c r="X360" s="31">
        <v>5.0190217391304346</v>
      </c>
      <c r="Y360" s="31">
        <v>0</v>
      </c>
      <c r="Z360" s="36">
        <v>0</v>
      </c>
      <c r="AA360" s="31">
        <v>78.877717391304344</v>
      </c>
      <c r="AB360" s="31">
        <v>0</v>
      </c>
      <c r="AC360" s="36">
        <v>0</v>
      </c>
      <c r="AD360" s="31">
        <v>0</v>
      </c>
      <c r="AE360" s="31">
        <v>0</v>
      </c>
      <c r="AF360" s="36" t="s">
        <v>2496</v>
      </c>
      <c r="AG360" s="31">
        <v>0</v>
      </c>
      <c r="AH360" s="31">
        <v>0</v>
      </c>
      <c r="AI360" s="36" t="s">
        <v>2496</v>
      </c>
      <c r="AJ360" t="s">
        <v>873</v>
      </c>
      <c r="AK360" s="37">
        <v>5</v>
      </c>
      <c r="AT360"/>
    </row>
    <row r="361" spans="1:46" x14ac:dyDescent="0.25">
      <c r="A361" t="s">
        <v>2337</v>
      </c>
      <c r="B361" t="s">
        <v>1395</v>
      </c>
      <c r="C361" t="s">
        <v>2127</v>
      </c>
      <c r="D361" t="s">
        <v>2274</v>
      </c>
      <c r="E361" s="31">
        <v>96.565217391304344</v>
      </c>
      <c r="F361" s="31">
        <v>251.60684782608695</v>
      </c>
      <c r="G361" s="31">
        <v>0.52413043478260868</v>
      </c>
      <c r="H361" s="36">
        <v>2.0831326305748746E-3</v>
      </c>
      <c r="I361" s="31">
        <v>36.209021739130435</v>
      </c>
      <c r="J361" s="31">
        <v>0</v>
      </c>
      <c r="K361" s="36">
        <v>0</v>
      </c>
      <c r="L361" s="31">
        <v>28.850326086956521</v>
      </c>
      <c r="M361" s="31">
        <v>0</v>
      </c>
      <c r="N361" s="36">
        <v>0</v>
      </c>
      <c r="O361" s="31">
        <v>2.2282608695652173</v>
      </c>
      <c r="P361" s="31">
        <v>0</v>
      </c>
      <c r="Q361" s="36">
        <v>0</v>
      </c>
      <c r="R361" s="31">
        <v>5.1304347826086953</v>
      </c>
      <c r="S361" s="31">
        <v>0</v>
      </c>
      <c r="T361" s="36">
        <v>0</v>
      </c>
      <c r="U361" s="31">
        <v>75.443913043478247</v>
      </c>
      <c r="V361" s="31">
        <v>0.52413043478260868</v>
      </c>
      <c r="W361" s="36">
        <v>6.9472859192835461E-3</v>
      </c>
      <c r="X361" s="31">
        <v>10.458369565217392</v>
      </c>
      <c r="Y361" s="31">
        <v>0</v>
      </c>
      <c r="Z361" s="36">
        <v>0</v>
      </c>
      <c r="AA361" s="31">
        <v>129.49554347826088</v>
      </c>
      <c r="AB361" s="31">
        <v>0</v>
      </c>
      <c r="AC361" s="36">
        <v>0</v>
      </c>
      <c r="AD361" s="31">
        <v>0</v>
      </c>
      <c r="AE361" s="31">
        <v>0</v>
      </c>
      <c r="AF361" s="36" t="s">
        <v>2496</v>
      </c>
      <c r="AG361" s="31">
        <v>0</v>
      </c>
      <c r="AH361" s="31">
        <v>0</v>
      </c>
      <c r="AI361" s="36" t="s">
        <v>2496</v>
      </c>
      <c r="AJ361" t="s">
        <v>459</v>
      </c>
      <c r="AK361" s="37">
        <v>5</v>
      </c>
      <c r="AT361"/>
    </row>
    <row r="362" spans="1:46" x14ac:dyDescent="0.25">
      <c r="A362" t="s">
        <v>2337</v>
      </c>
      <c r="B362" t="s">
        <v>1396</v>
      </c>
      <c r="C362" t="s">
        <v>2079</v>
      </c>
      <c r="D362" t="s">
        <v>2293</v>
      </c>
      <c r="E362" s="31">
        <v>41.663043478260867</v>
      </c>
      <c r="F362" s="31">
        <v>131.57880434782606</v>
      </c>
      <c r="G362" s="31">
        <v>2.5760869565217392</v>
      </c>
      <c r="H362" s="36">
        <v>1.957828215030669E-2</v>
      </c>
      <c r="I362" s="31">
        <v>16.915760869565219</v>
      </c>
      <c r="J362" s="31">
        <v>2.5760869565217392</v>
      </c>
      <c r="K362" s="36">
        <v>0.15228915662650602</v>
      </c>
      <c r="L362" s="31">
        <v>8.7744565217391308</v>
      </c>
      <c r="M362" s="31">
        <v>0</v>
      </c>
      <c r="N362" s="36">
        <v>0</v>
      </c>
      <c r="O362" s="31">
        <v>2.5760869565217392</v>
      </c>
      <c r="P362" s="31">
        <v>2.5760869565217392</v>
      </c>
      <c r="Q362" s="36">
        <v>1</v>
      </c>
      <c r="R362" s="31">
        <v>5.5652173913043477</v>
      </c>
      <c r="S362" s="31">
        <v>0</v>
      </c>
      <c r="T362" s="36">
        <v>0</v>
      </c>
      <c r="U362" s="31">
        <v>33.372282608695649</v>
      </c>
      <c r="V362" s="31">
        <v>0</v>
      </c>
      <c r="W362" s="36">
        <v>0</v>
      </c>
      <c r="X362" s="31">
        <v>1.3043478260869565</v>
      </c>
      <c r="Y362" s="31">
        <v>0</v>
      </c>
      <c r="Z362" s="36">
        <v>0</v>
      </c>
      <c r="AA362" s="31">
        <v>67.157608695652158</v>
      </c>
      <c r="AB362" s="31">
        <v>0</v>
      </c>
      <c r="AC362" s="36">
        <v>0</v>
      </c>
      <c r="AD362" s="31">
        <v>12.828804347826088</v>
      </c>
      <c r="AE362" s="31">
        <v>0</v>
      </c>
      <c r="AF362" s="36">
        <v>0</v>
      </c>
      <c r="AG362" s="31">
        <v>0</v>
      </c>
      <c r="AH362" s="31">
        <v>0</v>
      </c>
      <c r="AI362" s="36" t="s">
        <v>2496</v>
      </c>
      <c r="AJ362" t="s">
        <v>460</v>
      </c>
      <c r="AK362" s="37">
        <v>5</v>
      </c>
      <c r="AT362"/>
    </row>
    <row r="363" spans="1:46" x14ac:dyDescent="0.25">
      <c r="A363" t="s">
        <v>2337</v>
      </c>
      <c r="B363" t="s">
        <v>984</v>
      </c>
      <c r="C363" t="s">
        <v>2017</v>
      </c>
      <c r="D363" t="s">
        <v>2267</v>
      </c>
      <c r="E363" s="31">
        <v>127.47826086956522</v>
      </c>
      <c r="F363" s="31">
        <v>318.46358695652179</v>
      </c>
      <c r="G363" s="31">
        <v>7.1338043478260857</v>
      </c>
      <c r="H363" s="36">
        <v>2.2400690816812372E-2</v>
      </c>
      <c r="I363" s="31">
        <v>47.568804347826095</v>
      </c>
      <c r="J363" s="31">
        <v>0</v>
      </c>
      <c r="K363" s="36">
        <v>0</v>
      </c>
      <c r="L363" s="31">
        <v>44.394891304347837</v>
      </c>
      <c r="M363" s="31">
        <v>0</v>
      </c>
      <c r="N363" s="36">
        <v>0</v>
      </c>
      <c r="O363" s="31">
        <v>0.65217391304347827</v>
      </c>
      <c r="P363" s="31">
        <v>0</v>
      </c>
      <c r="Q363" s="36">
        <v>0</v>
      </c>
      <c r="R363" s="31">
        <v>2.5217391304347827</v>
      </c>
      <c r="S363" s="31">
        <v>0</v>
      </c>
      <c r="T363" s="36">
        <v>0</v>
      </c>
      <c r="U363" s="31">
        <v>109.0984782608696</v>
      </c>
      <c r="V363" s="31">
        <v>4.719130434782608</v>
      </c>
      <c r="W363" s="36">
        <v>4.3255694396566305E-2</v>
      </c>
      <c r="X363" s="31">
        <v>15.349456521739132</v>
      </c>
      <c r="Y363" s="31">
        <v>0</v>
      </c>
      <c r="Z363" s="36">
        <v>0</v>
      </c>
      <c r="AA363" s="31">
        <v>146.44684782608692</v>
      </c>
      <c r="AB363" s="31">
        <v>2.4146739130434782</v>
      </c>
      <c r="AC363" s="36">
        <v>1.6488398001649213E-2</v>
      </c>
      <c r="AD363" s="31">
        <v>0</v>
      </c>
      <c r="AE363" s="31">
        <v>0</v>
      </c>
      <c r="AF363" s="36" t="s">
        <v>2496</v>
      </c>
      <c r="AG363" s="31">
        <v>0</v>
      </c>
      <c r="AH363" s="31">
        <v>0</v>
      </c>
      <c r="AI363" s="36" t="s">
        <v>2496</v>
      </c>
      <c r="AJ363" t="s">
        <v>41</v>
      </c>
      <c r="AK363" s="37">
        <v>5</v>
      </c>
      <c r="AT363"/>
    </row>
    <row r="364" spans="1:46" x14ac:dyDescent="0.25">
      <c r="A364" t="s">
        <v>2337</v>
      </c>
      <c r="B364" t="s">
        <v>1171</v>
      </c>
      <c r="C364" t="s">
        <v>1862</v>
      </c>
      <c r="D364" t="s">
        <v>2268</v>
      </c>
      <c r="E364" s="31">
        <v>67.369565217391298</v>
      </c>
      <c r="F364" s="31">
        <v>235.4703260869565</v>
      </c>
      <c r="G364" s="31">
        <v>0</v>
      </c>
      <c r="H364" s="36">
        <v>0</v>
      </c>
      <c r="I364" s="31">
        <v>23.786195652173916</v>
      </c>
      <c r="J364" s="31">
        <v>0</v>
      </c>
      <c r="K364" s="36">
        <v>0</v>
      </c>
      <c r="L364" s="31">
        <v>5.8514130434782627</v>
      </c>
      <c r="M364" s="31">
        <v>0</v>
      </c>
      <c r="N364" s="36">
        <v>0</v>
      </c>
      <c r="O364" s="31">
        <v>11.847826086956522</v>
      </c>
      <c r="P364" s="31">
        <v>0</v>
      </c>
      <c r="Q364" s="36">
        <v>0</v>
      </c>
      <c r="R364" s="31">
        <v>6.0869565217391308</v>
      </c>
      <c r="S364" s="31">
        <v>0</v>
      </c>
      <c r="T364" s="36">
        <v>0</v>
      </c>
      <c r="U364" s="31">
        <v>67.450869565217403</v>
      </c>
      <c r="V364" s="31">
        <v>0</v>
      </c>
      <c r="W364" s="36">
        <v>0</v>
      </c>
      <c r="X364" s="31">
        <v>5.6521739130434785</v>
      </c>
      <c r="Y364" s="31">
        <v>0</v>
      </c>
      <c r="Z364" s="36">
        <v>0</v>
      </c>
      <c r="AA364" s="31">
        <v>138.58108695652169</v>
      </c>
      <c r="AB364" s="31">
        <v>0</v>
      </c>
      <c r="AC364" s="36">
        <v>0</v>
      </c>
      <c r="AD364" s="31">
        <v>0</v>
      </c>
      <c r="AE364" s="31">
        <v>0</v>
      </c>
      <c r="AF364" s="36" t="s">
        <v>2496</v>
      </c>
      <c r="AG364" s="31">
        <v>0</v>
      </c>
      <c r="AH364" s="31">
        <v>0</v>
      </c>
      <c r="AI364" s="36" t="s">
        <v>2496</v>
      </c>
      <c r="AJ364" t="s">
        <v>232</v>
      </c>
      <c r="AK364" s="37">
        <v>5</v>
      </c>
      <c r="AT364"/>
    </row>
    <row r="365" spans="1:46" x14ac:dyDescent="0.25">
      <c r="A365" t="s">
        <v>2337</v>
      </c>
      <c r="B365" t="s">
        <v>1020</v>
      </c>
      <c r="C365" t="s">
        <v>1912</v>
      </c>
      <c r="D365" t="s">
        <v>2252</v>
      </c>
      <c r="E365" s="31">
        <v>50.836956521739133</v>
      </c>
      <c r="F365" s="31">
        <v>149.81543478260869</v>
      </c>
      <c r="G365" s="31">
        <v>31.869130434782608</v>
      </c>
      <c r="H365" s="36">
        <v>0.21272261086467262</v>
      </c>
      <c r="I365" s="31">
        <v>31.388586956521738</v>
      </c>
      <c r="J365" s="31">
        <v>3.3097826086956523</v>
      </c>
      <c r="K365" s="36">
        <v>0.10544541598130033</v>
      </c>
      <c r="L365" s="31">
        <v>17.334239130434781</v>
      </c>
      <c r="M365" s="31">
        <v>3.3097826086956523</v>
      </c>
      <c r="N365" s="36">
        <v>0.19093901865496163</v>
      </c>
      <c r="O365" s="31">
        <v>10.684782608695652</v>
      </c>
      <c r="P365" s="31">
        <v>0</v>
      </c>
      <c r="Q365" s="36">
        <v>0</v>
      </c>
      <c r="R365" s="31">
        <v>3.3695652173913042</v>
      </c>
      <c r="S365" s="31">
        <v>0</v>
      </c>
      <c r="T365" s="36">
        <v>0</v>
      </c>
      <c r="U365" s="31">
        <v>44.365869565217402</v>
      </c>
      <c r="V365" s="31">
        <v>11.039021739130437</v>
      </c>
      <c r="W365" s="36">
        <v>0.24881788292018442</v>
      </c>
      <c r="X365" s="31">
        <v>0.18086956521739131</v>
      </c>
      <c r="Y365" s="31">
        <v>0</v>
      </c>
      <c r="Z365" s="36">
        <v>0</v>
      </c>
      <c r="AA365" s="31">
        <v>73.880108695652169</v>
      </c>
      <c r="AB365" s="31">
        <v>17.520326086956519</v>
      </c>
      <c r="AC365" s="36">
        <v>0.23714537507153921</v>
      </c>
      <c r="AD365" s="31">
        <v>0</v>
      </c>
      <c r="AE365" s="31">
        <v>0</v>
      </c>
      <c r="AF365" s="36" t="s">
        <v>2496</v>
      </c>
      <c r="AG365" s="31">
        <v>0</v>
      </c>
      <c r="AH365" s="31">
        <v>0</v>
      </c>
      <c r="AI365" s="36" t="s">
        <v>2496</v>
      </c>
      <c r="AJ365" t="s">
        <v>77</v>
      </c>
      <c r="AK365" s="37">
        <v>5</v>
      </c>
      <c r="AT365"/>
    </row>
    <row r="366" spans="1:46" x14ac:dyDescent="0.25">
      <c r="A366" t="s">
        <v>2337</v>
      </c>
      <c r="B366" t="s">
        <v>1080</v>
      </c>
      <c r="C366" t="s">
        <v>1888</v>
      </c>
      <c r="D366" t="s">
        <v>2287</v>
      </c>
      <c r="E366" s="31">
        <v>17.380434782608695</v>
      </c>
      <c r="F366" s="31">
        <v>73.214782608695657</v>
      </c>
      <c r="G366" s="31">
        <v>0</v>
      </c>
      <c r="H366" s="36">
        <v>0</v>
      </c>
      <c r="I366" s="31">
        <v>16.069891304347824</v>
      </c>
      <c r="J366" s="31">
        <v>0</v>
      </c>
      <c r="K366" s="36">
        <v>0</v>
      </c>
      <c r="L366" s="31">
        <v>10.330760869565216</v>
      </c>
      <c r="M366" s="31">
        <v>0</v>
      </c>
      <c r="N366" s="36">
        <v>0</v>
      </c>
      <c r="O366" s="31">
        <v>0</v>
      </c>
      <c r="P366" s="31">
        <v>0</v>
      </c>
      <c r="Q366" s="36" t="s">
        <v>2496</v>
      </c>
      <c r="R366" s="31">
        <v>5.7391304347826084</v>
      </c>
      <c r="S366" s="31">
        <v>0</v>
      </c>
      <c r="T366" s="36">
        <v>0</v>
      </c>
      <c r="U366" s="31">
        <v>14.212065217391304</v>
      </c>
      <c r="V366" s="31">
        <v>0</v>
      </c>
      <c r="W366" s="36">
        <v>0</v>
      </c>
      <c r="X366" s="31">
        <v>0.60869565217391308</v>
      </c>
      <c r="Y366" s="31">
        <v>0</v>
      </c>
      <c r="Z366" s="36">
        <v>0</v>
      </c>
      <c r="AA366" s="31">
        <v>42.324130434782617</v>
      </c>
      <c r="AB366" s="31">
        <v>0</v>
      </c>
      <c r="AC366" s="36">
        <v>0</v>
      </c>
      <c r="AD366" s="31">
        <v>0</v>
      </c>
      <c r="AE366" s="31">
        <v>0</v>
      </c>
      <c r="AF366" s="36" t="s">
        <v>2496</v>
      </c>
      <c r="AG366" s="31">
        <v>0</v>
      </c>
      <c r="AH366" s="31">
        <v>0</v>
      </c>
      <c r="AI366" s="36" t="s">
        <v>2496</v>
      </c>
      <c r="AJ366" t="s">
        <v>139</v>
      </c>
      <c r="AK366" s="37">
        <v>5</v>
      </c>
      <c r="AT366"/>
    </row>
    <row r="367" spans="1:46" x14ac:dyDescent="0.25">
      <c r="A367" t="s">
        <v>2337</v>
      </c>
      <c r="B367" t="s">
        <v>1721</v>
      </c>
      <c r="C367" t="s">
        <v>2196</v>
      </c>
      <c r="D367" t="s">
        <v>2274</v>
      </c>
      <c r="E367" s="31">
        <v>53.815217391304351</v>
      </c>
      <c r="F367" s="31">
        <v>203.89130434782609</v>
      </c>
      <c r="G367" s="31">
        <v>0</v>
      </c>
      <c r="H367" s="36">
        <v>0</v>
      </c>
      <c r="I367" s="31">
        <v>17.717391304347824</v>
      </c>
      <c r="J367" s="31">
        <v>0</v>
      </c>
      <c r="K367" s="36">
        <v>0</v>
      </c>
      <c r="L367" s="31">
        <v>12.228260869565217</v>
      </c>
      <c r="M367" s="31">
        <v>0</v>
      </c>
      <c r="N367" s="36">
        <v>0</v>
      </c>
      <c r="O367" s="31">
        <v>5.4891304347826084</v>
      </c>
      <c r="P367" s="31">
        <v>0</v>
      </c>
      <c r="Q367" s="36">
        <v>0</v>
      </c>
      <c r="R367" s="31">
        <v>0</v>
      </c>
      <c r="S367" s="31">
        <v>0</v>
      </c>
      <c r="T367" s="36" t="s">
        <v>2496</v>
      </c>
      <c r="U367" s="31">
        <v>67.913043478260875</v>
      </c>
      <c r="V367" s="31">
        <v>0</v>
      </c>
      <c r="W367" s="36">
        <v>0</v>
      </c>
      <c r="X367" s="31">
        <v>0.99456521739130432</v>
      </c>
      <c r="Y367" s="31">
        <v>0</v>
      </c>
      <c r="Z367" s="36">
        <v>0</v>
      </c>
      <c r="AA367" s="31">
        <v>117.26630434782609</v>
      </c>
      <c r="AB367" s="31">
        <v>0</v>
      </c>
      <c r="AC367" s="36">
        <v>0</v>
      </c>
      <c r="AD367" s="31">
        <v>0</v>
      </c>
      <c r="AE367" s="31">
        <v>0</v>
      </c>
      <c r="AF367" s="36" t="s">
        <v>2496</v>
      </c>
      <c r="AG367" s="31">
        <v>0</v>
      </c>
      <c r="AH367" s="31">
        <v>0</v>
      </c>
      <c r="AI367" s="36" t="s">
        <v>2496</v>
      </c>
      <c r="AJ367" t="s">
        <v>792</v>
      </c>
      <c r="AK367" s="37">
        <v>5</v>
      </c>
      <c r="AT367"/>
    </row>
    <row r="368" spans="1:46" x14ac:dyDescent="0.25">
      <c r="A368" t="s">
        <v>2337</v>
      </c>
      <c r="B368" t="s">
        <v>1516</v>
      </c>
      <c r="C368" t="s">
        <v>1915</v>
      </c>
      <c r="D368" t="s">
        <v>2267</v>
      </c>
      <c r="E368" s="31">
        <v>13.728260869565217</v>
      </c>
      <c r="F368" s="31">
        <v>124.36423913043481</v>
      </c>
      <c r="G368" s="31">
        <v>0</v>
      </c>
      <c r="H368" s="36">
        <v>0</v>
      </c>
      <c r="I368" s="31">
        <v>81.587065217391327</v>
      </c>
      <c r="J368" s="31">
        <v>0</v>
      </c>
      <c r="K368" s="36">
        <v>0</v>
      </c>
      <c r="L368" s="31">
        <v>62.171304347826116</v>
      </c>
      <c r="M368" s="31">
        <v>0</v>
      </c>
      <c r="N368" s="36">
        <v>0</v>
      </c>
      <c r="O368" s="31">
        <v>14.051630434782609</v>
      </c>
      <c r="P368" s="31">
        <v>0</v>
      </c>
      <c r="Q368" s="36">
        <v>0</v>
      </c>
      <c r="R368" s="31">
        <v>5.3641304347826084</v>
      </c>
      <c r="S368" s="31">
        <v>0</v>
      </c>
      <c r="T368" s="36">
        <v>0</v>
      </c>
      <c r="U368" s="31">
        <v>0</v>
      </c>
      <c r="V368" s="31">
        <v>0</v>
      </c>
      <c r="W368" s="36" t="s">
        <v>2496</v>
      </c>
      <c r="X368" s="31">
        <v>0</v>
      </c>
      <c r="Y368" s="31">
        <v>0</v>
      </c>
      <c r="Z368" s="36" t="s">
        <v>2496</v>
      </c>
      <c r="AA368" s="31">
        <v>42.777173913043477</v>
      </c>
      <c r="AB368" s="31">
        <v>0</v>
      </c>
      <c r="AC368" s="36">
        <v>0</v>
      </c>
      <c r="AD368" s="31">
        <v>0</v>
      </c>
      <c r="AE368" s="31">
        <v>0</v>
      </c>
      <c r="AF368" s="36" t="s">
        <v>2496</v>
      </c>
      <c r="AG368" s="31">
        <v>0</v>
      </c>
      <c r="AH368" s="31">
        <v>0</v>
      </c>
      <c r="AI368" s="36" t="s">
        <v>2496</v>
      </c>
      <c r="AJ368" t="s">
        <v>583</v>
      </c>
      <c r="AK368" s="37">
        <v>5</v>
      </c>
      <c r="AT368"/>
    </row>
    <row r="369" spans="1:46" x14ac:dyDescent="0.25">
      <c r="A369" t="s">
        <v>2337</v>
      </c>
      <c r="B369" t="s">
        <v>1021</v>
      </c>
      <c r="C369" t="s">
        <v>2029</v>
      </c>
      <c r="D369" t="s">
        <v>2252</v>
      </c>
      <c r="E369" s="31">
        <v>95.043478260869563</v>
      </c>
      <c r="F369" s="31">
        <v>288.23782608695655</v>
      </c>
      <c r="G369" s="31">
        <v>0.17391304347826086</v>
      </c>
      <c r="H369" s="36">
        <v>6.033664832935362E-4</v>
      </c>
      <c r="I369" s="31">
        <v>27.032173913043472</v>
      </c>
      <c r="J369" s="31">
        <v>0.17391304347826086</v>
      </c>
      <c r="K369" s="36">
        <v>6.4335574355840076E-3</v>
      </c>
      <c r="L369" s="31">
        <v>23.9995652173913</v>
      </c>
      <c r="M369" s="31">
        <v>0</v>
      </c>
      <c r="N369" s="36">
        <v>0</v>
      </c>
      <c r="O369" s="31">
        <v>0.51086956521739135</v>
      </c>
      <c r="P369" s="31">
        <v>0</v>
      </c>
      <c r="Q369" s="36">
        <v>0</v>
      </c>
      <c r="R369" s="31">
        <v>2.5217391304347827</v>
      </c>
      <c r="S369" s="31">
        <v>0.17391304347826086</v>
      </c>
      <c r="T369" s="36">
        <v>6.8965517241379309E-2</v>
      </c>
      <c r="U369" s="31">
        <v>80.959130434782594</v>
      </c>
      <c r="V369" s="31">
        <v>0</v>
      </c>
      <c r="W369" s="36">
        <v>0</v>
      </c>
      <c r="X369" s="31">
        <v>19.748695652173911</v>
      </c>
      <c r="Y369" s="31">
        <v>0</v>
      </c>
      <c r="Z369" s="36">
        <v>0</v>
      </c>
      <c r="AA369" s="31">
        <v>160.49782608695656</v>
      </c>
      <c r="AB369" s="31">
        <v>0</v>
      </c>
      <c r="AC369" s="36">
        <v>0</v>
      </c>
      <c r="AD369" s="31">
        <v>0</v>
      </c>
      <c r="AE369" s="31">
        <v>0</v>
      </c>
      <c r="AF369" s="36" t="s">
        <v>2496</v>
      </c>
      <c r="AG369" s="31">
        <v>0</v>
      </c>
      <c r="AH369" s="31">
        <v>0</v>
      </c>
      <c r="AI369" s="36" t="s">
        <v>2496</v>
      </c>
      <c r="AJ369" t="s">
        <v>78</v>
      </c>
      <c r="AK369" s="37">
        <v>5</v>
      </c>
      <c r="AT369"/>
    </row>
    <row r="370" spans="1:46" x14ac:dyDescent="0.25">
      <c r="A370" t="s">
        <v>2337</v>
      </c>
      <c r="B370" t="s">
        <v>1190</v>
      </c>
      <c r="C370" t="s">
        <v>2081</v>
      </c>
      <c r="D370" t="s">
        <v>2222</v>
      </c>
      <c r="E370" s="31">
        <v>97.260869565217391</v>
      </c>
      <c r="F370" s="31">
        <v>309.76652173913044</v>
      </c>
      <c r="G370" s="31">
        <v>13.888586956521738</v>
      </c>
      <c r="H370" s="36">
        <v>4.4835661641376465E-2</v>
      </c>
      <c r="I370" s="31">
        <v>58.805434782608685</v>
      </c>
      <c r="J370" s="31">
        <v>2.2608695652173911</v>
      </c>
      <c r="K370" s="36">
        <v>3.8446609119979304E-2</v>
      </c>
      <c r="L370" s="31">
        <v>41.941304347826083</v>
      </c>
      <c r="M370" s="31">
        <v>0</v>
      </c>
      <c r="N370" s="36">
        <v>0</v>
      </c>
      <c r="O370" s="31">
        <v>13.173913043478262</v>
      </c>
      <c r="P370" s="31">
        <v>2.2608695652173911</v>
      </c>
      <c r="Q370" s="36">
        <v>0.17161716171617158</v>
      </c>
      <c r="R370" s="31">
        <v>3.6902173913043477</v>
      </c>
      <c r="S370" s="31">
        <v>0</v>
      </c>
      <c r="T370" s="36">
        <v>0</v>
      </c>
      <c r="U370" s="31">
        <v>87.429565217391286</v>
      </c>
      <c r="V370" s="31">
        <v>0</v>
      </c>
      <c r="W370" s="36">
        <v>0</v>
      </c>
      <c r="X370" s="31">
        <v>4.4847826086956522</v>
      </c>
      <c r="Y370" s="31">
        <v>0</v>
      </c>
      <c r="Z370" s="36">
        <v>0</v>
      </c>
      <c r="AA370" s="31">
        <v>159.04673913043484</v>
      </c>
      <c r="AB370" s="31">
        <v>11.627717391304348</v>
      </c>
      <c r="AC370" s="36">
        <v>7.3108807227845213E-2</v>
      </c>
      <c r="AD370" s="31">
        <v>0</v>
      </c>
      <c r="AE370" s="31">
        <v>0</v>
      </c>
      <c r="AF370" s="36" t="s">
        <v>2496</v>
      </c>
      <c r="AG370" s="31">
        <v>0</v>
      </c>
      <c r="AH370" s="31">
        <v>0</v>
      </c>
      <c r="AI370" s="36" t="s">
        <v>2496</v>
      </c>
      <c r="AJ370" t="s">
        <v>251</v>
      </c>
      <c r="AK370" s="37">
        <v>5</v>
      </c>
      <c r="AT370"/>
    </row>
    <row r="371" spans="1:46" x14ac:dyDescent="0.25">
      <c r="A371" t="s">
        <v>2337</v>
      </c>
      <c r="B371" t="s">
        <v>1575</v>
      </c>
      <c r="C371" t="s">
        <v>2135</v>
      </c>
      <c r="D371" t="s">
        <v>2253</v>
      </c>
      <c r="E371" s="31">
        <v>59.739130434782609</v>
      </c>
      <c r="F371" s="31">
        <v>225.99728260869566</v>
      </c>
      <c r="G371" s="31">
        <v>0</v>
      </c>
      <c r="H371" s="36">
        <v>0</v>
      </c>
      <c r="I371" s="31">
        <v>24.9375</v>
      </c>
      <c r="J371" s="31">
        <v>0</v>
      </c>
      <c r="K371" s="36">
        <v>0</v>
      </c>
      <c r="L371" s="31">
        <v>19.217391304347824</v>
      </c>
      <c r="M371" s="31">
        <v>0</v>
      </c>
      <c r="N371" s="36">
        <v>0</v>
      </c>
      <c r="O371" s="31">
        <v>5.5461956521739131</v>
      </c>
      <c r="P371" s="31">
        <v>0</v>
      </c>
      <c r="Q371" s="36">
        <v>0</v>
      </c>
      <c r="R371" s="31">
        <v>0.17391304347826086</v>
      </c>
      <c r="S371" s="31">
        <v>0</v>
      </c>
      <c r="T371" s="36">
        <v>0</v>
      </c>
      <c r="U371" s="31">
        <v>54.277173913043477</v>
      </c>
      <c r="V371" s="31">
        <v>0</v>
      </c>
      <c r="W371" s="36">
        <v>0</v>
      </c>
      <c r="X371" s="31">
        <v>0</v>
      </c>
      <c r="Y371" s="31">
        <v>0</v>
      </c>
      <c r="Z371" s="36" t="s">
        <v>2496</v>
      </c>
      <c r="AA371" s="31">
        <v>146.78260869565219</v>
      </c>
      <c r="AB371" s="31">
        <v>0</v>
      </c>
      <c r="AC371" s="36">
        <v>0</v>
      </c>
      <c r="AD371" s="31">
        <v>0</v>
      </c>
      <c r="AE371" s="31">
        <v>0</v>
      </c>
      <c r="AF371" s="36" t="s">
        <v>2496</v>
      </c>
      <c r="AG371" s="31">
        <v>0</v>
      </c>
      <c r="AH371" s="31">
        <v>0</v>
      </c>
      <c r="AI371" s="36" t="s">
        <v>2496</v>
      </c>
      <c r="AJ371" t="s">
        <v>643</v>
      </c>
      <c r="AK371" s="37">
        <v>5</v>
      </c>
      <c r="AT371"/>
    </row>
    <row r="372" spans="1:46" x14ac:dyDescent="0.25">
      <c r="A372" t="s">
        <v>2337</v>
      </c>
      <c r="B372" t="s">
        <v>1728</v>
      </c>
      <c r="C372" t="s">
        <v>1856</v>
      </c>
      <c r="D372" t="s">
        <v>2224</v>
      </c>
      <c r="E372" s="31">
        <v>46.086956521739133</v>
      </c>
      <c r="F372" s="31">
        <v>130.75880434782607</v>
      </c>
      <c r="G372" s="31">
        <v>0</v>
      </c>
      <c r="H372" s="36">
        <v>0</v>
      </c>
      <c r="I372" s="31">
        <v>16.521739130434781</v>
      </c>
      <c r="J372" s="31">
        <v>0</v>
      </c>
      <c r="K372" s="36">
        <v>0</v>
      </c>
      <c r="L372" s="31">
        <v>10.978260869565217</v>
      </c>
      <c r="M372" s="31">
        <v>0</v>
      </c>
      <c r="N372" s="36">
        <v>0</v>
      </c>
      <c r="O372" s="31">
        <v>0</v>
      </c>
      <c r="P372" s="31">
        <v>0</v>
      </c>
      <c r="Q372" s="36" t="s">
        <v>2496</v>
      </c>
      <c r="R372" s="31">
        <v>5.5434782608695654</v>
      </c>
      <c r="S372" s="31">
        <v>0</v>
      </c>
      <c r="T372" s="36">
        <v>0</v>
      </c>
      <c r="U372" s="31">
        <v>34.782173913043479</v>
      </c>
      <c r="V372" s="31">
        <v>0</v>
      </c>
      <c r="W372" s="36">
        <v>0</v>
      </c>
      <c r="X372" s="31">
        <v>5.7119565217391308</v>
      </c>
      <c r="Y372" s="31">
        <v>0</v>
      </c>
      <c r="Z372" s="36">
        <v>0</v>
      </c>
      <c r="AA372" s="31">
        <v>68.582608695652155</v>
      </c>
      <c r="AB372" s="31">
        <v>0</v>
      </c>
      <c r="AC372" s="36">
        <v>0</v>
      </c>
      <c r="AD372" s="31">
        <v>5.1603260869565215</v>
      </c>
      <c r="AE372" s="31">
        <v>0</v>
      </c>
      <c r="AF372" s="36">
        <v>0</v>
      </c>
      <c r="AG372" s="31">
        <v>0</v>
      </c>
      <c r="AH372" s="31">
        <v>0</v>
      </c>
      <c r="AI372" s="36" t="s">
        <v>2496</v>
      </c>
      <c r="AJ372" t="s">
        <v>800</v>
      </c>
      <c r="AK372" s="37">
        <v>5</v>
      </c>
      <c r="AT372"/>
    </row>
    <row r="373" spans="1:46" x14ac:dyDescent="0.25">
      <c r="A373" t="s">
        <v>2337</v>
      </c>
      <c r="B373" t="s">
        <v>1482</v>
      </c>
      <c r="C373" t="s">
        <v>1903</v>
      </c>
      <c r="D373" t="s">
        <v>2221</v>
      </c>
      <c r="E373" s="31">
        <v>71.358695652173907</v>
      </c>
      <c r="F373" s="31">
        <v>282.41369565217383</v>
      </c>
      <c r="G373" s="31">
        <v>0</v>
      </c>
      <c r="H373" s="36">
        <v>0</v>
      </c>
      <c r="I373" s="31">
        <v>57.04956521739129</v>
      </c>
      <c r="J373" s="31">
        <v>0</v>
      </c>
      <c r="K373" s="36">
        <v>0</v>
      </c>
      <c r="L373" s="31">
        <v>40.951739130434774</v>
      </c>
      <c r="M373" s="31">
        <v>0</v>
      </c>
      <c r="N373" s="36">
        <v>0</v>
      </c>
      <c r="O373" s="31">
        <v>11.054347826086957</v>
      </c>
      <c r="P373" s="31">
        <v>0</v>
      </c>
      <c r="Q373" s="36">
        <v>0</v>
      </c>
      <c r="R373" s="31">
        <v>5.0434782608695654</v>
      </c>
      <c r="S373" s="31">
        <v>0</v>
      </c>
      <c r="T373" s="36">
        <v>0</v>
      </c>
      <c r="U373" s="31">
        <v>66.182717391304351</v>
      </c>
      <c r="V373" s="31">
        <v>0</v>
      </c>
      <c r="W373" s="36">
        <v>0</v>
      </c>
      <c r="X373" s="31">
        <v>0</v>
      </c>
      <c r="Y373" s="31">
        <v>0</v>
      </c>
      <c r="Z373" s="36" t="s">
        <v>2496</v>
      </c>
      <c r="AA373" s="31">
        <v>153.65249999999995</v>
      </c>
      <c r="AB373" s="31">
        <v>0</v>
      </c>
      <c r="AC373" s="36">
        <v>0</v>
      </c>
      <c r="AD373" s="31">
        <v>5.5289130434782612</v>
      </c>
      <c r="AE373" s="31">
        <v>0</v>
      </c>
      <c r="AF373" s="36">
        <v>0</v>
      </c>
      <c r="AG373" s="31">
        <v>0</v>
      </c>
      <c r="AH373" s="31">
        <v>0</v>
      </c>
      <c r="AI373" s="36" t="s">
        <v>2496</v>
      </c>
      <c r="AJ373" t="s">
        <v>549</v>
      </c>
      <c r="AK373" s="37">
        <v>5</v>
      </c>
      <c r="AT373"/>
    </row>
    <row r="374" spans="1:46" x14ac:dyDescent="0.25">
      <c r="A374" t="s">
        <v>2337</v>
      </c>
      <c r="B374" t="s">
        <v>1217</v>
      </c>
      <c r="C374" t="s">
        <v>2005</v>
      </c>
      <c r="D374" t="s">
        <v>2232</v>
      </c>
      <c r="E374" s="31">
        <v>56.739130434782609</v>
      </c>
      <c r="F374" s="31">
        <v>158.04782608695655</v>
      </c>
      <c r="G374" s="31">
        <v>44.626195652173912</v>
      </c>
      <c r="H374" s="36">
        <v>0.28235880718549689</v>
      </c>
      <c r="I374" s="31">
        <v>24.852934782608699</v>
      </c>
      <c r="J374" s="31">
        <v>5.3139130434782604</v>
      </c>
      <c r="K374" s="36">
        <v>0.21381430764453499</v>
      </c>
      <c r="L374" s="31">
        <v>10.244239130434783</v>
      </c>
      <c r="M374" s="31">
        <v>5.3139130434782604</v>
      </c>
      <c r="N374" s="36">
        <v>0.51872208133945896</v>
      </c>
      <c r="O374" s="31">
        <v>8.9565217391304355</v>
      </c>
      <c r="P374" s="31">
        <v>0</v>
      </c>
      <c r="Q374" s="36">
        <v>0</v>
      </c>
      <c r="R374" s="31">
        <v>5.6521739130434785</v>
      </c>
      <c r="S374" s="31">
        <v>0</v>
      </c>
      <c r="T374" s="36">
        <v>0</v>
      </c>
      <c r="U374" s="31">
        <v>52.160760869565216</v>
      </c>
      <c r="V374" s="31">
        <v>16.298369565217392</v>
      </c>
      <c r="W374" s="36">
        <v>0.31246418367963591</v>
      </c>
      <c r="X374" s="31">
        <v>0</v>
      </c>
      <c r="Y374" s="31">
        <v>0</v>
      </c>
      <c r="Z374" s="36" t="s">
        <v>2496</v>
      </c>
      <c r="AA374" s="31">
        <v>81.034130434782625</v>
      </c>
      <c r="AB374" s="31">
        <v>23.013913043478261</v>
      </c>
      <c r="AC374" s="36">
        <v>0.28400271490542089</v>
      </c>
      <c r="AD374" s="31">
        <v>0</v>
      </c>
      <c r="AE374" s="31">
        <v>0</v>
      </c>
      <c r="AF374" s="36" t="s">
        <v>2496</v>
      </c>
      <c r="AG374" s="31">
        <v>0</v>
      </c>
      <c r="AH374" s="31">
        <v>0</v>
      </c>
      <c r="AI374" s="36" t="s">
        <v>2496</v>
      </c>
      <c r="AJ374" t="s">
        <v>278</v>
      </c>
      <c r="AK374" s="37">
        <v>5</v>
      </c>
      <c r="AT374"/>
    </row>
    <row r="375" spans="1:46" x14ac:dyDescent="0.25">
      <c r="A375" t="s">
        <v>2337</v>
      </c>
      <c r="B375" t="s">
        <v>1633</v>
      </c>
      <c r="C375" t="s">
        <v>2007</v>
      </c>
      <c r="D375" t="s">
        <v>2243</v>
      </c>
      <c r="E375" s="31">
        <v>83.391304347826093</v>
      </c>
      <c r="F375" s="31">
        <v>315.00652173913039</v>
      </c>
      <c r="G375" s="31">
        <v>25.864130434782609</v>
      </c>
      <c r="H375" s="36">
        <v>8.210665065595607E-2</v>
      </c>
      <c r="I375" s="31">
        <v>29.343478260869567</v>
      </c>
      <c r="J375" s="31">
        <v>0</v>
      </c>
      <c r="K375" s="36">
        <v>0</v>
      </c>
      <c r="L375" s="31">
        <v>16.975543478260871</v>
      </c>
      <c r="M375" s="31">
        <v>0</v>
      </c>
      <c r="N375" s="36">
        <v>0</v>
      </c>
      <c r="O375" s="31">
        <v>6.9766304347826091</v>
      </c>
      <c r="P375" s="31">
        <v>0</v>
      </c>
      <c r="Q375" s="36">
        <v>0</v>
      </c>
      <c r="R375" s="31">
        <v>5.3913043478260869</v>
      </c>
      <c r="S375" s="31">
        <v>0</v>
      </c>
      <c r="T375" s="36">
        <v>0</v>
      </c>
      <c r="U375" s="31">
        <v>100.36684782608695</v>
      </c>
      <c r="V375" s="31">
        <v>25.864130434782609</v>
      </c>
      <c r="W375" s="36">
        <v>0.25769595234872072</v>
      </c>
      <c r="X375" s="31">
        <v>9.195652173913043</v>
      </c>
      <c r="Y375" s="31">
        <v>0</v>
      </c>
      <c r="Z375" s="36">
        <v>0</v>
      </c>
      <c r="AA375" s="31">
        <v>150.67119565217391</v>
      </c>
      <c r="AB375" s="31">
        <v>0</v>
      </c>
      <c r="AC375" s="36">
        <v>0</v>
      </c>
      <c r="AD375" s="31">
        <v>25.429347826086957</v>
      </c>
      <c r="AE375" s="31">
        <v>0</v>
      </c>
      <c r="AF375" s="36">
        <v>0</v>
      </c>
      <c r="AG375" s="31">
        <v>0</v>
      </c>
      <c r="AH375" s="31">
        <v>0</v>
      </c>
      <c r="AI375" s="36" t="s">
        <v>2496</v>
      </c>
      <c r="AJ375" t="s">
        <v>703</v>
      </c>
      <c r="AK375" s="37">
        <v>5</v>
      </c>
      <c r="AT375"/>
    </row>
    <row r="376" spans="1:46" x14ac:dyDescent="0.25">
      <c r="A376" t="s">
        <v>2337</v>
      </c>
      <c r="B376" t="s">
        <v>956</v>
      </c>
      <c r="C376" t="s">
        <v>2007</v>
      </c>
      <c r="D376" t="s">
        <v>2243</v>
      </c>
      <c r="E376" s="31">
        <v>75.032608695652172</v>
      </c>
      <c r="F376" s="31">
        <v>206.20652173913044</v>
      </c>
      <c r="G376" s="31">
        <v>1.8994565217391304</v>
      </c>
      <c r="H376" s="36">
        <v>9.2114279690053234E-3</v>
      </c>
      <c r="I376" s="31">
        <v>19.923913043478262</v>
      </c>
      <c r="J376" s="31">
        <v>0</v>
      </c>
      <c r="K376" s="36">
        <v>0</v>
      </c>
      <c r="L376" s="31">
        <v>5.7853260869565215</v>
      </c>
      <c r="M376" s="31">
        <v>0</v>
      </c>
      <c r="N376" s="36">
        <v>0</v>
      </c>
      <c r="O376" s="31">
        <v>8.4864130434782616</v>
      </c>
      <c r="P376" s="31">
        <v>0</v>
      </c>
      <c r="Q376" s="36">
        <v>0</v>
      </c>
      <c r="R376" s="31">
        <v>5.6521739130434785</v>
      </c>
      <c r="S376" s="31">
        <v>0</v>
      </c>
      <c r="T376" s="36">
        <v>0</v>
      </c>
      <c r="U376" s="31">
        <v>66.364130434782609</v>
      </c>
      <c r="V376" s="31">
        <v>1.0869565217391304</v>
      </c>
      <c r="W376" s="36">
        <v>1.6378674965195315E-2</v>
      </c>
      <c r="X376" s="31">
        <v>14.945652173913043</v>
      </c>
      <c r="Y376" s="31">
        <v>0.1983695652173913</v>
      </c>
      <c r="Z376" s="36">
        <v>1.3272727272727273E-2</v>
      </c>
      <c r="AA376" s="31">
        <v>93.285326086956516</v>
      </c>
      <c r="AB376" s="31">
        <v>0.61413043478260865</v>
      </c>
      <c r="AC376" s="36">
        <v>6.5833551807509688E-3</v>
      </c>
      <c r="AD376" s="31">
        <v>11.6875</v>
      </c>
      <c r="AE376" s="31">
        <v>0</v>
      </c>
      <c r="AF376" s="36">
        <v>0</v>
      </c>
      <c r="AG376" s="31">
        <v>0</v>
      </c>
      <c r="AH376" s="31">
        <v>0</v>
      </c>
      <c r="AI376" s="36" t="s">
        <v>2496</v>
      </c>
      <c r="AJ376" t="s">
        <v>13</v>
      </c>
      <c r="AK376" s="37">
        <v>5</v>
      </c>
      <c r="AT376"/>
    </row>
    <row r="377" spans="1:46" x14ac:dyDescent="0.25">
      <c r="A377" t="s">
        <v>2337</v>
      </c>
      <c r="B377" t="s">
        <v>1366</v>
      </c>
      <c r="C377" t="s">
        <v>1886</v>
      </c>
      <c r="D377" t="s">
        <v>2226</v>
      </c>
      <c r="E377" s="31">
        <v>58.543478260869563</v>
      </c>
      <c r="F377" s="31">
        <v>185.59239130434781</v>
      </c>
      <c r="G377" s="31">
        <v>0</v>
      </c>
      <c r="H377" s="36">
        <v>0</v>
      </c>
      <c r="I377" s="31">
        <v>11.940217391304348</v>
      </c>
      <c r="J377" s="31">
        <v>0</v>
      </c>
      <c r="K377" s="36">
        <v>0</v>
      </c>
      <c r="L377" s="31">
        <v>11.157608695652174</v>
      </c>
      <c r="M377" s="31">
        <v>0</v>
      </c>
      <c r="N377" s="36">
        <v>0</v>
      </c>
      <c r="O377" s="31">
        <v>0</v>
      </c>
      <c r="P377" s="31">
        <v>0</v>
      </c>
      <c r="Q377" s="36" t="s">
        <v>2496</v>
      </c>
      <c r="R377" s="31">
        <v>0.78260869565217395</v>
      </c>
      <c r="S377" s="31">
        <v>0</v>
      </c>
      <c r="T377" s="36">
        <v>0</v>
      </c>
      <c r="U377" s="31">
        <v>43.614130434782609</v>
      </c>
      <c r="V377" s="31">
        <v>0</v>
      </c>
      <c r="W377" s="36">
        <v>0</v>
      </c>
      <c r="X377" s="31">
        <v>0</v>
      </c>
      <c r="Y377" s="31">
        <v>0</v>
      </c>
      <c r="Z377" s="36" t="s">
        <v>2496</v>
      </c>
      <c r="AA377" s="31">
        <v>130.03804347826087</v>
      </c>
      <c r="AB377" s="31">
        <v>0</v>
      </c>
      <c r="AC377" s="36">
        <v>0</v>
      </c>
      <c r="AD377" s="31">
        <v>0</v>
      </c>
      <c r="AE377" s="31">
        <v>0</v>
      </c>
      <c r="AF377" s="36" t="s">
        <v>2496</v>
      </c>
      <c r="AG377" s="31">
        <v>0</v>
      </c>
      <c r="AH377" s="31">
        <v>0</v>
      </c>
      <c r="AI377" s="36" t="s">
        <v>2496</v>
      </c>
      <c r="AJ377" t="s">
        <v>430</v>
      </c>
      <c r="AK377" s="37">
        <v>5</v>
      </c>
      <c r="AT377"/>
    </row>
    <row r="378" spans="1:46" x14ac:dyDescent="0.25">
      <c r="A378" t="s">
        <v>2337</v>
      </c>
      <c r="B378" t="s">
        <v>1331</v>
      </c>
      <c r="C378" t="s">
        <v>2126</v>
      </c>
      <c r="D378" t="s">
        <v>2267</v>
      </c>
      <c r="E378" s="31">
        <v>80.847826086956516</v>
      </c>
      <c r="F378" s="31">
        <v>269.96880434782605</v>
      </c>
      <c r="G378" s="31">
        <v>24.653586956521742</v>
      </c>
      <c r="H378" s="36">
        <v>9.1320132398550094E-2</v>
      </c>
      <c r="I378" s="31">
        <v>49.603260869565212</v>
      </c>
      <c r="J378" s="31">
        <v>0</v>
      </c>
      <c r="K378" s="36">
        <v>0</v>
      </c>
      <c r="L378" s="31">
        <v>38.385869565217391</v>
      </c>
      <c r="M378" s="31">
        <v>0</v>
      </c>
      <c r="N378" s="36">
        <v>0</v>
      </c>
      <c r="O378" s="31">
        <v>5.5652173913043477</v>
      </c>
      <c r="P378" s="31">
        <v>0</v>
      </c>
      <c r="Q378" s="36">
        <v>0</v>
      </c>
      <c r="R378" s="31">
        <v>5.6521739130434785</v>
      </c>
      <c r="S378" s="31">
        <v>0</v>
      </c>
      <c r="T378" s="36">
        <v>0</v>
      </c>
      <c r="U378" s="31">
        <v>56.304347826086953</v>
      </c>
      <c r="V378" s="31">
        <v>1.3423913043478262</v>
      </c>
      <c r="W378" s="36">
        <v>2.3841698841698844E-2</v>
      </c>
      <c r="X378" s="31">
        <v>12.733695652173912</v>
      </c>
      <c r="Y378" s="31">
        <v>0</v>
      </c>
      <c r="Z378" s="36">
        <v>0</v>
      </c>
      <c r="AA378" s="31">
        <v>151.32749999999999</v>
      </c>
      <c r="AB378" s="31">
        <v>23.311195652173915</v>
      </c>
      <c r="AC378" s="36">
        <v>0.15404467563512195</v>
      </c>
      <c r="AD378" s="31">
        <v>0</v>
      </c>
      <c r="AE378" s="31">
        <v>0</v>
      </c>
      <c r="AF378" s="36" t="s">
        <v>2496</v>
      </c>
      <c r="AG378" s="31">
        <v>0</v>
      </c>
      <c r="AH378" s="31">
        <v>0</v>
      </c>
      <c r="AI378" s="36" t="s">
        <v>2496</v>
      </c>
      <c r="AJ378" t="s">
        <v>394</v>
      </c>
      <c r="AK378" s="37">
        <v>5</v>
      </c>
      <c r="AT378"/>
    </row>
    <row r="379" spans="1:46" x14ac:dyDescent="0.25">
      <c r="A379" t="s">
        <v>2337</v>
      </c>
      <c r="B379" t="s">
        <v>1508</v>
      </c>
      <c r="C379" t="s">
        <v>1935</v>
      </c>
      <c r="D379" t="s">
        <v>2277</v>
      </c>
      <c r="E379" s="31">
        <v>39.315217391304351</v>
      </c>
      <c r="F379" s="31">
        <v>112.2691304347826</v>
      </c>
      <c r="G379" s="31">
        <v>0</v>
      </c>
      <c r="H379" s="36">
        <v>0</v>
      </c>
      <c r="I379" s="31">
        <v>17.141304347826086</v>
      </c>
      <c r="J379" s="31">
        <v>0</v>
      </c>
      <c r="K379" s="36">
        <v>0</v>
      </c>
      <c r="L379" s="31">
        <v>16.706521739130434</v>
      </c>
      <c r="M379" s="31">
        <v>0</v>
      </c>
      <c r="N379" s="36">
        <v>0</v>
      </c>
      <c r="O379" s="31">
        <v>0</v>
      </c>
      <c r="P379" s="31">
        <v>0</v>
      </c>
      <c r="Q379" s="36" t="s">
        <v>2496</v>
      </c>
      <c r="R379" s="31">
        <v>0.43478260869565216</v>
      </c>
      <c r="S379" s="31">
        <v>0</v>
      </c>
      <c r="T379" s="36">
        <v>0</v>
      </c>
      <c r="U379" s="31">
        <v>31.894021739130434</v>
      </c>
      <c r="V379" s="31">
        <v>0</v>
      </c>
      <c r="W379" s="36">
        <v>0</v>
      </c>
      <c r="X379" s="31">
        <v>5.9565217391304346</v>
      </c>
      <c r="Y379" s="31">
        <v>0</v>
      </c>
      <c r="Z379" s="36">
        <v>0</v>
      </c>
      <c r="AA379" s="31">
        <v>57.277282608695643</v>
      </c>
      <c r="AB379" s="31">
        <v>0</v>
      </c>
      <c r="AC379" s="36">
        <v>0</v>
      </c>
      <c r="AD379" s="31">
        <v>0</v>
      </c>
      <c r="AE379" s="31">
        <v>0</v>
      </c>
      <c r="AF379" s="36" t="s">
        <v>2496</v>
      </c>
      <c r="AG379" s="31">
        <v>0</v>
      </c>
      <c r="AH379" s="31">
        <v>0</v>
      </c>
      <c r="AI379" s="36" t="s">
        <v>2496</v>
      </c>
      <c r="AJ379" t="s">
        <v>575</v>
      </c>
      <c r="AK379" s="37">
        <v>5</v>
      </c>
      <c r="AT379"/>
    </row>
    <row r="380" spans="1:46" x14ac:dyDescent="0.25">
      <c r="A380" t="s">
        <v>2337</v>
      </c>
      <c r="B380" t="s">
        <v>1359</v>
      </c>
      <c r="C380" t="s">
        <v>2115</v>
      </c>
      <c r="D380" t="s">
        <v>2297</v>
      </c>
      <c r="E380" s="31">
        <v>137.69565217391303</v>
      </c>
      <c r="F380" s="31">
        <v>474.41728260869559</v>
      </c>
      <c r="G380" s="31">
        <v>66.130652173913049</v>
      </c>
      <c r="H380" s="36">
        <v>0.13939342978880959</v>
      </c>
      <c r="I380" s="31">
        <v>61.001630434782619</v>
      </c>
      <c r="J380" s="31">
        <v>0.79510869565217401</v>
      </c>
      <c r="K380" s="36">
        <v>1.3034220396817618E-2</v>
      </c>
      <c r="L380" s="31">
        <v>46.305978260869573</v>
      </c>
      <c r="M380" s="31">
        <v>0.79510869565217401</v>
      </c>
      <c r="N380" s="36">
        <v>1.7170756898231283E-2</v>
      </c>
      <c r="O380" s="31">
        <v>9.304347826086957</v>
      </c>
      <c r="P380" s="31">
        <v>0</v>
      </c>
      <c r="Q380" s="36">
        <v>0</v>
      </c>
      <c r="R380" s="31">
        <v>5.3913043478260869</v>
      </c>
      <c r="S380" s="31">
        <v>0</v>
      </c>
      <c r="T380" s="36">
        <v>0</v>
      </c>
      <c r="U380" s="31">
        <v>170.96826086956528</v>
      </c>
      <c r="V380" s="31">
        <v>23.006304347826084</v>
      </c>
      <c r="W380" s="36">
        <v>0.13456476793302591</v>
      </c>
      <c r="X380" s="31">
        <v>0.33010869565217388</v>
      </c>
      <c r="Y380" s="31">
        <v>0</v>
      </c>
      <c r="Z380" s="36">
        <v>0</v>
      </c>
      <c r="AA380" s="31">
        <v>242.11728260869555</v>
      </c>
      <c r="AB380" s="31">
        <v>42.329239130434793</v>
      </c>
      <c r="AC380" s="36">
        <v>0.17482948211857452</v>
      </c>
      <c r="AD380" s="31">
        <v>0</v>
      </c>
      <c r="AE380" s="31">
        <v>0</v>
      </c>
      <c r="AF380" s="36" t="s">
        <v>2496</v>
      </c>
      <c r="AG380" s="31">
        <v>0</v>
      </c>
      <c r="AH380" s="31">
        <v>0</v>
      </c>
      <c r="AI380" s="36" t="s">
        <v>2496</v>
      </c>
      <c r="AJ380" t="s">
        <v>423</v>
      </c>
      <c r="AK380" s="37">
        <v>5</v>
      </c>
      <c r="AT380"/>
    </row>
    <row r="381" spans="1:46" x14ac:dyDescent="0.25">
      <c r="A381" t="s">
        <v>2337</v>
      </c>
      <c r="B381" t="s">
        <v>1315</v>
      </c>
      <c r="C381" t="s">
        <v>2098</v>
      </c>
      <c r="D381" t="s">
        <v>2269</v>
      </c>
      <c r="E381" s="31">
        <v>100.66304347826087</v>
      </c>
      <c r="F381" s="31">
        <v>288.9138043478261</v>
      </c>
      <c r="G381" s="31">
        <v>57.993804347826099</v>
      </c>
      <c r="H381" s="36">
        <v>0.20073047211689063</v>
      </c>
      <c r="I381" s="31">
        <v>39.361847826086951</v>
      </c>
      <c r="J381" s="31">
        <v>8.0206521739130441</v>
      </c>
      <c r="K381" s="36">
        <v>0.20376716584421578</v>
      </c>
      <c r="L381" s="31">
        <v>34.405326086956514</v>
      </c>
      <c r="M381" s="31">
        <v>8.0206521739130441</v>
      </c>
      <c r="N381" s="36">
        <v>0.23312239952737354</v>
      </c>
      <c r="O381" s="31">
        <v>0</v>
      </c>
      <c r="P381" s="31">
        <v>0</v>
      </c>
      <c r="Q381" s="36" t="s">
        <v>2496</v>
      </c>
      <c r="R381" s="31">
        <v>4.9565217391304346</v>
      </c>
      <c r="S381" s="31">
        <v>0</v>
      </c>
      <c r="T381" s="36">
        <v>0</v>
      </c>
      <c r="U381" s="31">
        <v>95.364782608695663</v>
      </c>
      <c r="V381" s="31">
        <v>5.0965217391304334</v>
      </c>
      <c r="W381" s="36">
        <v>5.3442388266564521E-2</v>
      </c>
      <c r="X381" s="31">
        <v>5.5341304347826084</v>
      </c>
      <c r="Y381" s="31">
        <v>0</v>
      </c>
      <c r="Z381" s="36">
        <v>0</v>
      </c>
      <c r="AA381" s="31">
        <v>148.4501086956522</v>
      </c>
      <c r="AB381" s="31">
        <v>44.876630434782626</v>
      </c>
      <c r="AC381" s="36">
        <v>0.30230109515640236</v>
      </c>
      <c r="AD381" s="31">
        <v>0.20293478260869566</v>
      </c>
      <c r="AE381" s="31">
        <v>0</v>
      </c>
      <c r="AF381" s="36">
        <v>0</v>
      </c>
      <c r="AG381" s="31">
        <v>0</v>
      </c>
      <c r="AH381" s="31">
        <v>0</v>
      </c>
      <c r="AI381" s="36" t="s">
        <v>2496</v>
      </c>
      <c r="AJ381" t="s">
        <v>377</v>
      </c>
      <c r="AK381" s="37">
        <v>5</v>
      </c>
      <c r="AT381"/>
    </row>
    <row r="382" spans="1:46" x14ac:dyDescent="0.25">
      <c r="A382" t="s">
        <v>2337</v>
      </c>
      <c r="B382" t="s">
        <v>1313</v>
      </c>
      <c r="C382" t="s">
        <v>1951</v>
      </c>
      <c r="D382" t="s">
        <v>2261</v>
      </c>
      <c r="E382" s="31">
        <v>59.217391304347828</v>
      </c>
      <c r="F382" s="31">
        <v>175.52391304347825</v>
      </c>
      <c r="G382" s="31">
        <v>44.525760869565225</v>
      </c>
      <c r="H382" s="36">
        <v>0.25367347444297206</v>
      </c>
      <c r="I382" s="31">
        <v>20.552608695652175</v>
      </c>
      <c r="J382" s="31">
        <v>4.3705434782608696</v>
      </c>
      <c r="K382" s="36">
        <v>0.21265151995938311</v>
      </c>
      <c r="L382" s="31">
        <v>14.429347826086957</v>
      </c>
      <c r="M382" s="31">
        <v>0</v>
      </c>
      <c r="N382" s="36">
        <v>0</v>
      </c>
      <c r="O382" s="31">
        <v>1.4402173913043479</v>
      </c>
      <c r="P382" s="31">
        <v>0.52173913043478259</v>
      </c>
      <c r="Q382" s="36">
        <v>0.3622641509433962</v>
      </c>
      <c r="R382" s="31">
        <v>4.6830434782608696</v>
      </c>
      <c r="S382" s="31">
        <v>3.8488043478260874</v>
      </c>
      <c r="T382" s="36">
        <v>0.82185962306192561</v>
      </c>
      <c r="U382" s="31">
        <v>61.74565217391303</v>
      </c>
      <c r="V382" s="31">
        <v>24.701304347826095</v>
      </c>
      <c r="W382" s="36">
        <v>0.40004929056789801</v>
      </c>
      <c r="X382" s="31">
        <v>5.6847826086956523</v>
      </c>
      <c r="Y382" s="31">
        <v>0</v>
      </c>
      <c r="Z382" s="36">
        <v>0</v>
      </c>
      <c r="AA382" s="31">
        <v>87.540869565217378</v>
      </c>
      <c r="AB382" s="31">
        <v>15.453913043478257</v>
      </c>
      <c r="AC382" s="36">
        <v>0.17653369357914811</v>
      </c>
      <c r="AD382" s="31">
        <v>0</v>
      </c>
      <c r="AE382" s="31">
        <v>0</v>
      </c>
      <c r="AF382" s="36" t="s">
        <v>2496</v>
      </c>
      <c r="AG382" s="31">
        <v>0</v>
      </c>
      <c r="AH382" s="31">
        <v>0</v>
      </c>
      <c r="AI382" s="36" t="s">
        <v>2496</v>
      </c>
      <c r="AJ382" t="s">
        <v>375</v>
      </c>
      <c r="AK382" s="37">
        <v>5</v>
      </c>
      <c r="AT382"/>
    </row>
    <row r="383" spans="1:46" x14ac:dyDescent="0.25">
      <c r="A383" t="s">
        <v>2337</v>
      </c>
      <c r="B383" t="s">
        <v>1258</v>
      </c>
      <c r="C383" t="s">
        <v>2105</v>
      </c>
      <c r="D383" t="s">
        <v>2267</v>
      </c>
      <c r="E383" s="31">
        <v>111.59782608695652</v>
      </c>
      <c r="F383" s="31">
        <v>379.41086956521735</v>
      </c>
      <c r="G383" s="31">
        <v>98.507826086956499</v>
      </c>
      <c r="H383" s="36">
        <v>0.25963364254651083</v>
      </c>
      <c r="I383" s="31">
        <v>44.961847826086938</v>
      </c>
      <c r="J383" s="31">
        <v>1.5421739130434782</v>
      </c>
      <c r="K383" s="36">
        <v>3.429961150637377E-2</v>
      </c>
      <c r="L383" s="31">
        <v>20.202065217391301</v>
      </c>
      <c r="M383" s="31">
        <v>1.5421739130434782</v>
      </c>
      <c r="N383" s="36">
        <v>7.6337438595924872E-2</v>
      </c>
      <c r="O383" s="31">
        <v>19.194565217391297</v>
      </c>
      <c r="P383" s="31">
        <v>0</v>
      </c>
      <c r="Q383" s="36">
        <v>0</v>
      </c>
      <c r="R383" s="31">
        <v>5.5652173913043477</v>
      </c>
      <c r="S383" s="31">
        <v>0</v>
      </c>
      <c r="T383" s="36">
        <v>0</v>
      </c>
      <c r="U383" s="31">
        <v>121.06782608695652</v>
      </c>
      <c r="V383" s="31">
        <v>73.264130434782587</v>
      </c>
      <c r="W383" s="36">
        <v>0.60514946706122319</v>
      </c>
      <c r="X383" s="31">
        <v>0</v>
      </c>
      <c r="Y383" s="31">
        <v>0</v>
      </c>
      <c r="Z383" s="36" t="s">
        <v>2496</v>
      </c>
      <c r="AA383" s="31">
        <v>213.38119565217394</v>
      </c>
      <c r="AB383" s="31">
        <v>23.701521739130435</v>
      </c>
      <c r="AC383" s="36">
        <v>0.11107596274680899</v>
      </c>
      <c r="AD383" s="31">
        <v>0</v>
      </c>
      <c r="AE383" s="31">
        <v>0</v>
      </c>
      <c r="AF383" s="36" t="s">
        <v>2496</v>
      </c>
      <c r="AG383" s="31">
        <v>0</v>
      </c>
      <c r="AH383" s="31">
        <v>0</v>
      </c>
      <c r="AI383" s="36" t="s">
        <v>2496</v>
      </c>
      <c r="AJ383" t="s">
        <v>320</v>
      </c>
      <c r="AK383" s="37">
        <v>5</v>
      </c>
      <c r="AT383"/>
    </row>
    <row r="384" spans="1:46" x14ac:dyDescent="0.25">
      <c r="A384" t="s">
        <v>2337</v>
      </c>
      <c r="B384" t="s">
        <v>1622</v>
      </c>
      <c r="C384" t="s">
        <v>1991</v>
      </c>
      <c r="D384" t="s">
        <v>2275</v>
      </c>
      <c r="E384" s="31">
        <v>96.467391304347828</v>
      </c>
      <c r="F384" s="31">
        <v>439.6063043478261</v>
      </c>
      <c r="G384" s="31">
        <v>0</v>
      </c>
      <c r="H384" s="36">
        <v>0</v>
      </c>
      <c r="I384" s="31">
        <v>110.27999999999999</v>
      </c>
      <c r="J384" s="31">
        <v>0</v>
      </c>
      <c r="K384" s="36">
        <v>0</v>
      </c>
      <c r="L384" s="31">
        <v>92.951739130434774</v>
      </c>
      <c r="M384" s="31">
        <v>0</v>
      </c>
      <c r="N384" s="36">
        <v>0</v>
      </c>
      <c r="O384" s="31">
        <v>13.668804347826089</v>
      </c>
      <c r="P384" s="31">
        <v>0</v>
      </c>
      <c r="Q384" s="36">
        <v>0</v>
      </c>
      <c r="R384" s="31">
        <v>3.6594565217391306</v>
      </c>
      <c r="S384" s="31">
        <v>0</v>
      </c>
      <c r="T384" s="36">
        <v>0</v>
      </c>
      <c r="U384" s="31">
        <v>55.942934782608667</v>
      </c>
      <c r="V384" s="31">
        <v>0</v>
      </c>
      <c r="W384" s="36">
        <v>0</v>
      </c>
      <c r="X384" s="31">
        <v>2.9027173913043494</v>
      </c>
      <c r="Y384" s="31">
        <v>0</v>
      </c>
      <c r="Z384" s="36">
        <v>0</v>
      </c>
      <c r="AA384" s="31">
        <v>240.21336956521739</v>
      </c>
      <c r="AB384" s="31">
        <v>0</v>
      </c>
      <c r="AC384" s="36">
        <v>0</v>
      </c>
      <c r="AD384" s="31">
        <v>30.267282608695655</v>
      </c>
      <c r="AE384" s="31">
        <v>0</v>
      </c>
      <c r="AF384" s="36">
        <v>0</v>
      </c>
      <c r="AG384" s="31">
        <v>0</v>
      </c>
      <c r="AH384" s="31">
        <v>0</v>
      </c>
      <c r="AI384" s="36" t="s">
        <v>2496</v>
      </c>
      <c r="AJ384" t="s">
        <v>691</v>
      </c>
      <c r="AK384" s="37">
        <v>5</v>
      </c>
      <c r="AT384"/>
    </row>
    <row r="385" spans="1:46" x14ac:dyDescent="0.25">
      <c r="A385" t="s">
        <v>2337</v>
      </c>
      <c r="B385" t="s">
        <v>1387</v>
      </c>
      <c r="C385" t="s">
        <v>1894</v>
      </c>
      <c r="D385" t="s">
        <v>2275</v>
      </c>
      <c r="E385" s="31">
        <v>84.891304347826093</v>
      </c>
      <c r="F385" s="31">
        <v>354.62010869565216</v>
      </c>
      <c r="G385" s="31">
        <v>2.7907608695652173</v>
      </c>
      <c r="H385" s="36">
        <v>7.8697197398931197E-3</v>
      </c>
      <c r="I385" s="31">
        <v>93.202391304347813</v>
      </c>
      <c r="J385" s="31">
        <v>2.7907608695652173</v>
      </c>
      <c r="K385" s="36">
        <v>2.9943017883008231E-2</v>
      </c>
      <c r="L385" s="31">
        <v>79.082282608695635</v>
      </c>
      <c r="M385" s="31">
        <v>2.7907608695652173</v>
      </c>
      <c r="N385" s="36">
        <v>3.5289331282634909E-2</v>
      </c>
      <c r="O385" s="31">
        <v>6.3809782608695658</v>
      </c>
      <c r="P385" s="31">
        <v>0</v>
      </c>
      <c r="Q385" s="36">
        <v>0</v>
      </c>
      <c r="R385" s="31">
        <v>7.7391304347826084</v>
      </c>
      <c r="S385" s="31">
        <v>0</v>
      </c>
      <c r="T385" s="36">
        <v>0</v>
      </c>
      <c r="U385" s="31">
        <v>46.493043478260859</v>
      </c>
      <c r="V385" s="31">
        <v>0</v>
      </c>
      <c r="W385" s="36">
        <v>0</v>
      </c>
      <c r="X385" s="31">
        <v>10.200326086956524</v>
      </c>
      <c r="Y385" s="31">
        <v>0</v>
      </c>
      <c r="Z385" s="36">
        <v>0</v>
      </c>
      <c r="AA385" s="31">
        <v>171.80489130434785</v>
      </c>
      <c r="AB385" s="31">
        <v>0</v>
      </c>
      <c r="AC385" s="36">
        <v>0</v>
      </c>
      <c r="AD385" s="31">
        <v>32.919456521739122</v>
      </c>
      <c r="AE385" s="31">
        <v>0</v>
      </c>
      <c r="AF385" s="36">
        <v>0</v>
      </c>
      <c r="AG385" s="31">
        <v>0</v>
      </c>
      <c r="AH385" s="31">
        <v>0</v>
      </c>
      <c r="AI385" s="36" t="s">
        <v>2496</v>
      </c>
      <c r="AJ385" t="s">
        <v>451</v>
      </c>
      <c r="AK385" s="37">
        <v>5</v>
      </c>
      <c r="AT385"/>
    </row>
    <row r="386" spans="1:46" x14ac:dyDescent="0.25">
      <c r="A386" t="s">
        <v>2337</v>
      </c>
      <c r="B386" t="s">
        <v>1191</v>
      </c>
      <c r="C386" t="s">
        <v>2082</v>
      </c>
      <c r="D386" t="s">
        <v>2278</v>
      </c>
      <c r="E386" s="31">
        <v>38.402173913043477</v>
      </c>
      <c r="F386" s="31">
        <v>155.52380434782606</v>
      </c>
      <c r="G386" s="31">
        <v>0</v>
      </c>
      <c r="H386" s="36">
        <v>0</v>
      </c>
      <c r="I386" s="31">
        <v>24.343152173913037</v>
      </c>
      <c r="J386" s="31">
        <v>0</v>
      </c>
      <c r="K386" s="36">
        <v>0</v>
      </c>
      <c r="L386" s="31">
        <v>8.2655434782608648</v>
      </c>
      <c r="M386" s="31">
        <v>0</v>
      </c>
      <c r="N386" s="36">
        <v>0</v>
      </c>
      <c r="O386" s="31">
        <v>3.6092391304347822</v>
      </c>
      <c r="P386" s="31">
        <v>0</v>
      </c>
      <c r="Q386" s="36">
        <v>0</v>
      </c>
      <c r="R386" s="31">
        <v>12.46836956521739</v>
      </c>
      <c r="S386" s="31">
        <v>0</v>
      </c>
      <c r="T386" s="36">
        <v>0</v>
      </c>
      <c r="U386" s="31">
        <v>31.714239130434777</v>
      </c>
      <c r="V386" s="31">
        <v>0</v>
      </c>
      <c r="W386" s="36">
        <v>0</v>
      </c>
      <c r="X386" s="31">
        <v>0</v>
      </c>
      <c r="Y386" s="31">
        <v>0</v>
      </c>
      <c r="Z386" s="36" t="s">
        <v>2496</v>
      </c>
      <c r="AA386" s="31">
        <v>99.466413043478227</v>
      </c>
      <c r="AB386" s="31">
        <v>0</v>
      </c>
      <c r="AC386" s="36">
        <v>0</v>
      </c>
      <c r="AD386" s="31">
        <v>0</v>
      </c>
      <c r="AE386" s="31">
        <v>0</v>
      </c>
      <c r="AF386" s="36" t="s">
        <v>2496</v>
      </c>
      <c r="AG386" s="31">
        <v>0</v>
      </c>
      <c r="AH386" s="31">
        <v>0</v>
      </c>
      <c r="AI386" s="36" t="s">
        <v>2496</v>
      </c>
      <c r="AJ386" t="s">
        <v>252</v>
      </c>
      <c r="AK386" s="37">
        <v>5</v>
      </c>
      <c r="AT386"/>
    </row>
    <row r="387" spans="1:46" x14ac:dyDescent="0.25">
      <c r="A387" t="s">
        <v>2337</v>
      </c>
      <c r="B387" t="s">
        <v>927</v>
      </c>
      <c r="C387" t="s">
        <v>1432</v>
      </c>
      <c r="D387" t="s">
        <v>2267</v>
      </c>
      <c r="E387" s="31">
        <v>48.173913043478258</v>
      </c>
      <c r="F387" s="31">
        <v>103.16239130434784</v>
      </c>
      <c r="G387" s="31">
        <v>0</v>
      </c>
      <c r="H387" s="36">
        <v>0</v>
      </c>
      <c r="I387" s="31">
        <v>11.543478260869566</v>
      </c>
      <c r="J387" s="31">
        <v>0</v>
      </c>
      <c r="K387" s="36">
        <v>0</v>
      </c>
      <c r="L387" s="31">
        <v>6.1956521739130439</v>
      </c>
      <c r="M387" s="31">
        <v>0</v>
      </c>
      <c r="N387" s="36">
        <v>0</v>
      </c>
      <c r="O387" s="31">
        <v>0</v>
      </c>
      <c r="P387" s="31">
        <v>0</v>
      </c>
      <c r="Q387" s="36" t="s">
        <v>2496</v>
      </c>
      <c r="R387" s="31">
        <v>5.3478260869565215</v>
      </c>
      <c r="S387" s="31">
        <v>0</v>
      </c>
      <c r="T387" s="36">
        <v>0</v>
      </c>
      <c r="U387" s="31">
        <v>25.281956521739129</v>
      </c>
      <c r="V387" s="31">
        <v>0</v>
      </c>
      <c r="W387" s="36">
        <v>0</v>
      </c>
      <c r="X387" s="31">
        <v>8.7608695652173907</v>
      </c>
      <c r="Y387" s="31">
        <v>0</v>
      </c>
      <c r="Z387" s="36">
        <v>0</v>
      </c>
      <c r="AA387" s="31">
        <v>57.576086956521742</v>
      </c>
      <c r="AB387" s="31">
        <v>0</v>
      </c>
      <c r="AC387" s="36">
        <v>0</v>
      </c>
      <c r="AD387" s="31">
        <v>0</v>
      </c>
      <c r="AE387" s="31">
        <v>0</v>
      </c>
      <c r="AF387" s="36" t="s">
        <v>2496</v>
      </c>
      <c r="AG387" s="31">
        <v>0</v>
      </c>
      <c r="AH387" s="31">
        <v>0</v>
      </c>
      <c r="AI387" s="36" t="s">
        <v>2496</v>
      </c>
      <c r="AJ387" t="s">
        <v>146</v>
      </c>
      <c r="AK387" s="37">
        <v>5</v>
      </c>
      <c r="AT387"/>
    </row>
    <row r="388" spans="1:46" x14ac:dyDescent="0.25">
      <c r="A388" t="s">
        <v>2337</v>
      </c>
      <c r="B388" t="s">
        <v>968</v>
      </c>
      <c r="C388" t="s">
        <v>2013</v>
      </c>
      <c r="D388" t="s">
        <v>2274</v>
      </c>
      <c r="E388" s="31">
        <v>59.793478260869563</v>
      </c>
      <c r="F388" s="31">
        <v>232.49728260869566</v>
      </c>
      <c r="G388" s="31">
        <v>0</v>
      </c>
      <c r="H388" s="36">
        <v>0</v>
      </c>
      <c r="I388" s="31">
        <v>58.04347826086957</v>
      </c>
      <c r="J388" s="31">
        <v>0</v>
      </c>
      <c r="K388" s="36">
        <v>0</v>
      </c>
      <c r="L388" s="31">
        <v>47.956521739130437</v>
      </c>
      <c r="M388" s="31">
        <v>0</v>
      </c>
      <c r="N388" s="36">
        <v>0</v>
      </c>
      <c r="O388" s="31">
        <v>0</v>
      </c>
      <c r="P388" s="31">
        <v>0</v>
      </c>
      <c r="Q388" s="36" t="s">
        <v>2496</v>
      </c>
      <c r="R388" s="31">
        <v>10.086956521739131</v>
      </c>
      <c r="S388" s="31">
        <v>0</v>
      </c>
      <c r="T388" s="36">
        <v>0</v>
      </c>
      <c r="U388" s="31">
        <v>45.600543478260867</v>
      </c>
      <c r="V388" s="31">
        <v>0</v>
      </c>
      <c r="W388" s="36">
        <v>0</v>
      </c>
      <c r="X388" s="31">
        <v>5.0434782608695654</v>
      </c>
      <c r="Y388" s="31">
        <v>0</v>
      </c>
      <c r="Z388" s="36">
        <v>0</v>
      </c>
      <c r="AA388" s="31">
        <v>123.80978260869566</v>
      </c>
      <c r="AB388" s="31">
        <v>0</v>
      </c>
      <c r="AC388" s="36">
        <v>0</v>
      </c>
      <c r="AD388" s="31">
        <v>0</v>
      </c>
      <c r="AE388" s="31">
        <v>0</v>
      </c>
      <c r="AF388" s="36" t="s">
        <v>2496</v>
      </c>
      <c r="AG388" s="31">
        <v>0</v>
      </c>
      <c r="AH388" s="31">
        <v>0</v>
      </c>
      <c r="AI388" s="36" t="s">
        <v>2496</v>
      </c>
      <c r="AJ388" t="s">
        <v>25</v>
      </c>
      <c r="AK388" s="37">
        <v>5</v>
      </c>
      <c r="AT388"/>
    </row>
    <row r="389" spans="1:46" x14ac:dyDescent="0.25">
      <c r="A389" t="s">
        <v>2337</v>
      </c>
      <c r="B389" t="s">
        <v>1375</v>
      </c>
      <c r="C389" t="s">
        <v>1432</v>
      </c>
      <c r="D389" t="s">
        <v>2267</v>
      </c>
      <c r="E389" s="31">
        <v>50.641304347826086</v>
      </c>
      <c r="F389" s="31">
        <v>144.13315217391303</v>
      </c>
      <c r="G389" s="31">
        <v>0</v>
      </c>
      <c r="H389" s="36">
        <v>0</v>
      </c>
      <c r="I389" s="31">
        <v>6.9510869565217392</v>
      </c>
      <c r="J389" s="31">
        <v>0</v>
      </c>
      <c r="K389" s="36">
        <v>0</v>
      </c>
      <c r="L389" s="31">
        <v>1.2391304347826086</v>
      </c>
      <c r="M389" s="31">
        <v>0</v>
      </c>
      <c r="N389" s="36">
        <v>0</v>
      </c>
      <c r="O389" s="31">
        <v>0</v>
      </c>
      <c r="P389" s="31">
        <v>0</v>
      </c>
      <c r="Q389" s="36" t="s">
        <v>2496</v>
      </c>
      <c r="R389" s="31">
        <v>5.7119565217391308</v>
      </c>
      <c r="S389" s="31">
        <v>0</v>
      </c>
      <c r="T389" s="36">
        <v>0</v>
      </c>
      <c r="U389" s="31">
        <v>36.010869565217391</v>
      </c>
      <c r="V389" s="31">
        <v>0</v>
      </c>
      <c r="W389" s="36">
        <v>0</v>
      </c>
      <c r="X389" s="31">
        <v>0</v>
      </c>
      <c r="Y389" s="31">
        <v>0</v>
      </c>
      <c r="Z389" s="36" t="s">
        <v>2496</v>
      </c>
      <c r="AA389" s="31">
        <v>101.17119565217391</v>
      </c>
      <c r="AB389" s="31">
        <v>0</v>
      </c>
      <c r="AC389" s="36">
        <v>0</v>
      </c>
      <c r="AD389" s="31">
        <v>0</v>
      </c>
      <c r="AE389" s="31">
        <v>0</v>
      </c>
      <c r="AF389" s="36" t="s">
        <v>2496</v>
      </c>
      <c r="AG389" s="31">
        <v>0</v>
      </c>
      <c r="AH389" s="31">
        <v>0</v>
      </c>
      <c r="AI389" s="36" t="s">
        <v>2496</v>
      </c>
      <c r="AJ389" t="s">
        <v>439</v>
      </c>
      <c r="AK389" s="37">
        <v>5</v>
      </c>
      <c r="AT389"/>
    </row>
    <row r="390" spans="1:46" x14ac:dyDescent="0.25">
      <c r="A390" t="s">
        <v>2337</v>
      </c>
      <c r="B390" t="s">
        <v>1782</v>
      </c>
      <c r="C390" t="s">
        <v>1898</v>
      </c>
      <c r="D390" t="s">
        <v>2269</v>
      </c>
      <c r="E390" s="31">
        <v>74.108695652173907</v>
      </c>
      <c r="F390" s="31">
        <v>212.20576086956521</v>
      </c>
      <c r="G390" s="31">
        <v>32.053586956521741</v>
      </c>
      <c r="H390" s="36">
        <v>0.15104956069606357</v>
      </c>
      <c r="I390" s="31">
        <v>37.470108695652179</v>
      </c>
      <c r="J390" s="31">
        <v>3.1195652173913042</v>
      </c>
      <c r="K390" s="36">
        <v>8.3254768293567316E-2</v>
      </c>
      <c r="L390" s="31">
        <v>23.970108695652176</v>
      </c>
      <c r="M390" s="31">
        <v>3.1195652173913042</v>
      </c>
      <c r="N390" s="36">
        <v>0.13014397460605373</v>
      </c>
      <c r="O390" s="31">
        <v>9.1521739130434785</v>
      </c>
      <c r="P390" s="31">
        <v>0</v>
      </c>
      <c r="Q390" s="36">
        <v>0</v>
      </c>
      <c r="R390" s="31">
        <v>4.3478260869565215</v>
      </c>
      <c r="S390" s="31">
        <v>0</v>
      </c>
      <c r="T390" s="36">
        <v>0</v>
      </c>
      <c r="U390" s="31">
        <v>56.198152173913051</v>
      </c>
      <c r="V390" s="31">
        <v>5.7851086956521742</v>
      </c>
      <c r="W390" s="36">
        <v>0.10294126180073226</v>
      </c>
      <c r="X390" s="31">
        <v>6.6222826086956523</v>
      </c>
      <c r="Y390" s="31">
        <v>0</v>
      </c>
      <c r="Z390" s="36">
        <v>0</v>
      </c>
      <c r="AA390" s="31">
        <v>108.82282608695652</v>
      </c>
      <c r="AB390" s="31">
        <v>23.148913043478263</v>
      </c>
      <c r="AC390" s="36">
        <v>0.21272111629393611</v>
      </c>
      <c r="AD390" s="31">
        <v>3.0923913043478262</v>
      </c>
      <c r="AE390" s="31">
        <v>0</v>
      </c>
      <c r="AF390" s="36">
        <v>0</v>
      </c>
      <c r="AG390" s="31">
        <v>0</v>
      </c>
      <c r="AH390" s="31">
        <v>0</v>
      </c>
      <c r="AI390" s="36" t="s">
        <v>2496</v>
      </c>
      <c r="AJ390" t="s">
        <v>854</v>
      </c>
      <c r="AK390" s="37">
        <v>5</v>
      </c>
      <c r="AT390"/>
    </row>
    <row r="391" spans="1:46" x14ac:dyDescent="0.25">
      <c r="A391" t="s">
        <v>2337</v>
      </c>
      <c r="B391" t="s">
        <v>1176</v>
      </c>
      <c r="C391" t="s">
        <v>2039</v>
      </c>
      <c r="D391" t="s">
        <v>2246</v>
      </c>
      <c r="E391" s="31">
        <v>71.163043478260875</v>
      </c>
      <c r="F391" s="31">
        <v>202.07434782608706</v>
      </c>
      <c r="G391" s="31">
        <v>0</v>
      </c>
      <c r="H391" s="36">
        <v>0</v>
      </c>
      <c r="I391" s="31">
        <v>50.822282608695645</v>
      </c>
      <c r="J391" s="31">
        <v>0</v>
      </c>
      <c r="K391" s="36">
        <v>0</v>
      </c>
      <c r="L391" s="31">
        <v>33.566739130434783</v>
      </c>
      <c r="M391" s="31">
        <v>0</v>
      </c>
      <c r="N391" s="36">
        <v>0</v>
      </c>
      <c r="O391" s="31">
        <v>14.07619565217391</v>
      </c>
      <c r="P391" s="31">
        <v>0</v>
      </c>
      <c r="Q391" s="36">
        <v>0</v>
      </c>
      <c r="R391" s="31">
        <v>3.1793478260869565</v>
      </c>
      <c r="S391" s="31">
        <v>0</v>
      </c>
      <c r="T391" s="36">
        <v>0</v>
      </c>
      <c r="U391" s="31">
        <v>22.502065217391301</v>
      </c>
      <c r="V391" s="31">
        <v>0</v>
      </c>
      <c r="W391" s="36">
        <v>0</v>
      </c>
      <c r="X391" s="31">
        <v>1.4418478260869565</v>
      </c>
      <c r="Y391" s="31">
        <v>0</v>
      </c>
      <c r="Z391" s="36">
        <v>0</v>
      </c>
      <c r="AA391" s="31">
        <v>120.37663043478273</v>
      </c>
      <c r="AB391" s="31">
        <v>0</v>
      </c>
      <c r="AC391" s="36">
        <v>0</v>
      </c>
      <c r="AD391" s="31">
        <v>0.50728260869565223</v>
      </c>
      <c r="AE391" s="31">
        <v>0</v>
      </c>
      <c r="AF391" s="36">
        <v>0</v>
      </c>
      <c r="AG391" s="31">
        <v>6.4242391304347839</v>
      </c>
      <c r="AH391" s="31">
        <v>0</v>
      </c>
      <c r="AI391" s="36">
        <v>0</v>
      </c>
      <c r="AJ391" t="s">
        <v>237</v>
      </c>
      <c r="AK391" s="37">
        <v>5</v>
      </c>
      <c r="AT391"/>
    </row>
    <row r="392" spans="1:46" x14ac:dyDescent="0.25">
      <c r="A392" t="s">
        <v>2337</v>
      </c>
      <c r="B392" t="s">
        <v>1700</v>
      </c>
      <c r="C392" t="s">
        <v>2162</v>
      </c>
      <c r="D392" t="s">
        <v>2226</v>
      </c>
      <c r="E392" s="31">
        <v>115.54347826086956</v>
      </c>
      <c r="F392" s="31">
        <v>385.69760869565221</v>
      </c>
      <c r="G392" s="31">
        <v>0</v>
      </c>
      <c r="H392" s="36">
        <v>0</v>
      </c>
      <c r="I392" s="31">
        <v>88.988043478260849</v>
      </c>
      <c r="J392" s="31">
        <v>0</v>
      </c>
      <c r="K392" s="36">
        <v>0</v>
      </c>
      <c r="L392" s="31">
        <v>47.46021739130434</v>
      </c>
      <c r="M392" s="31">
        <v>0</v>
      </c>
      <c r="N392" s="36">
        <v>0</v>
      </c>
      <c r="O392" s="31">
        <v>35.391195652173906</v>
      </c>
      <c r="P392" s="31">
        <v>0</v>
      </c>
      <c r="Q392" s="36">
        <v>0</v>
      </c>
      <c r="R392" s="31">
        <v>6.1366304347826066</v>
      </c>
      <c r="S392" s="31">
        <v>0</v>
      </c>
      <c r="T392" s="36">
        <v>0</v>
      </c>
      <c r="U392" s="31">
        <v>72.426847826086941</v>
      </c>
      <c r="V392" s="31">
        <v>0</v>
      </c>
      <c r="W392" s="36">
        <v>0</v>
      </c>
      <c r="X392" s="31">
        <v>29.064239130434782</v>
      </c>
      <c r="Y392" s="31">
        <v>0</v>
      </c>
      <c r="Z392" s="36">
        <v>0</v>
      </c>
      <c r="AA392" s="31">
        <v>189.20663043478268</v>
      </c>
      <c r="AB392" s="31">
        <v>0</v>
      </c>
      <c r="AC392" s="36">
        <v>0</v>
      </c>
      <c r="AD392" s="31">
        <v>6.0118478260869557</v>
      </c>
      <c r="AE392" s="31">
        <v>0</v>
      </c>
      <c r="AF392" s="36">
        <v>0</v>
      </c>
      <c r="AG392" s="31">
        <v>0</v>
      </c>
      <c r="AH392" s="31">
        <v>0</v>
      </c>
      <c r="AI392" s="36" t="s">
        <v>2496</v>
      </c>
      <c r="AJ392" t="s">
        <v>771</v>
      </c>
      <c r="AK392" s="37">
        <v>5</v>
      </c>
      <c r="AT392"/>
    </row>
    <row r="393" spans="1:46" x14ac:dyDescent="0.25">
      <c r="A393" t="s">
        <v>2337</v>
      </c>
      <c r="B393" t="s">
        <v>1209</v>
      </c>
      <c r="C393" t="s">
        <v>2090</v>
      </c>
      <c r="D393" t="s">
        <v>2296</v>
      </c>
      <c r="E393" s="31">
        <v>83.978260869565219</v>
      </c>
      <c r="F393" s="31">
        <v>268.491847826087</v>
      </c>
      <c r="G393" s="31">
        <v>0</v>
      </c>
      <c r="H393" s="36">
        <v>0</v>
      </c>
      <c r="I393" s="31">
        <v>19.948369565217391</v>
      </c>
      <c r="J393" s="31">
        <v>0</v>
      </c>
      <c r="K393" s="36">
        <v>0</v>
      </c>
      <c r="L393" s="31">
        <v>14.600543478260869</v>
      </c>
      <c r="M393" s="31">
        <v>0</v>
      </c>
      <c r="N393" s="36">
        <v>0</v>
      </c>
      <c r="O393" s="31">
        <v>0</v>
      </c>
      <c r="P393" s="31">
        <v>0</v>
      </c>
      <c r="Q393" s="36" t="s">
        <v>2496</v>
      </c>
      <c r="R393" s="31">
        <v>5.3478260869565215</v>
      </c>
      <c r="S393" s="31">
        <v>0</v>
      </c>
      <c r="T393" s="36">
        <v>0</v>
      </c>
      <c r="U393" s="31">
        <v>76.5</v>
      </c>
      <c r="V393" s="31">
        <v>0</v>
      </c>
      <c r="W393" s="36">
        <v>0</v>
      </c>
      <c r="X393" s="31">
        <v>15.595108695652174</v>
      </c>
      <c r="Y393" s="31">
        <v>0</v>
      </c>
      <c r="Z393" s="36">
        <v>0</v>
      </c>
      <c r="AA393" s="31">
        <v>156.4483695652174</v>
      </c>
      <c r="AB393" s="31">
        <v>0</v>
      </c>
      <c r="AC393" s="36">
        <v>0</v>
      </c>
      <c r="AD393" s="31">
        <v>0</v>
      </c>
      <c r="AE393" s="31">
        <v>0</v>
      </c>
      <c r="AF393" s="36" t="s">
        <v>2496</v>
      </c>
      <c r="AG393" s="31">
        <v>0</v>
      </c>
      <c r="AH393" s="31">
        <v>0</v>
      </c>
      <c r="AI393" s="36" t="s">
        <v>2496</v>
      </c>
      <c r="AJ393" t="s">
        <v>270</v>
      </c>
      <c r="AK393" s="37">
        <v>5</v>
      </c>
      <c r="AT393"/>
    </row>
    <row r="394" spans="1:46" x14ac:dyDescent="0.25">
      <c r="A394" t="s">
        <v>2337</v>
      </c>
      <c r="B394" t="s">
        <v>972</v>
      </c>
      <c r="C394" t="s">
        <v>1882</v>
      </c>
      <c r="D394" t="s">
        <v>2269</v>
      </c>
      <c r="E394" s="31">
        <v>139.57608695652175</v>
      </c>
      <c r="F394" s="31">
        <v>408.78304347826088</v>
      </c>
      <c r="G394" s="31">
        <v>99.873260869565229</v>
      </c>
      <c r="H394" s="36">
        <v>0.24431850210752809</v>
      </c>
      <c r="I394" s="31">
        <v>46.508695652173905</v>
      </c>
      <c r="J394" s="31">
        <v>0</v>
      </c>
      <c r="K394" s="36">
        <v>0</v>
      </c>
      <c r="L394" s="31">
        <v>28.626086956521732</v>
      </c>
      <c r="M394" s="31">
        <v>0</v>
      </c>
      <c r="N394" s="36">
        <v>0</v>
      </c>
      <c r="O394" s="31">
        <v>12.480434782608693</v>
      </c>
      <c r="P394" s="31">
        <v>0</v>
      </c>
      <c r="Q394" s="36">
        <v>0</v>
      </c>
      <c r="R394" s="31">
        <v>5.4021739130434785</v>
      </c>
      <c r="S394" s="31">
        <v>0</v>
      </c>
      <c r="T394" s="36">
        <v>0</v>
      </c>
      <c r="U394" s="31">
        <v>119.2263043478261</v>
      </c>
      <c r="V394" s="31">
        <v>20.606739130434786</v>
      </c>
      <c r="W394" s="36">
        <v>0.1728371875917373</v>
      </c>
      <c r="X394" s="31">
        <v>6.3478260869565215</v>
      </c>
      <c r="Y394" s="31">
        <v>0</v>
      </c>
      <c r="Z394" s="36">
        <v>0</v>
      </c>
      <c r="AA394" s="31">
        <v>229.61978260869563</v>
      </c>
      <c r="AB394" s="31">
        <v>79.26652173913044</v>
      </c>
      <c r="AC394" s="36">
        <v>0.34520772051340076</v>
      </c>
      <c r="AD394" s="31">
        <v>7.0804347826086937</v>
      </c>
      <c r="AE394" s="31">
        <v>0</v>
      </c>
      <c r="AF394" s="36">
        <v>0</v>
      </c>
      <c r="AG394" s="31">
        <v>0</v>
      </c>
      <c r="AH394" s="31">
        <v>0</v>
      </c>
      <c r="AI394" s="36" t="s">
        <v>2496</v>
      </c>
      <c r="AJ394" t="s">
        <v>29</v>
      </c>
      <c r="AK394" s="37">
        <v>5</v>
      </c>
      <c r="AT394"/>
    </row>
    <row r="395" spans="1:46" x14ac:dyDescent="0.25">
      <c r="A395" t="s">
        <v>2337</v>
      </c>
      <c r="B395" t="s">
        <v>1702</v>
      </c>
      <c r="C395" t="s">
        <v>1902</v>
      </c>
      <c r="D395" t="s">
        <v>2217</v>
      </c>
      <c r="E395" s="31">
        <v>50.260869565217391</v>
      </c>
      <c r="F395" s="31">
        <v>149.65532608695651</v>
      </c>
      <c r="G395" s="31">
        <v>4.2165217391304344</v>
      </c>
      <c r="H395" s="36">
        <v>2.8174885915389639E-2</v>
      </c>
      <c r="I395" s="31">
        <v>14.64</v>
      </c>
      <c r="J395" s="31">
        <v>0.59380434782608693</v>
      </c>
      <c r="K395" s="36">
        <v>4.0560406272273697E-2</v>
      </c>
      <c r="L395" s="31">
        <v>12.292173913043479</v>
      </c>
      <c r="M395" s="31">
        <v>0.59380434782608693</v>
      </c>
      <c r="N395" s="36">
        <v>4.8307512733446516E-2</v>
      </c>
      <c r="O395" s="31">
        <v>0</v>
      </c>
      <c r="P395" s="31">
        <v>0</v>
      </c>
      <c r="Q395" s="36" t="s">
        <v>2496</v>
      </c>
      <c r="R395" s="31">
        <v>2.347826086956522</v>
      </c>
      <c r="S395" s="31">
        <v>0</v>
      </c>
      <c r="T395" s="36">
        <v>0</v>
      </c>
      <c r="U395" s="31">
        <v>40.128152173913037</v>
      </c>
      <c r="V395" s="31">
        <v>3.6227173913043473</v>
      </c>
      <c r="W395" s="36">
        <v>9.0278699492658029E-2</v>
      </c>
      <c r="X395" s="31">
        <v>5.3913043478260869</v>
      </c>
      <c r="Y395" s="31">
        <v>0</v>
      </c>
      <c r="Z395" s="36">
        <v>0</v>
      </c>
      <c r="AA395" s="31">
        <v>89.495869565217376</v>
      </c>
      <c r="AB395" s="31">
        <v>0</v>
      </c>
      <c r="AC395" s="36">
        <v>0</v>
      </c>
      <c r="AD395" s="31">
        <v>0</v>
      </c>
      <c r="AE395" s="31">
        <v>0</v>
      </c>
      <c r="AF395" s="36" t="s">
        <v>2496</v>
      </c>
      <c r="AG395" s="31">
        <v>0</v>
      </c>
      <c r="AH395" s="31">
        <v>0</v>
      </c>
      <c r="AI395" s="36" t="s">
        <v>2496</v>
      </c>
      <c r="AJ395" t="s">
        <v>773</v>
      </c>
      <c r="AK395" s="37">
        <v>5</v>
      </c>
      <c r="AT395"/>
    </row>
    <row r="396" spans="1:46" x14ac:dyDescent="0.25">
      <c r="A396" t="s">
        <v>2337</v>
      </c>
      <c r="B396" t="s">
        <v>973</v>
      </c>
      <c r="C396" t="s">
        <v>2014</v>
      </c>
      <c r="D396" t="s">
        <v>2218</v>
      </c>
      <c r="E396" s="31">
        <v>69.141304347826093</v>
      </c>
      <c r="F396" s="31">
        <v>185.98641304347831</v>
      </c>
      <c r="G396" s="31">
        <v>0</v>
      </c>
      <c r="H396" s="36">
        <v>0</v>
      </c>
      <c r="I396" s="31">
        <v>26.786304347826089</v>
      </c>
      <c r="J396" s="31">
        <v>0</v>
      </c>
      <c r="K396" s="36">
        <v>0</v>
      </c>
      <c r="L396" s="31">
        <v>10.319130434782609</v>
      </c>
      <c r="M396" s="31">
        <v>0</v>
      </c>
      <c r="N396" s="36">
        <v>0</v>
      </c>
      <c r="O396" s="31">
        <v>11.738913043478259</v>
      </c>
      <c r="P396" s="31">
        <v>0</v>
      </c>
      <c r="Q396" s="36">
        <v>0</v>
      </c>
      <c r="R396" s="31">
        <v>4.7282608695652177</v>
      </c>
      <c r="S396" s="31">
        <v>0</v>
      </c>
      <c r="T396" s="36">
        <v>0</v>
      </c>
      <c r="U396" s="31">
        <v>61.657173913043486</v>
      </c>
      <c r="V396" s="31">
        <v>0</v>
      </c>
      <c r="W396" s="36">
        <v>0</v>
      </c>
      <c r="X396" s="31">
        <v>2.4694565217391298</v>
      </c>
      <c r="Y396" s="31">
        <v>0</v>
      </c>
      <c r="Z396" s="36">
        <v>0</v>
      </c>
      <c r="AA396" s="31">
        <v>82.291630434782647</v>
      </c>
      <c r="AB396" s="31">
        <v>0</v>
      </c>
      <c r="AC396" s="36">
        <v>0</v>
      </c>
      <c r="AD396" s="31">
        <v>12.781847826086953</v>
      </c>
      <c r="AE396" s="31">
        <v>0</v>
      </c>
      <c r="AF396" s="36">
        <v>0</v>
      </c>
      <c r="AG396" s="31">
        <v>0</v>
      </c>
      <c r="AH396" s="31">
        <v>0</v>
      </c>
      <c r="AI396" s="36" t="s">
        <v>2496</v>
      </c>
      <c r="AJ396" t="s">
        <v>30</v>
      </c>
      <c r="AK396" s="37">
        <v>5</v>
      </c>
      <c r="AT396"/>
    </row>
    <row r="397" spans="1:46" x14ac:dyDescent="0.25">
      <c r="A397" t="s">
        <v>2337</v>
      </c>
      <c r="B397" t="s">
        <v>1816</v>
      </c>
      <c r="C397" t="s">
        <v>2208</v>
      </c>
      <c r="D397" t="s">
        <v>2267</v>
      </c>
      <c r="E397" s="31">
        <v>60.445652173913047</v>
      </c>
      <c r="F397" s="31">
        <v>244.89000000000004</v>
      </c>
      <c r="G397" s="31">
        <v>122.58836956521739</v>
      </c>
      <c r="H397" s="36">
        <v>0.50058544475159206</v>
      </c>
      <c r="I397" s="31">
        <v>38.143369565217384</v>
      </c>
      <c r="J397" s="31">
        <v>19.284673913043484</v>
      </c>
      <c r="K397" s="36">
        <v>0.50558390967716227</v>
      </c>
      <c r="L397" s="31">
        <v>23.425978260869559</v>
      </c>
      <c r="M397" s="31">
        <v>12.974891304347832</v>
      </c>
      <c r="N397" s="36">
        <v>0.55386764044005443</v>
      </c>
      <c r="O397" s="31">
        <v>5.9728260869565215</v>
      </c>
      <c r="P397" s="31">
        <v>0</v>
      </c>
      <c r="Q397" s="36">
        <v>0</v>
      </c>
      <c r="R397" s="31">
        <v>8.7445652173913047</v>
      </c>
      <c r="S397" s="31">
        <v>6.3097826086956523</v>
      </c>
      <c r="T397" s="36">
        <v>0.72156619018023616</v>
      </c>
      <c r="U397" s="31">
        <v>72.862282608695665</v>
      </c>
      <c r="V397" s="31">
        <v>26.495434782608704</v>
      </c>
      <c r="W397" s="36">
        <v>0.36363717734320111</v>
      </c>
      <c r="X397" s="31">
        <v>0</v>
      </c>
      <c r="Y397" s="31">
        <v>0</v>
      </c>
      <c r="Z397" s="36" t="s">
        <v>2496</v>
      </c>
      <c r="AA397" s="31">
        <v>111.95771739130436</v>
      </c>
      <c r="AB397" s="31">
        <v>76.721304347826077</v>
      </c>
      <c r="AC397" s="36">
        <v>0.68527035148168303</v>
      </c>
      <c r="AD397" s="31">
        <v>21.926630434782609</v>
      </c>
      <c r="AE397" s="31">
        <v>8.6956521739130432E-2</v>
      </c>
      <c r="AF397" s="36">
        <v>3.9657950179700086E-3</v>
      </c>
      <c r="AG397" s="31">
        <v>0</v>
      </c>
      <c r="AH397" s="31">
        <v>0</v>
      </c>
      <c r="AI397" s="36" t="s">
        <v>2496</v>
      </c>
      <c r="AJ397" t="s">
        <v>888</v>
      </c>
      <c r="AK397" s="37">
        <v>5</v>
      </c>
      <c r="AT397"/>
    </row>
    <row r="398" spans="1:46" x14ac:dyDescent="0.25">
      <c r="A398" t="s">
        <v>2337</v>
      </c>
      <c r="B398" t="s">
        <v>1034</v>
      </c>
      <c r="C398" t="s">
        <v>1882</v>
      </c>
      <c r="D398" t="s">
        <v>2269</v>
      </c>
      <c r="E398" s="31">
        <v>74.652173913043484</v>
      </c>
      <c r="F398" s="31">
        <v>269.4808695652174</v>
      </c>
      <c r="G398" s="31">
        <v>3.2608695652173912E-2</v>
      </c>
      <c r="H398" s="36">
        <v>1.2100560497962264E-4</v>
      </c>
      <c r="I398" s="31">
        <v>39.353043478260865</v>
      </c>
      <c r="J398" s="31">
        <v>3.2608695652173912E-2</v>
      </c>
      <c r="K398" s="36">
        <v>8.2861940958105012E-4</v>
      </c>
      <c r="L398" s="31">
        <v>34.048695652173912</v>
      </c>
      <c r="M398" s="31">
        <v>3.2608695652173912E-2</v>
      </c>
      <c r="N398" s="36">
        <v>9.5770763101440395E-4</v>
      </c>
      <c r="O398" s="31">
        <v>0</v>
      </c>
      <c r="P398" s="31">
        <v>0</v>
      </c>
      <c r="Q398" s="36" t="s">
        <v>2496</v>
      </c>
      <c r="R398" s="31">
        <v>5.3043478260869561</v>
      </c>
      <c r="S398" s="31">
        <v>0</v>
      </c>
      <c r="T398" s="36">
        <v>0</v>
      </c>
      <c r="U398" s="31">
        <v>61.391739130434772</v>
      </c>
      <c r="V398" s="31">
        <v>0</v>
      </c>
      <c r="W398" s="36">
        <v>0</v>
      </c>
      <c r="X398" s="31">
        <v>5.5652173913043477</v>
      </c>
      <c r="Y398" s="31">
        <v>0</v>
      </c>
      <c r="Z398" s="36">
        <v>0</v>
      </c>
      <c r="AA398" s="31">
        <v>163.1708695652174</v>
      </c>
      <c r="AB398" s="31">
        <v>0</v>
      </c>
      <c r="AC398" s="36">
        <v>0</v>
      </c>
      <c r="AD398" s="31">
        <v>0</v>
      </c>
      <c r="AE398" s="31">
        <v>0</v>
      </c>
      <c r="AF398" s="36" t="s">
        <v>2496</v>
      </c>
      <c r="AG398" s="31">
        <v>0</v>
      </c>
      <c r="AH398" s="31">
        <v>0</v>
      </c>
      <c r="AI398" s="36" t="s">
        <v>2496</v>
      </c>
      <c r="AJ398" t="s">
        <v>92</v>
      </c>
      <c r="AK398" s="37">
        <v>5</v>
      </c>
      <c r="AT398"/>
    </row>
    <row r="399" spans="1:46" x14ac:dyDescent="0.25">
      <c r="A399" t="s">
        <v>2337</v>
      </c>
      <c r="B399" t="s">
        <v>1146</v>
      </c>
      <c r="C399" t="s">
        <v>1972</v>
      </c>
      <c r="D399" t="s">
        <v>2243</v>
      </c>
      <c r="E399" s="31">
        <v>47.836956521739133</v>
      </c>
      <c r="F399" s="31">
        <v>127.6708695652174</v>
      </c>
      <c r="G399" s="31">
        <v>0.15217391304347827</v>
      </c>
      <c r="H399" s="36">
        <v>1.1919235261865599E-3</v>
      </c>
      <c r="I399" s="31">
        <v>11.25336956521739</v>
      </c>
      <c r="J399" s="31">
        <v>0.15217391304347827</v>
      </c>
      <c r="K399" s="36">
        <v>1.352251982497996E-2</v>
      </c>
      <c r="L399" s="31">
        <v>2.302282608695652</v>
      </c>
      <c r="M399" s="31">
        <v>0.15217391304347827</v>
      </c>
      <c r="N399" s="36">
        <v>6.6096973702846895E-2</v>
      </c>
      <c r="O399" s="31">
        <v>3.5054347826086958</v>
      </c>
      <c r="P399" s="31">
        <v>0</v>
      </c>
      <c r="Q399" s="36">
        <v>0</v>
      </c>
      <c r="R399" s="31">
        <v>5.4456521739130439</v>
      </c>
      <c r="S399" s="31">
        <v>0</v>
      </c>
      <c r="T399" s="36">
        <v>0</v>
      </c>
      <c r="U399" s="31">
        <v>43.518586956521744</v>
      </c>
      <c r="V399" s="31">
        <v>0</v>
      </c>
      <c r="W399" s="36">
        <v>0</v>
      </c>
      <c r="X399" s="31">
        <v>1.9997826086956521</v>
      </c>
      <c r="Y399" s="31">
        <v>0</v>
      </c>
      <c r="Z399" s="36">
        <v>0</v>
      </c>
      <c r="AA399" s="31">
        <v>70.89913043478262</v>
      </c>
      <c r="AB399" s="31">
        <v>0</v>
      </c>
      <c r="AC399" s="36">
        <v>0</v>
      </c>
      <c r="AD399" s="31">
        <v>0</v>
      </c>
      <c r="AE399" s="31">
        <v>0</v>
      </c>
      <c r="AF399" s="36" t="s">
        <v>2496</v>
      </c>
      <c r="AG399" s="31">
        <v>0</v>
      </c>
      <c r="AH399" s="31">
        <v>0</v>
      </c>
      <c r="AI399" s="36" t="s">
        <v>2496</v>
      </c>
      <c r="AJ399" t="s">
        <v>206</v>
      </c>
      <c r="AK399" s="37">
        <v>5</v>
      </c>
      <c r="AT399"/>
    </row>
    <row r="400" spans="1:46" x14ac:dyDescent="0.25">
      <c r="A400" t="s">
        <v>2337</v>
      </c>
      <c r="B400" t="s">
        <v>1115</v>
      </c>
      <c r="C400" t="s">
        <v>1997</v>
      </c>
      <c r="D400" t="s">
        <v>2283</v>
      </c>
      <c r="E400" s="31">
        <v>52.880434782608695</v>
      </c>
      <c r="F400" s="31">
        <v>209.99728260869566</v>
      </c>
      <c r="G400" s="31">
        <v>0</v>
      </c>
      <c r="H400" s="36">
        <v>0</v>
      </c>
      <c r="I400" s="31">
        <v>33.323369565217391</v>
      </c>
      <c r="J400" s="31">
        <v>0</v>
      </c>
      <c r="K400" s="36">
        <v>0</v>
      </c>
      <c r="L400" s="31">
        <v>10.698369565217391</v>
      </c>
      <c r="M400" s="31">
        <v>0</v>
      </c>
      <c r="N400" s="36">
        <v>0</v>
      </c>
      <c r="O400" s="31">
        <v>18.103260869565219</v>
      </c>
      <c r="P400" s="31">
        <v>0</v>
      </c>
      <c r="Q400" s="36">
        <v>0</v>
      </c>
      <c r="R400" s="31">
        <v>4.5217391304347823</v>
      </c>
      <c r="S400" s="31">
        <v>0</v>
      </c>
      <c r="T400" s="36">
        <v>0</v>
      </c>
      <c r="U400" s="31">
        <v>68.269021739130437</v>
      </c>
      <c r="V400" s="31">
        <v>0</v>
      </c>
      <c r="W400" s="36">
        <v>0</v>
      </c>
      <c r="X400" s="31">
        <v>0</v>
      </c>
      <c r="Y400" s="31">
        <v>0</v>
      </c>
      <c r="Z400" s="36" t="s">
        <v>2496</v>
      </c>
      <c r="AA400" s="31">
        <v>108.40489130434783</v>
      </c>
      <c r="AB400" s="31">
        <v>0</v>
      </c>
      <c r="AC400" s="36">
        <v>0</v>
      </c>
      <c r="AD400" s="31">
        <v>0</v>
      </c>
      <c r="AE400" s="31">
        <v>0</v>
      </c>
      <c r="AF400" s="36" t="s">
        <v>2496</v>
      </c>
      <c r="AG400" s="31">
        <v>0</v>
      </c>
      <c r="AH400" s="31">
        <v>0</v>
      </c>
      <c r="AI400" s="36" t="s">
        <v>2496</v>
      </c>
      <c r="AJ400" t="s">
        <v>175</v>
      </c>
      <c r="AK400" s="37">
        <v>5</v>
      </c>
      <c r="AT400"/>
    </row>
    <row r="401" spans="1:46" x14ac:dyDescent="0.25">
      <c r="A401" t="s">
        <v>2337</v>
      </c>
      <c r="B401" t="s">
        <v>1510</v>
      </c>
      <c r="C401" t="s">
        <v>1860</v>
      </c>
      <c r="D401" t="s">
        <v>2226</v>
      </c>
      <c r="E401" s="31">
        <v>62.510869565217391</v>
      </c>
      <c r="F401" s="31">
        <v>293.26380434782607</v>
      </c>
      <c r="G401" s="31">
        <v>3.6850000000000027</v>
      </c>
      <c r="H401" s="36">
        <v>1.2565478403292489E-2</v>
      </c>
      <c r="I401" s="31">
        <v>44.728478260869558</v>
      </c>
      <c r="J401" s="31">
        <v>3.6850000000000027</v>
      </c>
      <c r="K401" s="36">
        <v>8.2385990833580475E-2</v>
      </c>
      <c r="L401" s="31">
        <v>16.081521739130434</v>
      </c>
      <c r="M401" s="31">
        <v>4.8913043478260872E-2</v>
      </c>
      <c r="N401" s="36">
        <v>3.0415680973301796E-3</v>
      </c>
      <c r="O401" s="31">
        <v>22.994782608695647</v>
      </c>
      <c r="P401" s="31">
        <v>3.636086956521742</v>
      </c>
      <c r="Q401" s="36">
        <v>0.15812660716986857</v>
      </c>
      <c r="R401" s="31">
        <v>5.6521739130434785</v>
      </c>
      <c r="S401" s="31">
        <v>0</v>
      </c>
      <c r="T401" s="36">
        <v>0</v>
      </c>
      <c r="U401" s="31">
        <v>95.138586956521735</v>
      </c>
      <c r="V401" s="31">
        <v>0</v>
      </c>
      <c r="W401" s="36">
        <v>0</v>
      </c>
      <c r="X401" s="31">
        <v>5.7391304347826084</v>
      </c>
      <c r="Y401" s="31">
        <v>0</v>
      </c>
      <c r="Z401" s="36">
        <v>0</v>
      </c>
      <c r="AA401" s="31">
        <v>147.65760869565219</v>
      </c>
      <c r="AB401" s="31">
        <v>0</v>
      </c>
      <c r="AC401" s="36">
        <v>0</v>
      </c>
      <c r="AD401" s="31">
        <v>0</v>
      </c>
      <c r="AE401" s="31">
        <v>0</v>
      </c>
      <c r="AF401" s="36" t="s">
        <v>2496</v>
      </c>
      <c r="AG401" s="31">
        <v>0</v>
      </c>
      <c r="AH401" s="31">
        <v>0</v>
      </c>
      <c r="AI401" s="36" t="s">
        <v>2496</v>
      </c>
      <c r="AJ401" t="s">
        <v>577</v>
      </c>
      <c r="AK401" s="37">
        <v>5</v>
      </c>
      <c r="AT401"/>
    </row>
    <row r="402" spans="1:46" x14ac:dyDescent="0.25">
      <c r="A402" t="s">
        <v>2337</v>
      </c>
      <c r="B402" t="s">
        <v>951</v>
      </c>
      <c r="C402" t="s">
        <v>2007</v>
      </c>
      <c r="D402" t="s">
        <v>2243</v>
      </c>
      <c r="E402" s="31">
        <v>74.054347826086953</v>
      </c>
      <c r="F402" s="31">
        <v>177.59489130434784</v>
      </c>
      <c r="G402" s="31">
        <v>0.24456521739130435</v>
      </c>
      <c r="H402" s="36">
        <v>1.3770960166426642E-3</v>
      </c>
      <c r="I402" s="31">
        <v>30.054456521739134</v>
      </c>
      <c r="J402" s="31">
        <v>0.24456521739130435</v>
      </c>
      <c r="K402" s="36">
        <v>8.1374027580370413E-3</v>
      </c>
      <c r="L402" s="31">
        <v>19.809891304347829</v>
      </c>
      <c r="M402" s="31">
        <v>0</v>
      </c>
      <c r="N402" s="36">
        <v>0</v>
      </c>
      <c r="O402" s="31">
        <v>0.24456521739130435</v>
      </c>
      <c r="P402" s="31">
        <v>0.24456521739130435</v>
      </c>
      <c r="Q402" s="36">
        <v>1</v>
      </c>
      <c r="R402" s="31">
        <v>10</v>
      </c>
      <c r="S402" s="31">
        <v>0</v>
      </c>
      <c r="T402" s="36">
        <v>0</v>
      </c>
      <c r="U402" s="31">
        <v>54.075652173913056</v>
      </c>
      <c r="V402" s="31">
        <v>0</v>
      </c>
      <c r="W402" s="36">
        <v>0</v>
      </c>
      <c r="X402" s="31">
        <v>0</v>
      </c>
      <c r="Y402" s="31">
        <v>0</v>
      </c>
      <c r="Z402" s="36" t="s">
        <v>2496</v>
      </c>
      <c r="AA402" s="31">
        <v>93.464782608695657</v>
      </c>
      <c r="AB402" s="31">
        <v>0</v>
      </c>
      <c r="AC402" s="36">
        <v>0</v>
      </c>
      <c r="AD402" s="31">
        <v>0</v>
      </c>
      <c r="AE402" s="31">
        <v>0</v>
      </c>
      <c r="AF402" s="36" t="s">
        <v>2496</v>
      </c>
      <c r="AG402" s="31">
        <v>0</v>
      </c>
      <c r="AH402" s="31">
        <v>0</v>
      </c>
      <c r="AI402" s="36" t="s">
        <v>2496</v>
      </c>
      <c r="AJ402" t="s">
        <v>8</v>
      </c>
      <c r="AK402" s="37">
        <v>5</v>
      </c>
      <c r="AT402"/>
    </row>
    <row r="403" spans="1:46" x14ac:dyDescent="0.25">
      <c r="A403" t="s">
        <v>2337</v>
      </c>
      <c r="B403" t="s">
        <v>943</v>
      </c>
      <c r="C403" t="s">
        <v>1915</v>
      </c>
      <c r="D403" t="s">
        <v>2267</v>
      </c>
      <c r="E403" s="31">
        <v>38.641304347826086</v>
      </c>
      <c r="F403" s="31">
        <v>138.4409782608696</v>
      </c>
      <c r="G403" s="31">
        <v>23.705326086956525</v>
      </c>
      <c r="H403" s="36">
        <v>0.17123055893384168</v>
      </c>
      <c r="I403" s="31">
        <v>30.22586956521738</v>
      </c>
      <c r="J403" s="31">
        <v>7.0020652173913049</v>
      </c>
      <c r="K403" s="36">
        <v>0.23165802400765265</v>
      </c>
      <c r="L403" s="31">
        <v>13.099782608695653</v>
      </c>
      <c r="M403" s="31">
        <v>6.3117391304347832</v>
      </c>
      <c r="N403" s="36">
        <v>0.48182014304917109</v>
      </c>
      <c r="O403" s="31">
        <v>13.063043478260857</v>
      </c>
      <c r="P403" s="31">
        <v>0.69032608695652176</v>
      </c>
      <c r="Q403" s="36">
        <v>5.284573140289571E-2</v>
      </c>
      <c r="R403" s="31">
        <v>4.0630434782608695</v>
      </c>
      <c r="S403" s="31">
        <v>0</v>
      </c>
      <c r="T403" s="36">
        <v>0</v>
      </c>
      <c r="U403" s="31">
        <v>33.433478260869563</v>
      </c>
      <c r="V403" s="31">
        <v>8.2758695652173913</v>
      </c>
      <c r="W403" s="36">
        <v>0.24753241348817251</v>
      </c>
      <c r="X403" s="31">
        <v>0.5227173913043478</v>
      </c>
      <c r="Y403" s="31">
        <v>0</v>
      </c>
      <c r="Z403" s="36">
        <v>0</v>
      </c>
      <c r="AA403" s="31">
        <v>74.258913043478287</v>
      </c>
      <c r="AB403" s="31">
        <v>8.427391304347827</v>
      </c>
      <c r="AC403" s="36">
        <v>0.11348659654381991</v>
      </c>
      <c r="AD403" s="31">
        <v>0</v>
      </c>
      <c r="AE403" s="31">
        <v>0</v>
      </c>
      <c r="AF403" s="36" t="s">
        <v>2496</v>
      </c>
      <c r="AG403" s="31">
        <v>0</v>
      </c>
      <c r="AH403" s="31">
        <v>0</v>
      </c>
      <c r="AI403" s="36" t="s">
        <v>2496</v>
      </c>
      <c r="AJ403" t="s">
        <v>0</v>
      </c>
      <c r="AK403" s="37">
        <v>5</v>
      </c>
      <c r="AT403"/>
    </row>
    <row r="404" spans="1:46" x14ac:dyDescent="0.25">
      <c r="A404" t="s">
        <v>2337</v>
      </c>
      <c r="B404" t="s">
        <v>1608</v>
      </c>
      <c r="C404" t="s">
        <v>2175</v>
      </c>
      <c r="D404" t="s">
        <v>2245</v>
      </c>
      <c r="E404" s="31">
        <v>109.10869565217391</v>
      </c>
      <c r="F404" s="31">
        <v>354.36760869565217</v>
      </c>
      <c r="G404" s="31">
        <v>0</v>
      </c>
      <c r="H404" s="36">
        <v>0</v>
      </c>
      <c r="I404" s="31">
        <v>68.07369565217391</v>
      </c>
      <c r="J404" s="31">
        <v>0</v>
      </c>
      <c r="K404" s="36">
        <v>0</v>
      </c>
      <c r="L404" s="31">
        <v>35.637500000000003</v>
      </c>
      <c r="M404" s="31">
        <v>0</v>
      </c>
      <c r="N404" s="36">
        <v>0</v>
      </c>
      <c r="O404" s="31">
        <v>25.897500000000001</v>
      </c>
      <c r="P404" s="31">
        <v>0</v>
      </c>
      <c r="Q404" s="36">
        <v>0</v>
      </c>
      <c r="R404" s="31">
        <v>6.5386956521739137</v>
      </c>
      <c r="S404" s="31">
        <v>0</v>
      </c>
      <c r="T404" s="36">
        <v>0</v>
      </c>
      <c r="U404" s="31">
        <v>81.931630434782605</v>
      </c>
      <c r="V404" s="31">
        <v>0</v>
      </c>
      <c r="W404" s="36">
        <v>0</v>
      </c>
      <c r="X404" s="31">
        <v>11.031956521739133</v>
      </c>
      <c r="Y404" s="31">
        <v>0</v>
      </c>
      <c r="Z404" s="36">
        <v>0</v>
      </c>
      <c r="AA404" s="31">
        <v>186.97336956521738</v>
      </c>
      <c r="AB404" s="31">
        <v>0</v>
      </c>
      <c r="AC404" s="36">
        <v>0</v>
      </c>
      <c r="AD404" s="31">
        <v>6.3569565217391286</v>
      </c>
      <c r="AE404" s="31">
        <v>0</v>
      </c>
      <c r="AF404" s="36">
        <v>0</v>
      </c>
      <c r="AG404" s="31">
        <v>0</v>
      </c>
      <c r="AH404" s="31">
        <v>0</v>
      </c>
      <c r="AI404" s="36" t="s">
        <v>2496</v>
      </c>
      <c r="AJ404" t="s">
        <v>677</v>
      </c>
      <c r="AK404" s="37">
        <v>5</v>
      </c>
      <c r="AT404"/>
    </row>
    <row r="405" spans="1:46" x14ac:dyDescent="0.25">
      <c r="A405" t="s">
        <v>2337</v>
      </c>
      <c r="B405" t="s">
        <v>1503</v>
      </c>
      <c r="C405" t="s">
        <v>2156</v>
      </c>
      <c r="D405" t="s">
        <v>2242</v>
      </c>
      <c r="E405" s="31">
        <v>34.956521739130437</v>
      </c>
      <c r="F405" s="31">
        <v>143.87586956521739</v>
      </c>
      <c r="G405" s="31">
        <v>44.03478260869565</v>
      </c>
      <c r="H405" s="36">
        <v>0.30606093114686722</v>
      </c>
      <c r="I405" s="31">
        <v>25.924565217391304</v>
      </c>
      <c r="J405" s="31">
        <v>6.8884782608695652</v>
      </c>
      <c r="K405" s="36">
        <v>0.26571239297963156</v>
      </c>
      <c r="L405" s="31">
        <v>10.477391304347826</v>
      </c>
      <c r="M405" s="31">
        <v>4.5054347826086953</v>
      </c>
      <c r="N405" s="36">
        <v>0.43001493899908705</v>
      </c>
      <c r="O405" s="31">
        <v>9.4728260869565197</v>
      </c>
      <c r="P405" s="31">
        <v>0</v>
      </c>
      <c r="Q405" s="36">
        <v>0</v>
      </c>
      <c r="R405" s="31">
        <v>5.9743478260869578</v>
      </c>
      <c r="S405" s="31">
        <v>2.3830434782608703</v>
      </c>
      <c r="T405" s="36">
        <v>0.39887926642893534</v>
      </c>
      <c r="U405" s="31">
        <v>17.358804347826091</v>
      </c>
      <c r="V405" s="31">
        <v>6.5524999999999993</v>
      </c>
      <c r="W405" s="36">
        <v>0.3774741548268325</v>
      </c>
      <c r="X405" s="31">
        <v>0</v>
      </c>
      <c r="Y405" s="31">
        <v>0</v>
      </c>
      <c r="Z405" s="36" t="s">
        <v>2496</v>
      </c>
      <c r="AA405" s="31">
        <v>100.5925</v>
      </c>
      <c r="AB405" s="31">
        <v>30.593804347826087</v>
      </c>
      <c r="AC405" s="36">
        <v>0.30413603745633211</v>
      </c>
      <c r="AD405" s="31">
        <v>0</v>
      </c>
      <c r="AE405" s="31">
        <v>0</v>
      </c>
      <c r="AF405" s="36" t="s">
        <v>2496</v>
      </c>
      <c r="AG405" s="31">
        <v>0</v>
      </c>
      <c r="AH405" s="31">
        <v>0</v>
      </c>
      <c r="AI405" s="36" t="s">
        <v>2496</v>
      </c>
      <c r="AJ405" t="s">
        <v>570</v>
      </c>
      <c r="AK405" s="37">
        <v>5</v>
      </c>
      <c r="AT405"/>
    </row>
    <row r="406" spans="1:46" x14ac:dyDescent="0.25">
      <c r="A406" t="s">
        <v>2337</v>
      </c>
      <c r="B406" t="s">
        <v>1394</v>
      </c>
      <c r="C406" t="s">
        <v>1951</v>
      </c>
      <c r="D406" t="s">
        <v>2261</v>
      </c>
      <c r="E406" s="31">
        <v>54.065217391304351</v>
      </c>
      <c r="F406" s="31">
        <v>169.35945652173916</v>
      </c>
      <c r="G406" s="31">
        <v>0.51086956521739135</v>
      </c>
      <c r="H406" s="36">
        <v>3.0164808963697612E-3</v>
      </c>
      <c r="I406" s="31">
        <v>23.430869565217396</v>
      </c>
      <c r="J406" s="31">
        <v>0.51086956521739135</v>
      </c>
      <c r="K406" s="36">
        <v>2.1803269562635688E-2</v>
      </c>
      <c r="L406" s="31">
        <v>13.658260869565222</v>
      </c>
      <c r="M406" s="31">
        <v>4.3478260869565216E-2</v>
      </c>
      <c r="N406" s="36">
        <v>3.1832940727064356E-3</v>
      </c>
      <c r="O406" s="31">
        <v>5.5416304347826086</v>
      </c>
      <c r="P406" s="31">
        <v>0.46739130434782611</v>
      </c>
      <c r="Q406" s="36">
        <v>8.4341839436674976E-2</v>
      </c>
      <c r="R406" s="31">
        <v>4.2309782608695654</v>
      </c>
      <c r="S406" s="31">
        <v>0</v>
      </c>
      <c r="T406" s="36">
        <v>0</v>
      </c>
      <c r="U406" s="31">
        <v>53.677826086956536</v>
      </c>
      <c r="V406" s="31">
        <v>0</v>
      </c>
      <c r="W406" s="36">
        <v>0</v>
      </c>
      <c r="X406" s="31">
        <v>4</v>
      </c>
      <c r="Y406" s="31">
        <v>0</v>
      </c>
      <c r="Z406" s="36">
        <v>0</v>
      </c>
      <c r="AA406" s="31">
        <v>88.250760869565241</v>
      </c>
      <c r="AB406" s="31">
        <v>0</v>
      </c>
      <c r="AC406" s="36">
        <v>0</v>
      </c>
      <c r="AD406" s="31">
        <v>0</v>
      </c>
      <c r="AE406" s="31">
        <v>0</v>
      </c>
      <c r="AF406" s="36" t="s">
        <v>2496</v>
      </c>
      <c r="AG406" s="31">
        <v>0</v>
      </c>
      <c r="AH406" s="31">
        <v>0</v>
      </c>
      <c r="AI406" s="36" t="s">
        <v>2496</v>
      </c>
      <c r="AJ406" t="s">
        <v>458</v>
      </c>
      <c r="AK406" s="37">
        <v>5</v>
      </c>
      <c r="AT406"/>
    </row>
    <row r="407" spans="1:46" x14ac:dyDescent="0.25">
      <c r="A407" t="s">
        <v>2337</v>
      </c>
      <c r="B407" t="s">
        <v>1480</v>
      </c>
      <c r="C407" t="s">
        <v>2088</v>
      </c>
      <c r="D407" t="s">
        <v>2285</v>
      </c>
      <c r="E407" s="31">
        <v>41.293478260869563</v>
      </c>
      <c r="F407" s="31">
        <v>153.67076086956524</v>
      </c>
      <c r="G407" s="31">
        <v>3.3940217391304346</v>
      </c>
      <c r="H407" s="36">
        <v>2.2086320910529353E-2</v>
      </c>
      <c r="I407" s="31">
        <v>21.008478260869566</v>
      </c>
      <c r="J407" s="31">
        <v>1.1521739130434783</v>
      </c>
      <c r="K407" s="36">
        <v>5.4843282732644168E-2</v>
      </c>
      <c r="L407" s="31">
        <v>11.834565217391305</v>
      </c>
      <c r="M407" s="31">
        <v>1.1521739130434783</v>
      </c>
      <c r="N407" s="36">
        <v>9.7356674442954497E-2</v>
      </c>
      <c r="O407" s="31">
        <v>4.4782608695652177</v>
      </c>
      <c r="P407" s="31">
        <v>0</v>
      </c>
      <c r="Q407" s="36">
        <v>0</v>
      </c>
      <c r="R407" s="31">
        <v>4.6956521739130439</v>
      </c>
      <c r="S407" s="31">
        <v>0</v>
      </c>
      <c r="T407" s="36">
        <v>0</v>
      </c>
      <c r="U407" s="31">
        <v>37.880652173913042</v>
      </c>
      <c r="V407" s="31">
        <v>2.2418478260869565</v>
      </c>
      <c r="W407" s="36">
        <v>5.9181869831450039E-2</v>
      </c>
      <c r="X407" s="31">
        <v>6.0652173913043477</v>
      </c>
      <c r="Y407" s="31">
        <v>0</v>
      </c>
      <c r="Z407" s="36">
        <v>0</v>
      </c>
      <c r="AA407" s="31">
        <v>67.23489130434784</v>
      </c>
      <c r="AB407" s="31">
        <v>0</v>
      </c>
      <c r="AC407" s="36">
        <v>0</v>
      </c>
      <c r="AD407" s="31">
        <v>21.481521739130436</v>
      </c>
      <c r="AE407" s="31">
        <v>0</v>
      </c>
      <c r="AF407" s="36">
        <v>0</v>
      </c>
      <c r="AG407" s="31">
        <v>0</v>
      </c>
      <c r="AH407" s="31">
        <v>0</v>
      </c>
      <c r="AI407" s="36" t="s">
        <v>2496</v>
      </c>
      <c r="AJ407" t="s">
        <v>547</v>
      </c>
      <c r="AK407" s="37">
        <v>5</v>
      </c>
      <c r="AT407"/>
    </row>
    <row r="408" spans="1:46" x14ac:dyDescent="0.25">
      <c r="A408" t="s">
        <v>2337</v>
      </c>
      <c r="B408" t="s">
        <v>1660</v>
      </c>
      <c r="C408" t="s">
        <v>2007</v>
      </c>
      <c r="D408" t="s">
        <v>2243</v>
      </c>
      <c r="E408" s="31">
        <v>85.978260869565219</v>
      </c>
      <c r="F408" s="31">
        <v>285.41576086956519</v>
      </c>
      <c r="G408" s="31">
        <v>2.625</v>
      </c>
      <c r="H408" s="36">
        <v>9.197109479877754E-3</v>
      </c>
      <c r="I408" s="31">
        <v>35.551630434782609</v>
      </c>
      <c r="J408" s="31">
        <v>0.75</v>
      </c>
      <c r="K408" s="36">
        <v>2.1096078880990597E-2</v>
      </c>
      <c r="L408" s="31">
        <v>19.453804347826086</v>
      </c>
      <c r="M408" s="31">
        <v>0.75</v>
      </c>
      <c r="N408" s="36">
        <v>3.8552870512641432E-2</v>
      </c>
      <c r="O408" s="31">
        <v>14.097826086956522</v>
      </c>
      <c r="P408" s="31">
        <v>0</v>
      </c>
      <c r="Q408" s="36">
        <v>0</v>
      </c>
      <c r="R408" s="31">
        <v>2</v>
      </c>
      <c r="S408" s="31">
        <v>0</v>
      </c>
      <c r="T408" s="36">
        <v>0</v>
      </c>
      <c r="U408" s="31">
        <v>55.779891304347828</v>
      </c>
      <c r="V408" s="31">
        <v>1.875</v>
      </c>
      <c r="W408" s="36">
        <v>3.3614264139913287E-2</v>
      </c>
      <c r="X408" s="31">
        <v>8.9103260869565215</v>
      </c>
      <c r="Y408" s="31">
        <v>0</v>
      </c>
      <c r="Z408" s="36">
        <v>0</v>
      </c>
      <c r="AA408" s="31">
        <v>185.17391304347825</v>
      </c>
      <c r="AB408" s="31">
        <v>0</v>
      </c>
      <c r="AC408" s="36">
        <v>0</v>
      </c>
      <c r="AD408" s="31">
        <v>0</v>
      </c>
      <c r="AE408" s="31">
        <v>0</v>
      </c>
      <c r="AF408" s="36" t="s">
        <v>2496</v>
      </c>
      <c r="AG408" s="31">
        <v>0</v>
      </c>
      <c r="AH408" s="31">
        <v>0</v>
      </c>
      <c r="AI408" s="36" t="s">
        <v>2496</v>
      </c>
      <c r="AJ408" t="s">
        <v>731</v>
      </c>
      <c r="AK408" s="37">
        <v>5</v>
      </c>
      <c r="AT408"/>
    </row>
    <row r="409" spans="1:46" x14ac:dyDescent="0.25">
      <c r="A409" t="s">
        <v>2337</v>
      </c>
      <c r="B409" t="s">
        <v>1723</v>
      </c>
      <c r="C409" t="s">
        <v>2007</v>
      </c>
      <c r="D409" t="s">
        <v>2243</v>
      </c>
      <c r="E409" s="31">
        <v>72.054347826086953</v>
      </c>
      <c r="F409" s="31">
        <v>270.6930434782609</v>
      </c>
      <c r="G409" s="31">
        <v>0.94032608695652165</v>
      </c>
      <c r="H409" s="36">
        <v>3.4737726351362196E-3</v>
      </c>
      <c r="I409" s="31">
        <v>23.96467391304348</v>
      </c>
      <c r="J409" s="31">
        <v>0</v>
      </c>
      <c r="K409" s="36">
        <v>0</v>
      </c>
      <c r="L409" s="31">
        <v>7.7581521739130439</v>
      </c>
      <c r="M409" s="31">
        <v>0</v>
      </c>
      <c r="N409" s="36">
        <v>0</v>
      </c>
      <c r="O409" s="31">
        <v>10.641304347826088</v>
      </c>
      <c r="P409" s="31">
        <v>0</v>
      </c>
      <c r="Q409" s="36">
        <v>0</v>
      </c>
      <c r="R409" s="31">
        <v>5.5652173913043477</v>
      </c>
      <c r="S409" s="31">
        <v>0</v>
      </c>
      <c r="T409" s="36">
        <v>0</v>
      </c>
      <c r="U409" s="31">
        <v>77.559673913043483</v>
      </c>
      <c r="V409" s="31">
        <v>0.66836956521739121</v>
      </c>
      <c r="W409" s="36">
        <v>8.6174880772028253E-3</v>
      </c>
      <c r="X409" s="31">
        <v>2.8885869565217392</v>
      </c>
      <c r="Y409" s="31">
        <v>0</v>
      </c>
      <c r="Z409" s="36">
        <v>0</v>
      </c>
      <c r="AA409" s="31">
        <v>153.59260869565219</v>
      </c>
      <c r="AB409" s="31">
        <v>0.27195652173913043</v>
      </c>
      <c r="AC409" s="36">
        <v>1.7706354755522087E-3</v>
      </c>
      <c r="AD409" s="31">
        <v>12.6875</v>
      </c>
      <c r="AE409" s="31">
        <v>0</v>
      </c>
      <c r="AF409" s="36">
        <v>0</v>
      </c>
      <c r="AG409" s="31">
        <v>0</v>
      </c>
      <c r="AH409" s="31">
        <v>0</v>
      </c>
      <c r="AI409" s="36" t="s">
        <v>2496</v>
      </c>
      <c r="AJ409" t="s">
        <v>794</v>
      </c>
      <c r="AK409" s="37">
        <v>5</v>
      </c>
      <c r="AT409"/>
    </row>
    <row r="410" spans="1:46" x14ac:dyDescent="0.25">
      <c r="A410" t="s">
        <v>2337</v>
      </c>
      <c r="B410" t="s">
        <v>995</v>
      </c>
      <c r="C410" t="s">
        <v>2020</v>
      </c>
      <c r="D410" t="s">
        <v>2240</v>
      </c>
      <c r="E410" s="31">
        <v>35.586956521739133</v>
      </c>
      <c r="F410" s="31">
        <v>112.96739130434783</v>
      </c>
      <c r="G410" s="31">
        <v>0</v>
      </c>
      <c r="H410" s="36">
        <v>0</v>
      </c>
      <c r="I410" s="31">
        <v>14.581521739130434</v>
      </c>
      <c r="J410" s="31">
        <v>0</v>
      </c>
      <c r="K410" s="36">
        <v>0</v>
      </c>
      <c r="L410" s="31">
        <v>9.2771739130434785</v>
      </c>
      <c r="M410" s="31">
        <v>0</v>
      </c>
      <c r="N410" s="36">
        <v>0</v>
      </c>
      <c r="O410" s="31">
        <v>0</v>
      </c>
      <c r="P410" s="31">
        <v>0</v>
      </c>
      <c r="Q410" s="36" t="s">
        <v>2496</v>
      </c>
      <c r="R410" s="31">
        <v>5.3043478260869561</v>
      </c>
      <c r="S410" s="31">
        <v>0</v>
      </c>
      <c r="T410" s="36">
        <v>0</v>
      </c>
      <c r="U410" s="31">
        <v>37.345108695652172</v>
      </c>
      <c r="V410" s="31">
        <v>0</v>
      </c>
      <c r="W410" s="36">
        <v>0</v>
      </c>
      <c r="X410" s="31">
        <v>5.0163043478260869</v>
      </c>
      <c r="Y410" s="31">
        <v>0</v>
      </c>
      <c r="Z410" s="36">
        <v>0</v>
      </c>
      <c r="AA410" s="31">
        <v>56.024456521739133</v>
      </c>
      <c r="AB410" s="31">
        <v>0</v>
      </c>
      <c r="AC410" s="36">
        <v>0</v>
      </c>
      <c r="AD410" s="31">
        <v>0</v>
      </c>
      <c r="AE410" s="31">
        <v>0</v>
      </c>
      <c r="AF410" s="36" t="s">
        <v>2496</v>
      </c>
      <c r="AG410" s="31">
        <v>0</v>
      </c>
      <c r="AH410" s="31">
        <v>0</v>
      </c>
      <c r="AI410" s="36" t="s">
        <v>2496</v>
      </c>
      <c r="AJ410" t="s">
        <v>52</v>
      </c>
      <c r="AK410" s="37">
        <v>5</v>
      </c>
      <c r="AT410"/>
    </row>
    <row r="411" spans="1:46" x14ac:dyDescent="0.25">
      <c r="A411" t="s">
        <v>2337</v>
      </c>
      <c r="B411" t="s">
        <v>946</v>
      </c>
      <c r="C411" t="s">
        <v>2005</v>
      </c>
      <c r="D411" t="s">
        <v>2232</v>
      </c>
      <c r="E411" s="31">
        <v>56.641304347826086</v>
      </c>
      <c r="F411" s="31">
        <v>173.9354347826087</v>
      </c>
      <c r="G411" s="31">
        <v>56.907173913043479</v>
      </c>
      <c r="H411" s="36">
        <v>0.32717412633123488</v>
      </c>
      <c r="I411" s="31">
        <v>39.767282608695652</v>
      </c>
      <c r="J411" s="31">
        <v>9.6592391304347824</v>
      </c>
      <c r="K411" s="36">
        <v>0.24289412041250863</v>
      </c>
      <c r="L411" s="31">
        <v>20.372934782608699</v>
      </c>
      <c r="M411" s="31">
        <v>9.6592391304347824</v>
      </c>
      <c r="N411" s="36">
        <v>0.47412114324738164</v>
      </c>
      <c r="O411" s="31">
        <v>13.742173913043478</v>
      </c>
      <c r="P411" s="31">
        <v>0</v>
      </c>
      <c r="Q411" s="36">
        <v>0</v>
      </c>
      <c r="R411" s="31">
        <v>5.6521739130434785</v>
      </c>
      <c r="S411" s="31">
        <v>0</v>
      </c>
      <c r="T411" s="36">
        <v>0</v>
      </c>
      <c r="U411" s="31">
        <v>56.456521739130444</v>
      </c>
      <c r="V411" s="31">
        <v>22.940108695652178</v>
      </c>
      <c r="W411" s="36">
        <v>0.40633230650750868</v>
      </c>
      <c r="X411" s="31">
        <v>0</v>
      </c>
      <c r="Y411" s="31">
        <v>0</v>
      </c>
      <c r="Z411" s="36" t="s">
        <v>2496</v>
      </c>
      <c r="AA411" s="31">
        <v>77.711630434782606</v>
      </c>
      <c r="AB411" s="31">
        <v>24.307826086956517</v>
      </c>
      <c r="AC411" s="36">
        <v>0.31279521419070222</v>
      </c>
      <c r="AD411" s="31">
        <v>0</v>
      </c>
      <c r="AE411" s="31">
        <v>0</v>
      </c>
      <c r="AF411" s="36" t="s">
        <v>2496</v>
      </c>
      <c r="AG411" s="31">
        <v>0</v>
      </c>
      <c r="AH411" s="31">
        <v>0</v>
      </c>
      <c r="AI411" s="36" t="s">
        <v>2496</v>
      </c>
      <c r="AJ411" t="s">
        <v>3</v>
      </c>
      <c r="AK411" s="37">
        <v>5</v>
      </c>
      <c r="AT411"/>
    </row>
    <row r="412" spans="1:46" x14ac:dyDescent="0.25">
      <c r="A412" t="s">
        <v>2337</v>
      </c>
      <c r="B412" t="s">
        <v>1406</v>
      </c>
      <c r="C412" t="s">
        <v>1898</v>
      </c>
      <c r="D412" t="s">
        <v>2269</v>
      </c>
      <c r="E412" s="31">
        <v>25.869565217391305</v>
      </c>
      <c r="F412" s="31">
        <v>88.776956521739123</v>
      </c>
      <c r="G412" s="31">
        <v>57.270978260869562</v>
      </c>
      <c r="H412" s="36">
        <v>0.6451108542659425</v>
      </c>
      <c r="I412" s="31">
        <v>15.45358695652174</v>
      </c>
      <c r="J412" s="31">
        <v>2.3231521739130434</v>
      </c>
      <c r="K412" s="36">
        <v>0.15033093484698218</v>
      </c>
      <c r="L412" s="31">
        <v>8.0622826086956536</v>
      </c>
      <c r="M412" s="31">
        <v>2.3231521739130434</v>
      </c>
      <c r="N412" s="36">
        <v>0.28815067477383949</v>
      </c>
      <c r="O412" s="31">
        <v>1.9130434782608696</v>
      </c>
      <c r="P412" s="31">
        <v>0</v>
      </c>
      <c r="Q412" s="36">
        <v>0</v>
      </c>
      <c r="R412" s="31">
        <v>5.4782608695652177</v>
      </c>
      <c r="S412" s="31">
        <v>0</v>
      </c>
      <c r="T412" s="36">
        <v>0</v>
      </c>
      <c r="U412" s="31">
        <v>23.679347826086961</v>
      </c>
      <c r="V412" s="31">
        <v>14.754891304347829</v>
      </c>
      <c r="W412" s="36">
        <v>0.62311223318797337</v>
      </c>
      <c r="X412" s="31">
        <v>0.5</v>
      </c>
      <c r="Y412" s="31">
        <v>0</v>
      </c>
      <c r="Z412" s="36">
        <v>0</v>
      </c>
      <c r="AA412" s="31">
        <v>49.144021739130423</v>
      </c>
      <c r="AB412" s="31">
        <v>40.192934782608688</v>
      </c>
      <c r="AC412" s="36">
        <v>0.81786010505944162</v>
      </c>
      <c r="AD412" s="31">
        <v>0</v>
      </c>
      <c r="AE412" s="31">
        <v>0</v>
      </c>
      <c r="AF412" s="36" t="s">
        <v>2496</v>
      </c>
      <c r="AG412" s="31">
        <v>0</v>
      </c>
      <c r="AH412" s="31">
        <v>0</v>
      </c>
      <c r="AI412" s="36" t="s">
        <v>2496</v>
      </c>
      <c r="AJ412" t="s">
        <v>470</v>
      </c>
      <c r="AK412" s="37">
        <v>5</v>
      </c>
      <c r="AT412"/>
    </row>
    <row r="413" spans="1:46" x14ac:dyDescent="0.25">
      <c r="A413" t="s">
        <v>2337</v>
      </c>
      <c r="B413" t="s">
        <v>1609</v>
      </c>
      <c r="C413" t="s">
        <v>2104</v>
      </c>
      <c r="D413" t="s">
        <v>2274</v>
      </c>
      <c r="E413" s="31">
        <v>44.597826086956523</v>
      </c>
      <c r="F413" s="31">
        <v>235.32239130434778</v>
      </c>
      <c r="G413" s="31">
        <v>6.6141304347826084</v>
      </c>
      <c r="H413" s="36">
        <v>2.8106676963980039E-2</v>
      </c>
      <c r="I413" s="31">
        <v>30.457065217391307</v>
      </c>
      <c r="J413" s="31">
        <v>0</v>
      </c>
      <c r="K413" s="36">
        <v>0</v>
      </c>
      <c r="L413" s="31">
        <v>22.527717391304353</v>
      </c>
      <c r="M413" s="31">
        <v>0</v>
      </c>
      <c r="N413" s="36">
        <v>0</v>
      </c>
      <c r="O413" s="31">
        <v>4.8423913043478262</v>
      </c>
      <c r="P413" s="31">
        <v>0</v>
      </c>
      <c r="Q413" s="36">
        <v>0</v>
      </c>
      <c r="R413" s="31">
        <v>3.0869565217391304</v>
      </c>
      <c r="S413" s="31">
        <v>0</v>
      </c>
      <c r="T413" s="36">
        <v>0</v>
      </c>
      <c r="U413" s="31">
        <v>68.586739130434765</v>
      </c>
      <c r="V413" s="31">
        <v>6.4565217391304346</v>
      </c>
      <c r="W413" s="36">
        <v>9.4136589973343829E-2</v>
      </c>
      <c r="X413" s="31">
        <v>0</v>
      </c>
      <c r="Y413" s="31">
        <v>0</v>
      </c>
      <c r="Z413" s="36" t="s">
        <v>2496</v>
      </c>
      <c r="AA413" s="31">
        <v>130.48782608695649</v>
      </c>
      <c r="AB413" s="31">
        <v>0.15760869565217392</v>
      </c>
      <c r="AC413" s="36">
        <v>1.2078421441946946E-3</v>
      </c>
      <c r="AD413" s="31">
        <v>5.7907608695652177</v>
      </c>
      <c r="AE413" s="31">
        <v>0</v>
      </c>
      <c r="AF413" s="36">
        <v>0</v>
      </c>
      <c r="AG413" s="31">
        <v>0</v>
      </c>
      <c r="AH413" s="31">
        <v>0</v>
      </c>
      <c r="AI413" s="36" t="s">
        <v>2496</v>
      </c>
      <c r="AJ413" t="s">
        <v>678</v>
      </c>
      <c r="AK413" s="37">
        <v>5</v>
      </c>
      <c r="AT413"/>
    </row>
    <row r="414" spans="1:46" x14ac:dyDescent="0.25">
      <c r="A414" t="s">
        <v>2337</v>
      </c>
      <c r="B414" t="s">
        <v>1745</v>
      </c>
      <c r="C414" t="s">
        <v>2004</v>
      </c>
      <c r="D414" t="s">
        <v>2267</v>
      </c>
      <c r="E414" s="31">
        <v>69.978260869565219</v>
      </c>
      <c r="F414" s="31">
        <v>205.18108695652174</v>
      </c>
      <c r="G414" s="31">
        <v>13.306086956521737</v>
      </c>
      <c r="H414" s="36">
        <v>6.4850455536095891E-2</v>
      </c>
      <c r="I414" s="31">
        <v>30.32054347826087</v>
      </c>
      <c r="J414" s="31">
        <v>2.1819565217391301</v>
      </c>
      <c r="K414" s="36">
        <v>7.196297531089911E-2</v>
      </c>
      <c r="L414" s="31">
        <v>13.358586956521739</v>
      </c>
      <c r="M414" s="31">
        <v>2.1819565217391301</v>
      </c>
      <c r="N414" s="36">
        <v>0.16333737459214476</v>
      </c>
      <c r="O414" s="31">
        <v>11.657608695652174</v>
      </c>
      <c r="P414" s="31">
        <v>0</v>
      </c>
      <c r="Q414" s="36">
        <v>0</v>
      </c>
      <c r="R414" s="31">
        <v>5.3043478260869561</v>
      </c>
      <c r="S414" s="31">
        <v>0</v>
      </c>
      <c r="T414" s="36">
        <v>0</v>
      </c>
      <c r="U414" s="31">
        <v>63.537282608695648</v>
      </c>
      <c r="V414" s="31">
        <v>4.4041304347826076</v>
      </c>
      <c r="W414" s="36">
        <v>6.931568763974591E-2</v>
      </c>
      <c r="X414" s="31">
        <v>0</v>
      </c>
      <c r="Y414" s="31">
        <v>0</v>
      </c>
      <c r="Z414" s="36" t="s">
        <v>2496</v>
      </c>
      <c r="AA414" s="31">
        <v>99.475434782608673</v>
      </c>
      <c r="AB414" s="31">
        <v>6.7199999999999989</v>
      </c>
      <c r="AC414" s="36">
        <v>6.7554366710592742E-2</v>
      </c>
      <c r="AD414" s="31">
        <v>11.847826086956522</v>
      </c>
      <c r="AE414" s="31">
        <v>0</v>
      </c>
      <c r="AF414" s="36">
        <v>0</v>
      </c>
      <c r="AG414" s="31">
        <v>0</v>
      </c>
      <c r="AH414" s="31">
        <v>0</v>
      </c>
      <c r="AI414" s="36" t="s">
        <v>2496</v>
      </c>
      <c r="AJ414" t="s">
        <v>817</v>
      </c>
      <c r="AK414" s="37">
        <v>5</v>
      </c>
      <c r="AT414"/>
    </row>
    <row r="415" spans="1:46" x14ac:dyDescent="0.25">
      <c r="A415" t="s">
        <v>2337</v>
      </c>
      <c r="B415" t="s">
        <v>950</v>
      </c>
      <c r="C415" t="s">
        <v>2007</v>
      </c>
      <c r="D415" t="s">
        <v>2243</v>
      </c>
      <c r="E415" s="31">
        <v>86.880434782608702</v>
      </c>
      <c r="F415" s="31">
        <v>343.19739130434778</v>
      </c>
      <c r="G415" s="31">
        <v>14.929347826086957</v>
      </c>
      <c r="H415" s="36">
        <v>4.3500761382092197E-2</v>
      </c>
      <c r="I415" s="31">
        <v>51.053478260869561</v>
      </c>
      <c r="J415" s="31">
        <v>2.722826086956522</v>
      </c>
      <c r="K415" s="36">
        <v>5.3332822360184981E-2</v>
      </c>
      <c r="L415" s="31">
        <v>25.591086956521735</v>
      </c>
      <c r="M415" s="31">
        <v>2.722826086956522</v>
      </c>
      <c r="N415" s="36">
        <v>0.1063974379666834</v>
      </c>
      <c r="O415" s="31">
        <v>19.201521739130435</v>
      </c>
      <c r="P415" s="31">
        <v>0</v>
      </c>
      <c r="Q415" s="36">
        <v>0</v>
      </c>
      <c r="R415" s="31">
        <v>6.2608695652173916</v>
      </c>
      <c r="S415" s="31">
        <v>0</v>
      </c>
      <c r="T415" s="36">
        <v>0</v>
      </c>
      <c r="U415" s="31">
        <v>68.731630434782616</v>
      </c>
      <c r="V415" s="31">
        <v>12.206521739130435</v>
      </c>
      <c r="W415" s="36">
        <v>0.17759685987244023</v>
      </c>
      <c r="X415" s="31">
        <v>22.114891304347829</v>
      </c>
      <c r="Y415" s="31">
        <v>0</v>
      </c>
      <c r="Z415" s="36">
        <v>0</v>
      </c>
      <c r="AA415" s="31">
        <v>195.78869565217386</v>
      </c>
      <c r="AB415" s="31">
        <v>0</v>
      </c>
      <c r="AC415" s="36">
        <v>0</v>
      </c>
      <c r="AD415" s="31">
        <v>0</v>
      </c>
      <c r="AE415" s="31">
        <v>0</v>
      </c>
      <c r="AF415" s="36" t="s">
        <v>2496</v>
      </c>
      <c r="AG415" s="31">
        <v>5.5086956521739117</v>
      </c>
      <c r="AH415" s="31">
        <v>0</v>
      </c>
      <c r="AI415" s="36">
        <v>0</v>
      </c>
      <c r="AJ415" t="s">
        <v>7</v>
      </c>
      <c r="AK415" s="37">
        <v>5</v>
      </c>
      <c r="AT415"/>
    </row>
    <row r="416" spans="1:46" x14ac:dyDescent="0.25">
      <c r="A416" t="s">
        <v>2337</v>
      </c>
      <c r="B416" t="s">
        <v>1400</v>
      </c>
      <c r="C416" t="s">
        <v>2085</v>
      </c>
      <c r="D416" t="s">
        <v>2246</v>
      </c>
      <c r="E416" s="31">
        <v>36.869565217391305</v>
      </c>
      <c r="F416" s="31">
        <v>150.72010869565221</v>
      </c>
      <c r="G416" s="31">
        <v>11.945652173913043</v>
      </c>
      <c r="H416" s="36">
        <v>7.9257189218426005E-2</v>
      </c>
      <c r="I416" s="31">
        <v>34.932608695652178</v>
      </c>
      <c r="J416" s="31">
        <v>2.2717391304347827</v>
      </c>
      <c r="K416" s="36">
        <v>6.5032049287447879E-2</v>
      </c>
      <c r="L416" s="31">
        <v>25.01956521739131</v>
      </c>
      <c r="M416" s="31">
        <v>2.2717391304347827</v>
      </c>
      <c r="N416" s="36">
        <v>9.0798505517421135E-2</v>
      </c>
      <c r="O416" s="31">
        <v>5.3043478260869561</v>
      </c>
      <c r="P416" s="31">
        <v>0</v>
      </c>
      <c r="Q416" s="36">
        <v>0</v>
      </c>
      <c r="R416" s="31">
        <v>4.6086956521739131</v>
      </c>
      <c r="S416" s="31">
        <v>0</v>
      </c>
      <c r="T416" s="36">
        <v>0</v>
      </c>
      <c r="U416" s="31">
        <v>17.896739130434781</v>
      </c>
      <c r="V416" s="31">
        <v>8.1521739130434784E-2</v>
      </c>
      <c r="W416" s="36">
        <v>4.5551169146674769E-3</v>
      </c>
      <c r="X416" s="31">
        <v>0</v>
      </c>
      <c r="Y416" s="31">
        <v>0</v>
      </c>
      <c r="Z416" s="36" t="s">
        <v>2496</v>
      </c>
      <c r="AA416" s="31">
        <v>69.59076086956523</v>
      </c>
      <c r="AB416" s="31">
        <v>9.5923913043478262</v>
      </c>
      <c r="AC416" s="36">
        <v>0.13784001187064124</v>
      </c>
      <c r="AD416" s="31">
        <v>19.553804347826091</v>
      </c>
      <c r="AE416" s="31">
        <v>0</v>
      </c>
      <c r="AF416" s="36">
        <v>0</v>
      </c>
      <c r="AG416" s="31">
        <v>8.7461956521739133</v>
      </c>
      <c r="AH416" s="31">
        <v>0</v>
      </c>
      <c r="AI416" s="36">
        <v>0</v>
      </c>
      <c r="AJ416" t="s">
        <v>464</v>
      </c>
      <c r="AK416" s="37">
        <v>5</v>
      </c>
      <c r="AT416"/>
    </row>
    <row r="417" spans="1:46" x14ac:dyDescent="0.25">
      <c r="A417" t="s">
        <v>2337</v>
      </c>
      <c r="B417" t="s">
        <v>1261</v>
      </c>
      <c r="C417" t="s">
        <v>1978</v>
      </c>
      <c r="D417" t="s">
        <v>2237</v>
      </c>
      <c r="E417" s="31">
        <v>34.369565217391305</v>
      </c>
      <c r="F417" s="31">
        <v>102.80978260869564</v>
      </c>
      <c r="G417" s="31">
        <v>0</v>
      </c>
      <c r="H417" s="36">
        <v>0</v>
      </c>
      <c r="I417" s="31">
        <v>25.567934782608699</v>
      </c>
      <c r="J417" s="31">
        <v>0</v>
      </c>
      <c r="K417" s="36">
        <v>0</v>
      </c>
      <c r="L417" s="31">
        <v>19.671195652173914</v>
      </c>
      <c r="M417" s="31">
        <v>0</v>
      </c>
      <c r="N417" s="36">
        <v>0</v>
      </c>
      <c r="O417" s="31">
        <v>0.15760869565217392</v>
      </c>
      <c r="P417" s="31">
        <v>0</v>
      </c>
      <c r="Q417" s="36">
        <v>0</v>
      </c>
      <c r="R417" s="31">
        <v>5.7391304347826084</v>
      </c>
      <c r="S417" s="31">
        <v>0</v>
      </c>
      <c r="T417" s="36">
        <v>0</v>
      </c>
      <c r="U417" s="31">
        <v>17.029891304347824</v>
      </c>
      <c r="V417" s="31">
        <v>0</v>
      </c>
      <c r="W417" s="36">
        <v>0</v>
      </c>
      <c r="X417" s="31">
        <v>1.8505434782608696</v>
      </c>
      <c r="Y417" s="31">
        <v>0</v>
      </c>
      <c r="Z417" s="36">
        <v>0</v>
      </c>
      <c r="AA417" s="31">
        <v>53.597826086956523</v>
      </c>
      <c r="AB417" s="31">
        <v>0</v>
      </c>
      <c r="AC417" s="36">
        <v>0</v>
      </c>
      <c r="AD417" s="31">
        <v>4.7635869565217392</v>
      </c>
      <c r="AE417" s="31">
        <v>0</v>
      </c>
      <c r="AF417" s="36">
        <v>0</v>
      </c>
      <c r="AG417" s="31">
        <v>0</v>
      </c>
      <c r="AH417" s="31">
        <v>0</v>
      </c>
      <c r="AI417" s="36" t="s">
        <v>2496</v>
      </c>
      <c r="AJ417" t="s">
        <v>323</v>
      </c>
      <c r="AK417" s="37">
        <v>5</v>
      </c>
      <c r="AT417"/>
    </row>
    <row r="418" spans="1:46" x14ac:dyDescent="0.25">
      <c r="A418" t="s">
        <v>2337</v>
      </c>
      <c r="B418" t="s">
        <v>1762</v>
      </c>
      <c r="C418" t="s">
        <v>2007</v>
      </c>
      <c r="D418" t="s">
        <v>2243</v>
      </c>
      <c r="E418" s="31">
        <v>94.282608695652172</v>
      </c>
      <c r="F418" s="31">
        <v>351.24380434782603</v>
      </c>
      <c r="G418" s="31">
        <v>0</v>
      </c>
      <c r="H418" s="36">
        <v>0</v>
      </c>
      <c r="I418" s="31">
        <v>47.574456521739137</v>
      </c>
      <c r="J418" s="31">
        <v>0</v>
      </c>
      <c r="K418" s="36">
        <v>0</v>
      </c>
      <c r="L418" s="31">
        <v>9.0251086956521736</v>
      </c>
      <c r="M418" s="31">
        <v>0</v>
      </c>
      <c r="N418" s="36">
        <v>0</v>
      </c>
      <c r="O418" s="31">
        <v>29.619782608695662</v>
      </c>
      <c r="P418" s="31">
        <v>0</v>
      </c>
      <c r="Q418" s="36">
        <v>0</v>
      </c>
      <c r="R418" s="31">
        <v>8.9295652173913034</v>
      </c>
      <c r="S418" s="31">
        <v>0</v>
      </c>
      <c r="T418" s="36">
        <v>0</v>
      </c>
      <c r="U418" s="31">
        <v>75.370217391304337</v>
      </c>
      <c r="V418" s="31">
        <v>0</v>
      </c>
      <c r="W418" s="36">
        <v>0</v>
      </c>
      <c r="X418" s="31">
        <v>26.725326086956528</v>
      </c>
      <c r="Y418" s="31">
        <v>0</v>
      </c>
      <c r="Z418" s="36">
        <v>0</v>
      </c>
      <c r="AA418" s="31">
        <v>196.07543478260865</v>
      </c>
      <c r="AB418" s="31">
        <v>0</v>
      </c>
      <c r="AC418" s="36">
        <v>0</v>
      </c>
      <c r="AD418" s="31">
        <v>5.4983695652173923</v>
      </c>
      <c r="AE418" s="31">
        <v>0</v>
      </c>
      <c r="AF418" s="36">
        <v>0</v>
      </c>
      <c r="AG418" s="31">
        <v>0</v>
      </c>
      <c r="AH418" s="31">
        <v>0</v>
      </c>
      <c r="AI418" s="36" t="s">
        <v>2496</v>
      </c>
      <c r="AJ418" t="s">
        <v>834</v>
      </c>
      <c r="AK418" s="37">
        <v>5</v>
      </c>
      <c r="AT418"/>
    </row>
    <row r="419" spans="1:46" x14ac:dyDescent="0.25">
      <c r="A419" t="s">
        <v>2337</v>
      </c>
      <c r="B419" t="s">
        <v>1292</v>
      </c>
      <c r="C419" t="s">
        <v>2114</v>
      </c>
      <c r="D419" t="s">
        <v>2274</v>
      </c>
      <c r="E419" s="31">
        <v>82.902173913043484</v>
      </c>
      <c r="F419" s="31">
        <v>240.021847826087</v>
      </c>
      <c r="G419" s="31">
        <v>54.177826086956514</v>
      </c>
      <c r="H419" s="36">
        <v>0.22572039411267356</v>
      </c>
      <c r="I419" s="31">
        <v>28.470978260869565</v>
      </c>
      <c r="J419" s="31">
        <v>7.3281521739130442</v>
      </c>
      <c r="K419" s="36">
        <v>0.25739024865137272</v>
      </c>
      <c r="L419" s="31">
        <v>15.731847826086959</v>
      </c>
      <c r="M419" s="31">
        <v>7.3281521739130442</v>
      </c>
      <c r="N419" s="36">
        <v>0.46581636530715176</v>
      </c>
      <c r="O419" s="31">
        <v>8.2173913043478262</v>
      </c>
      <c r="P419" s="31">
        <v>0</v>
      </c>
      <c r="Q419" s="36">
        <v>0</v>
      </c>
      <c r="R419" s="31">
        <v>4.5217391304347823</v>
      </c>
      <c r="S419" s="31">
        <v>0</v>
      </c>
      <c r="T419" s="36">
        <v>0</v>
      </c>
      <c r="U419" s="31">
        <v>64.967282608695655</v>
      </c>
      <c r="V419" s="31">
        <v>11.648260869565219</v>
      </c>
      <c r="W419" s="36">
        <v>0.17929426015435865</v>
      </c>
      <c r="X419" s="31">
        <v>0</v>
      </c>
      <c r="Y419" s="31">
        <v>0</v>
      </c>
      <c r="Z419" s="36" t="s">
        <v>2496</v>
      </c>
      <c r="AA419" s="31">
        <v>146.58358695652177</v>
      </c>
      <c r="AB419" s="31">
        <v>35.201413043478254</v>
      </c>
      <c r="AC419" s="36">
        <v>0.24014566551655855</v>
      </c>
      <c r="AD419" s="31">
        <v>0</v>
      </c>
      <c r="AE419" s="31">
        <v>0</v>
      </c>
      <c r="AF419" s="36" t="s">
        <v>2496</v>
      </c>
      <c r="AG419" s="31">
        <v>0</v>
      </c>
      <c r="AH419" s="31">
        <v>0</v>
      </c>
      <c r="AI419" s="36" t="s">
        <v>2496</v>
      </c>
      <c r="AJ419" t="s">
        <v>354</v>
      </c>
      <c r="AK419" s="37">
        <v>5</v>
      </c>
      <c r="AT419"/>
    </row>
    <row r="420" spans="1:46" x14ac:dyDescent="0.25">
      <c r="A420" t="s">
        <v>2337</v>
      </c>
      <c r="B420" t="s">
        <v>1124</v>
      </c>
      <c r="C420" t="s">
        <v>2007</v>
      </c>
      <c r="D420" t="s">
        <v>2243</v>
      </c>
      <c r="E420" s="31">
        <v>44.858695652173914</v>
      </c>
      <c r="F420" s="31">
        <v>122.58760869565215</v>
      </c>
      <c r="G420" s="31">
        <v>13.642173913043479</v>
      </c>
      <c r="H420" s="36">
        <v>0.11128509690496417</v>
      </c>
      <c r="I420" s="31">
        <v>14.125978260869562</v>
      </c>
      <c r="J420" s="31">
        <v>3.1227173913043478</v>
      </c>
      <c r="K420" s="36">
        <v>0.2210620272547496</v>
      </c>
      <c r="L420" s="31">
        <v>10.39228260869565</v>
      </c>
      <c r="M420" s="31">
        <v>2.3455434782608693</v>
      </c>
      <c r="N420" s="36">
        <v>0.22570050936627306</v>
      </c>
      <c r="O420" s="31">
        <v>0</v>
      </c>
      <c r="P420" s="31">
        <v>0</v>
      </c>
      <c r="Q420" s="36" t="s">
        <v>2496</v>
      </c>
      <c r="R420" s="31">
        <v>3.7336956521739131</v>
      </c>
      <c r="S420" s="31">
        <v>0.77717391304347827</v>
      </c>
      <c r="T420" s="36">
        <v>0.20815138282387191</v>
      </c>
      <c r="U420" s="31">
        <v>36.299565217391297</v>
      </c>
      <c r="V420" s="31">
        <v>1.1893478260869565</v>
      </c>
      <c r="W420" s="36">
        <v>3.2764795362263302E-2</v>
      </c>
      <c r="X420" s="31">
        <v>1.5326086956521738</v>
      </c>
      <c r="Y420" s="31">
        <v>0</v>
      </c>
      <c r="Z420" s="36">
        <v>0</v>
      </c>
      <c r="AA420" s="31">
        <v>70.629456521739115</v>
      </c>
      <c r="AB420" s="31">
        <v>9.330108695652175</v>
      </c>
      <c r="AC420" s="36">
        <v>0.13209939811416291</v>
      </c>
      <c r="AD420" s="31">
        <v>0</v>
      </c>
      <c r="AE420" s="31">
        <v>0</v>
      </c>
      <c r="AF420" s="36" t="s">
        <v>2496</v>
      </c>
      <c r="AG420" s="31">
        <v>0</v>
      </c>
      <c r="AH420" s="31">
        <v>0</v>
      </c>
      <c r="AI420" s="36" t="s">
        <v>2496</v>
      </c>
      <c r="AJ420" t="s">
        <v>184</v>
      </c>
      <c r="AK420" s="37">
        <v>5</v>
      </c>
      <c r="AT420"/>
    </row>
    <row r="421" spans="1:46" x14ac:dyDescent="0.25">
      <c r="A421" t="s">
        <v>2337</v>
      </c>
      <c r="B421" t="s">
        <v>1082</v>
      </c>
      <c r="C421" t="s">
        <v>1861</v>
      </c>
      <c r="D421" t="s">
        <v>2227</v>
      </c>
      <c r="E421" s="31">
        <v>63.456521739130437</v>
      </c>
      <c r="F421" s="31">
        <v>207.38641304347829</v>
      </c>
      <c r="G421" s="31">
        <v>2.1739130434782608E-2</v>
      </c>
      <c r="H421" s="36">
        <v>1.0482427520565212E-4</v>
      </c>
      <c r="I421" s="31">
        <v>47.066413043478242</v>
      </c>
      <c r="J421" s="31">
        <v>2.1739130434782608E-2</v>
      </c>
      <c r="K421" s="36">
        <v>4.6188203071053638E-4</v>
      </c>
      <c r="L421" s="31">
        <v>41.762065217391289</v>
      </c>
      <c r="M421" s="31">
        <v>2.1739130434782608E-2</v>
      </c>
      <c r="N421" s="36">
        <v>5.2054730343483152E-4</v>
      </c>
      <c r="O421" s="31">
        <v>0</v>
      </c>
      <c r="P421" s="31">
        <v>0</v>
      </c>
      <c r="Q421" s="36" t="s">
        <v>2496</v>
      </c>
      <c r="R421" s="31">
        <v>5.3043478260869561</v>
      </c>
      <c r="S421" s="31">
        <v>0</v>
      </c>
      <c r="T421" s="36">
        <v>0</v>
      </c>
      <c r="U421" s="31">
        <v>28.783586956521756</v>
      </c>
      <c r="V421" s="31">
        <v>0</v>
      </c>
      <c r="W421" s="36">
        <v>0</v>
      </c>
      <c r="X421" s="31">
        <v>15.457282608695651</v>
      </c>
      <c r="Y421" s="31">
        <v>0</v>
      </c>
      <c r="Z421" s="36">
        <v>0</v>
      </c>
      <c r="AA421" s="31">
        <v>116.07913043478264</v>
      </c>
      <c r="AB421" s="31">
        <v>0</v>
      </c>
      <c r="AC421" s="36">
        <v>0</v>
      </c>
      <c r="AD421" s="31">
        <v>0</v>
      </c>
      <c r="AE421" s="31">
        <v>0</v>
      </c>
      <c r="AF421" s="36" t="s">
        <v>2496</v>
      </c>
      <c r="AG421" s="31">
        <v>0</v>
      </c>
      <c r="AH421" s="31">
        <v>0</v>
      </c>
      <c r="AI421" s="36" t="s">
        <v>2496</v>
      </c>
      <c r="AJ421" t="s">
        <v>141</v>
      </c>
      <c r="AK421" s="37">
        <v>5</v>
      </c>
      <c r="AT421"/>
    </row>
    <row r="422" spans="1:46" x14ac:dyDescent="0.25">
      <c r="A422" t="s">
        <v>2337</v>
      </c>
      <c r="B422" t="s">
        <v>1677</v>
      </c>
      <c r="C422" t="s">
        <v>2068</v>
      </c>
      <c r="D422" t="s">
        <v>2252</v>
      </c>
      <c r="E422" s="31">
        <v>36.282608695652172</v>
      </c>
      <c r="F422" s="31">
        <v>116.86413043478261</v>
      </c>
      <c r="G422" s="31">
        <v>8.1739130434782616</v>
      </c>
      <c r="H422" s="36">
        <v>6.9943728782030423E-2</v>
      </c>
      <c r="I422" s="31">
        <v>16.983695652173914</v>
      </c>
      <c r="J422" s="31">
        <v>0.2608695652173913</v>
      </c>
      <c r="K422" s="36">
        <v>1.5359999999999999E-2</v>
      </c>
      <c r="L422" s="31">
        <v>12.010869565217391</v>
      </c>
      <c r="M422" s="31">
        <v>0.2608695652173913</v>
      </c>
      <c r="N422" s="36">
        <v>2.171945701357466E-2</v>
      </c>
      <c r="O422" s="31">
        <v>0</v>
      </c>
      <c r="P422" s="31">
        <v>0</v>
      </c>
      <c r="Q422" s="36" t="s">
        <v>2496</v>
      </c>
      <c r="R422" s="31">
        <v>4.9728260869565215</v>
      </c>
      <c r="S422" s="31">
        <v>0</v>
      </c>
      <c r="T422" s="36">
        <v>0</v>
      </c>
      <c r="U422" s="31">
        <v>32.116847826086953</v>
      </c>
      <c r="V422" s="31">
        <v>1.3043478260869565</v>
      </c>
      <c r="W422" s="36">
        <v>4.0612572975717069E-2</v>
      </c>
      <c r="X422" s="31">
        <v>5.2527173913043477</v>
      </c>
      <c r="Y422" s="31">
        <v>0</v>
      </c>
      <c r="Z422" s="36">
        <v>0</v>
      </c>
      <c r="AA422" s="31">
        <v>61.717391304347828</v>
      </c>
      <c r="AB422" s="31">
        <v>6.6086956521739131</v>
      </c>
      <c r="AC422" s="36">
        <v>0.10707995773159563</v>
      </c>
      <c r="AD422" s="31">
        <v>0.79347826086956519</v>
      </c>
      <c r="AE422" s="31">
        <v>0</v>
      </c>
      <c r="AF422" s="36">
        <v>0</v>
      </c>
      <c r="AG422" s="31">
        <v>0</v>
      </c>
      <c r="AH422" s="31">
        <v>0</v>
      </c>
      <c r="AI422" s="36" t="s">
        <v>2496</v>
      </c>
      <c r="AJ422" t="s">
        <v>748</v>
      </c>
      <c r="AK422" s="37">
        <v>5</v>
      </c>
      <c r="AT422"/>
    </row>
    <row r="423" spans="1:46" x14ac:dyDescent="0.25">
      <c r="A423" t="s">
        <v>2337</v>
      </c>
      <c r="B423" t="s">
        <v>1068</v>
      </c>
      <c r="C423" t="s">
        <v>1968</v>
      </c>
      <c r="D423" t="s">
        <v>2232</v>
      </c>
      <c r="E423" s="31">
        <v>38.934782608695649</v>
      </c>
      <c r="F423" s="31">
        <v>91.263478260869562</v>
      </c>
      <c r="G423" s="31">
        <v>11.521739130434781</v>
      </c>
      <c r="H423" s="36">
        <v>0.12624698674644841</v>
      </c>
      <c r="I423" s="31">
        <v>19.807391304347824</v>
      </c>
      <c r="J423" s="31">
        <v>5.9130434782608692</v>
      </c>
      <c r="K423" s="36">
        <v>0.29852711987180897</v>
      </c>
      <c r="L423" s="31">
        <v>14.242173913043475</v>
      </c>
      <c r="M423" s="31">
        <v>0.34782608695652173</v>
      </c>
      <c r="N423" s="36">
        <v>2.4422260890801972E-2</v>
      </c>
      <c r="O423" s="31">
        <v>0</v>
      </c>
      <c r="P423" s="31">
        <v>0</v>
      </c>
      <c r="Q423" s="36" t="s">
        <v>2496</v>
      </c>
      <c r="R423" s="31">
        <v>5.5652173913043477</v>
      </c>
      <c r="S423" s="31">
        <v>5.5652173913043477</v>
      </c>
      <c r="T423" s="36">
        <v>1</v>
      </c>
      <c r="U423" s="31">
        <v>9.611630434782608</v>
      </c>
      <c r="V423" s="31">
        <v>0</v>
      </c>
      <c r="W423" s="36">
        <v>0</v>
      </c>
      <c r="X423" s="31">
        <v>5.6086956521739131</v>
      </c>
      <c r="Y423" s="31">
        <v>5.6086956521739131</v>
      </c>
      <c r="Z423" s="36">
        <v>1</v>
      </c>
      <c r="AA423" s="31">
        <v>56.235760869565226</v>
      </c>
      <c r="AB423" s="31">
        <v>0</v>
      </c>
      <c r="AC423" s="36">
        <v>0</v>
      </c>
      <c r="AD423" s="31">
        <v>0</v>
      </c>
      <c r="AE423" s="31">
        <v>0</v>
      </c>
      <c r="AF423" s="36" t="s">
        <v>2496</v>
      </c>
      <c r="AG423" s="31">
        <v>0</v>
      </c>
      <c r="AH423" s="31">
        <v>0</v>
      </c>
      <c r="AI423" s="36" t="s">
        <v>2496</v>
      </c>
      <c r="AJ423" t="s">
        <v>126</v>
      </c>
      <c r="AK423" s="37">
        <v>5</v>
      </c>
      <c r="AT423"/>
    </row>
    <row r="424" spans="1:46" x14ac:dyDescent="0.25">
      <c r="A424" t="s">
        <v>2337</v>
      </c>
      <c r="B424" t="s">
        <v>1826</v>
      </c>
      <c r="C424" t="s">
        <v>1860</v>
      </c>
      <c r="D424" t="s">
        <v>2226</v>
      </c>
      <c r="E424" s="31">
        <v>30.858695652173914</v>
      </c>
      <c r="F424" s="31">
        <v>140.66999999999999</v>
      </c>
      <c r="G424" s="31">
        <v>7.6086956521739122</v>
      </c>
      <c r="H424" s="36">
        <v>5.4088971722285585E-2</v>
      </c>
      <c r="I424" s="31">
        <v>41.81630434782609</v>
      </c>
      <c r="J424" s="31">
        <v>1.7608695652173914</v>
      </c>
      <c r="K424" s="36">
        <v>4.2109641028307034E-2</v>
      </c>
      <c r="L424" s="31">
        <v>25.865434782608698</v>
      </c>
      <c r="M424" s="31">
        <v>1.7608695652173914</v>
      </c>
      <c r="N424" s="36">
        <v>6.8078096502802957E-2</v>
      </c>
      <c r="O424" s="31">
        <v>10.907391304347829</v>
      </c>
      <c r="P424" s="31">
        <v>0</v>
      </c>
      <c r="Q424" s="36">
        <v>0</v>
      </c>
      <c r="R424" s="31">
        <v>5.0434782608695654</v>
      </c>
      <c r="S424" s="31">
        <v>0</v>
      </c>
      <c r="T424" s="36">
        <v>0</v>
      </c>
      <c r="U424" s="31">
        <v>57.283260869565218</v>
      </c>
      <c r="V424" s="31">
        <v>1.763586956521739</v>
      </c>
      <c r="W424" s="36">
        <v>3.078712576327404E-2</v>
      </c>
      <c r="X424" s="31">
        <v>0</v>
      </c>
      <c r="Y424" s="31">
        <v>0</v>
      </c>
      <c r="Z424" s="36" t="s">
        <v>2496</v>
      </c>
      <c r="AA424" s="31">
        <v>36.798695652173905</v>
      </c>
      <c r="AB424" s="31">
        <v>4.0842391304347823</v>
      </c>
      <c r="AC424" s="36">
        <v>0.11098869288845306</v>
      </c>
      <c r="AD424" s="31">
        <v>4.7717391304347823</v>
      </c>
      <c r="AE424" s="31">
        <v>0</v>
      </c>
      <c r="AF424" s="36">
        <v>0</v>
      </c>
      <c r="AG424" s="31">
        <v>0</v>
      </c>
      <c r="AH424" s="31">
        <v>0</v>
      </c>
      <c r="AI424" s="36" t="s">
        <v>2496</v>
      </c>
      <c r="AJ424" t="s">
        <v>898</v>
      </c>
      <c r="AK424" s="37">
        <v>5</v>
      </c>
      <c r="AT424"/>
    </row>
    <row r="425" spans="1:46" x14ac:dyDescent="0.25">
      <c r="A425" t="s">
        <v>2337</v>
      </c>
      <c r="B425" t="s">
        <v>938</v>
      </c>
      <c r="C425" t="s">
        <v>1946</v>
      </c>
      <c r="D425" t="s">
        <v>2280</v>
      </c>
      <c r="E425" s="31">
        <v>82.663043478260875</v>
      </c>
      <c r="F425" s="31">
        <v>254.31847826086957</v>
      </c>
      <c r="G425" s="31">
        <v>0</v>
      </c>
      <c r="H425" s="36">
        <v>0</v>
      </c>
      <c r="I425" s="31">
        <v>37.048913043478258</v>
      </c>
      <c r="J425" s="31">
        <v>0</v>
      </c>
      <c r="K425" s="36">
        <v>0</v>
      </c>
      <c r="L425" s="31">
        <v>26.657608695652176</v>
      </c>
      <c r="M425" s="31">
        <v>0</v>
      </c>
      <c r="N425" s="36">
        <v>0</v>
      </c>
      <c r="O425" s="31">
        <v>5.3478260869565215</v>
      </c>
      <c r="P425" s="31">
        <v>0</v>
      </c>
      <c r="Q425" s="36">
        <v>0</v>
      </c>
      <c r="R425" s="31">
        <v>5.0434782608695654</v>
      </c>
      <c r="S425" s="31">
        <v>0</v>
      </c>
      <c r="T425" s="36">
        <v>0</v>
      </c>
      <c r="U425" s="31">
        <v>72.176086956521743</v>
      </c>
      <c r="V425" s="31">
        <v>0</v>
      </c>
      <c r="W425" s="36">
        <v>0</v>
      </c>
      <c r="X425" s="31">
        <v>13.245652173913042</v>
      </c>
      <c r="Y425" s="31">
        <v>0</v>
      </c>
      <c r="Z425" s="36">
        <v>0</v>
      </c>
      <c r="AA425" s="31">
        <v>115.89021739130435</v>
      </c>
      <c r="AB425" s="31">
        <v>0</v>
      </c>
      <c r="AC425" s="36">
        <v>0</v>
      </c>
      <c r="AD425" s="31">
        <v>15.957608695652173</v>
      </c>
      <c r="AE425" s="31">
        <v>0</v>
      </c>
      <c r="AF425" s="36">
        <v>0</v>
      </c>
      <c r="AG425" s="31">
        <v>0</v>
      </c>
      <c r="AH425" s="31">
        <v>0</v>
      </c>
      <c r="AI425" s="36" t="s">
        <v>2496</v>
      </c>
      <c r="AJ425" t="s">
        <v>305</v>
      </c>
      <c r="AK425" s="37">
        <v>5</v>
      </c>
      <c r="AT425"/>
    </row>
    <row r="426" spans="1:46" x14ac:dyDescent="0.25">
      <c r="A426" t="s">
        <v>2337</v>
      </c>
      <c r="B426" t="s">
        <v>1107</v>
      </c>
      <c r="C426" t="s">
        <v>2058</v>
      </c>
      <c r="D426" t="s">
        <v>2227</v>
      </c>
      <c r="E426" s="31">
        <v>42.956521739130437</v>
      </c>
      <c r="F426" s="31">
        <v>167.4901086956522</v>
      </c>
      <c r="G426" s="31">
        <v>0</v>
      </c>
      <c r="H426" s="36">
        <v>0</v>
      </c>
      <c r="I426" s="31">
        <v>26.233260869565218</v>
      </c>
      <c r="J426" s="31">
        <v>0</v>
      </c>
      <c r="K426" s="36">
        <v>0</v>
      </c>
      <c r="L426" s="31">
        <v>9.5321739130434793</v>
      </c>
      <c r="M426" s="31">
        <v>0</v>
      </c>
      <c r="N426" s="36">
        <v>0</v>
      </c>
      <c r="O426" s="31">
        <v>10.429347826086957</v>
      </c>
      <c r="P426" s="31">
        <v>0</v>
      </c>
      <c r="Q426" s="36">
        <v>0</v>
      </c>
      <c r="R426" s="31">
        <v>6.2717391304347823</v>
      </c>
      <c r="S426" s="31">
        <v>0</v>
      </c>
      <c r="T426" s="36">
        <v>0</v>
      </c>
      <c r="U426" s="31">
        <v>46.118804347826092</v>
      </c>
      <c r="V426" s="31">
        <v>0</v>
      </c>
      <c r="W426" s="36">
        <v>0</v>
      </c>
      <c r="X426" s="31">
        <v>5.1005434782608692</v>
      </c>
      <c r="Y426" s="31">
        <v>0</v>
      </c>
      <c r="Z426" s="36">
        <v>0</v>
      </c>
      <c r="AA426" s="31">
        <v>70.470760869565225</v>
      </c>
      <c r="AB426" s="31">
        <v>0</v>
      </c>
      <c r="AC426" s="36">
        <v>0</v>
      </c>
      <c r="AD426" s="31">
        <v>19.566739130434787</v>
      </c>
      <c r="AE426" s="31">
        <v>0</v>
      </c>
      <c r="AF426" s="36">
        <v>0</v>
      </c>
      <c r="AG426" s="31">
        <v>0</v>
      </c>
      <c r="AH426" s="31">
        <v>0</v>
      </c>
      <c r="AI426" s="36" t="s">
        <v>2496</v>
      </c>
      <c r="AJ426" t="s">
        <v>167</v>
      </c>
      <c r="AK426" s="37">
        <v>5</v>
      </c>
      <c r="AT426"/>
    </row>
    <row r="427" spans="1:46" x14ac:dyDescent="0.25">
      <c r="A427" t="s">
        <v>2337</v>
      </c>
      <c r="B427" t="s">
        <v>1514</v>
      </c>
      <c r="C427" t="s">
        <v>2159</v>
      </c>
      <c r="D427" t="s">
        <v>2267</v>
      </c>
      <c r="E427" s="31">
        <v>146.85869565217391</v>
      </c>
      <c r="F427" s="31">
        <v>540.71673913043469</v>
      </c>
      <c r="G427" s="31">
        <v>5.7955434782608704</v>
      </c>
      <c r="H427" s="36">
        <v>1.0718261630999438E-2</v>
      </c>
      <c r="I427" s="31">
        <v>79.505434782608688</v>
      </c>
      <c r="J427" s="31">
        <v>0</v>
      </c>
      <c r="K427" s="36">
        <v>0</v>
      </c>
      <c r="L427" s="31">
        <v>66.244565217391298</v>
      </c>
      <c r="M427" s="31">
        <v>0</v>
      </c>
      <c r="N427" s="36">
        <v>0</v>
      </c>
      <c r="O427" s="31">
        <v>8.3913043478260878</v>
      </c>
      <c r="P427" s="31">
        <v>0</v>
      </c>
      <c r="Q427" s="36">
        <v>0</v>
      </c>
      <c r="R427" s="31">
        <v>4.8695652173913047</v>
      </c>
      <c r="S427" s="31">
        <v>0</v>
      </c>
      <c r="T427" s="36">
        <v>0</v>
      </c>
      <c r="U427" s="31">
        <v>132.54923913043476</v>
      </c>
      <c r="V427" s="31">
        <v>5.7955434782608704</v>
      </c>
      <c r="W427" s="36">
        <v>4.3723702348512014E-2</v>
      </c>
      <c r="X427" s="31">
        <v>18.132717391304347</v>
      </c>
      <c r="Y427" s="31">
        <v>0</v>
      </c>
      <c r="Z427" s="36">
        <v>0</v>
      </c>
      <c r="AA427" s="31">
        <v>305.15978260869565</v>
      </c>
      <c r="AB427" s="31">
        <v>0</v>
      </c>
      <c r="AC427" s="36">
        <v>0</v>
      </c>
      <c r="AD427" s="31">
        <v>5.3695652173913047</v>
      </c>
      <c r="AE427" s="31">
        <v>0</v>
      </c>
      <c r="AF427" s="36">
        <v>0</v>
      </c>
      <c r="AG427" s="31">
        <v>0</v>
      </c>
      <c r="AH427" s="31">
        <v>0</v>
      </c>
      <c r="AI427" s="36" t="s">
        <v>2496</v>
      </c>
      <c r="AJ427" t="s">
        <v>581</v>
      </c>
      <c r="AK427" s="37">
        <v>5</v>
      </c>
      <c r="AT427"/>
    </row>
    <row r="428" spans="1:46" x14ac:dyDescent="0.25">
      <c r="A428" t="s">
        <v>2337</v>
      </c>
      <c r="B428" t="s">
        <v>1852</v>
      </c>
      <c r="C428" t="s">
        <v>2001</v>
      </c>
      <c r="D428" t="s">
        <v>2289</v>
      </c>
      <c r="E428" s="31">
        <v>24.641304347826086</v>
      </c>
      <c r="F428" s="31">
        <v>158.62228260869566</v>
      </c>
      <c r="G428" s="31">
        <v>0</v>
      </c>
      <c r="H428" s="36">
        <v>0</v>
      </c>
      <c r="I428" s="31">
        <v>44.130434782608702</v>
      </c>
      <c r="J428" s="31">
        <v>0</v>
      </c>
      <c r="K428" s="36">
        <v>0</v>
      </c>
      <c r="L428" s="31">
        <v>33.565217391304351</v>
      </c>
      <c r="M428" s="31">
        <v>0</v>
      </c>
      <c r="N428" s="36">
        <v>0</v>
      </c>
      <c r="O428" s="31">
        <v>5.8260869565217392</v>
      </c>
      <c r="P428" s="31">
        <v>0</v>
      </c>
      <c r="Q428" s="36">
        <v>0</v>
      </c>
      <c r="R428" s="31">
        <v>4.7391304347826084</v>
      </c>
      <c r="S428" s="31">
        <v>0</v>
      </c>
      <c r="T428" s="36">
        <v>0</v>
      </c>
      <c r="U428" s="31">
        <v>23.086956521739129</v>
      </c>
      <c r="V428" s="31">
        <v>0</v>
      </c>
      <c r="W428" s="36">
        <v>0</v>
      </c>
      <c r="X428" s="31">
        <v>0.23097826086956522</v>
      </c>
      <c r="Y428" s="31">
        <v>0</v>
      </c>
      <c r="Z428" s="36">
        <v>0</v>
      </c>
      <c r="AA428" s="31">
        <v>91.173913043478265</v>
      </c>
      <c r="AB428" s="31">
        <v>0</v>
      </c>
      <c r="AC428" s="36">
        <v>0</v>
      </c>
      <c r="AD428" s="31">
        <v>0</v>
      </c>
      <c r="AE428" s="31">
        <v>0</v>
      </c>
      <c r="AF428" s="36" t="s">
        <v>2496</v>
      </c>
      <c r="AG428" s="31">
        <v>0</v>
      </c>
      <c r="AH428" s="31">
        <v>0</v>
      </c>
      <c r="AI428" s="36" t="s">
        <v>2496</v>
      </c>
      <c r="AJ428" t="s">
        <v>924</v>
      </c>
      <c r="AK428" s="37">
        <v>5</v>
      </c>
      <c r="AT428"/>
    </row>
    <row r="429" spans="1:46" x14ac:dyDescent="0.25">
      <c r="A429" t="s">
        <v>2337</v>
      </c>
      <c r="B429" t="s">
        <v>1172</v>
      </c>
      <c r="C429" t="s">
        <v>2034</v>
      </c>
      <c r="D429" t="s">
        <v>2267</v>
      </c>
      <c r="E429" s="31">
        <v>33</v>
      </c>
      <c r="F429" s="31">
        <v>91.703804347826093</v>
      </c>
      <c r="G429" s="31">
        <v>0</v>
      </c>
      <c r="H429" s="36">
        <v>0</v>
      </c>
      <c r="I429" s="31">
        <v>15.445652173913043</v>
      </c>
      <c r="J429" s="31">
        <v>0</v>
      </c>
      <c r="K429" s="36">
        <v>0</v>
      </c>
      <c r="L429" s="31">
        <v>8.5597826086956523</v>
      </c>
      <c r="M429" s="31">
        <v>0</v>
      </c>
      <c r="N429" s="36">
        <v>0</v>
      </c>
      <c r="O429" s="31">
        <v>1.1413043478260869</v>
      </c>
      <c r="P429" s="31">
        <v>0</v>
      </c>
      <c r="Q429" s="36">
        <v>0</v>
      </c>
      <c r="R429" s="31">
        <v>5.7445652173913047</v>
      </c>
      <c r="S429" s="31">
        <v>0</v>
      </c>
      <c r="T429" s="36">
        <v>0</v>
      </c>
      <c r="U429" s="31">
        <v>35.350543478260867</v>
      </c>
      <c r="V429" s="31">
        <v>0</v>
      </c>
      <c r="W429" s="36">
        <v>0</v>
      </c>
      <c r="X429" s="31">
        <v>5.6956521739130439</v>
      </c>
      <c r="Y429" s="31">
        <v>0</v>
      </c>
      <c r="Z429" s="36">
        <v>0</v>
      </c>
      <c r="AA429" s="31">
        <v>35.211956521739133</v>
      </c>
      <c r="AB429" s="31">
        <v>0</v>
      </c>
      <c r="AC429" s="36">
        <v>0</v>
      </c>
      <c r="AD429" s="31">
        <v>0</v>
      </c>
      <c r="AE429" s="31">
        <v>0</v>
      </c>
      <c r="AF429" s="36" t="s">
        <v>2496</v>
      </c>
      <c r="AG429" s="31">
        <v>0</v>
      </c>
      <c r="AH429" s="31">
        <v>0</v>
      </c>
      <c r="AI429" s="36" t="s">
        <v>2496</v>
      </c>
      <c r="AJ429" t="s">
        <v>233</v>
      </c>
      <c r="AK429" s="37">
        <v>5</v>
      </c>
      <c r="AT429"/>
    </row>
    <row r="430" spans="1:46" x14ac:dyDescent="0.25">
      <c r="A430" t="s">
        <v>2337</v>
      </c>
      <c r="B430" t="s">
        <v>1382</v>
      </c>
      <c r="C430" t="s">
        <v>2007</v>
      </c>
      <c r="D430" t="s">
        <v>2243</v>
      </c>
      <c r="E430" s="31">
        <v>77.021739130434781</v>
      </c>
      <c r="F430" s="31">
        <v>235.07152173913042</v>
      </c>
      <c r="G430" s="31">
        <v>0</v>
      </c>
      <c r="H430" s="36">
        <v>0</v>
      </c>
      <c r="I430" s="31">
        <v>26.175760869565217</v>
      </c>
      <c r="J430" s="31">
        <v>0</v>
      </c>
      <c r="K430" s="36">
        <v>0</v>
      </c>
      <c r="L430" s="31">
        <v>20.610543478260869</v>
      </c>
      <c r="M430" s="31">
        <v>0</v>
      </c>
      <c r="N430" s="36">
        <v>0</v>
      </c>
      <c r="O430" s="31">
        <v>0</v>
      </c>
      <c r="P430" s="31">
        <v>0</v>
      </c>
      <c r="Q430" s="36" t="s">
        <v>2496</v>
      </c>
      <c r="R430" s="31">
        <v>5.5652173913043477</v>
      </c>
      <c r="S430" s="31">
        <v>0</v>
      </c>
      <c r="T430" s="36">
        <v>0</v>
      </c>
      <c r="U430" s="31">
        <v>56.083043478260883</v>
      </c>
      <c r="V430" s="31">
        <v>0</v>
      </c>
      <c r="W430" s="36">
        <v>0</v>
      </c>
      <c r="X430" s="31">
        <v>10.496521739130435</v>
      </c>
      <c r="Y430" s="31">
        <v>0</v>
      </c>
      <c r="Z430" s="36">
        <v>0</v>
      </c>
      <c r="AA430" s="31">
        <v>142.31619565217389</v>
      </c>
      <c r="AB430" s="31">
        <v>0</v>
      </c>
      <c r="AC430" s="36">
        <v>0</v>
      </c>
      <c r="AD430" s="31">
        <v>0</v>
      </c>
      <c r="AE430" s="31">
        <v>0</v>
      </c>
      <c r="AF430" s="36" t="s">
        <v>2496</v>
      </c>
      <c r="AG430" s="31">
        <v>0</v>
      </c>
      <c r="AH430" s="31">
        <v>0</v>
      </c>
      <c r="AI430" s="36" t="s">
        <v>2496</v>
      </c>
      <c r="AJ430" t="s">
        <v>446</v>
      </c>
      <c r="AK430" s="37">
        <v>5</v>
      </c>
      <c r="AT430"/>
    </row>
    <row r="431" spans="1:46" x14ac:dyDescent="0.25">
      <c r="A431" t="s">
        <v>2337</v>
      </c>
      <c r="B431" t="s">
        <v>1405</v>
      </c>
      <c r="C431" t="s">
        <v>1915</v>
      </c>
      <c r="D431" t="s">
        <v>2267</v>
      </c>
      <c r="E431" s="31">
        <v>26.739130434782609</v>
      </c>
      <c r="F431" s="31">
        <v>8.3065217391304351</v>
      </c>
      <c r="G431" s="31">
        <v>8.3065217391304351</v>
      </c>
      <c r="H431" s="36">
        <v>1</v>
      </c>
      <c r="I431" s="31">
        <v>0.21739130434782608</v>
      </c>
      <c r="J431" s="31">
        <v>0.21739130434782608</v>
      </c>
      <c r="K431" s="36">
        <v>1</v>
      </c>
      <c r="L431" s="31">
        <v>0.21739130434782608</v>
      </c>
      <c r="M431" s="31">
        <v>0.21739130434782608</v>
      </c>
      <c r="N431" s="36">
        <v>1</v>
      </c>
      <c r="O431" s="31">
        <v>0</v>
      </c>
      <c r="P431" s="31">
        <v>0</v>
      </c>
      <c r="Q431" s="36" t="s">
        <v>2496</v>
      </c>
      <c r="R431" s="31">
        <v>0</v>
      </c>
      <c r="S431" s="31">
        <v>0</v>
      </c>
      <c r="T431" s="36" t="s">
        <v>2496</v>
      </c>
      <c r="U431" s="31">
        <v>3.0303260869565221</v>
      </c>
      <c r="V431" s="31">
        <v>3.0303260869565221</v>
      </c>
      <c r="W431" s="36">
        <v>1</v>
      </c>
      <c r="X431" s="31">
        <v>0</v>
      </c>
      <c r="Y431" s="31">
        <v>0</v>
      </c>
      <c r="Z431" s="36" t="s">
        <v>2496</v>
      </c>
      <c r="AA431" s="31">
        <v>5.0588043478260865</v>
      </c>
      <c r="AB431" s="31">
        <v>5.0588043478260865</v>
      </c>
      <c r="AC431" s="36">
        <v>1</v>
      </c>
      <c r="AD431" s="31">
        <v>0</v>
      </c>
      <c r="AE431" s="31">
        <v>0</v>
      </c>
      <c r="AF431" s="36" t="s">
        <v>2496</v>
      </c>
      <c r="AG431" s="31">
        <v>0</v>
      </c>
      <c r="AH431" s="31">
        <v>0</v>
      </c>
      <c r="AI431" s="36" t="s">
        <v>2496</v>
      </c>
      <c r="AJ431" t="s">
        <v>469</v>
      </c>
      <c r="AK431" s="37">
        <v>5</v>
      </c>
      <c r="AT431"/>
    </row>
    <row r="432" spans="1:46" x14ac:dyDescent="0.25">
      <c r="A432" t="s">
        <v>2337</v>
      </c>
      <c r="B432" t="s">
        <v>1711</v>
      </c>
      <c r="C432" t="s">
        <v>2002</v>
      </c>
      <c r="D432" t="s">
        <v>2289</v>
      </c>
      <c r="E432" s="31">
        <v>19.576086956521738</v>
      </c>
      <c r="F432" s="31">
        <v>99.13478260869563</v>
      </c>
      <c r="G432" s="31">
        <v>4.706521739130435E-2</v>
      </c>
      <c r="H432" s="36">
        <v>4.7475987895267762E-4</v>
      </c>
      <c r="I432" s="31">
        <v>29.878152173913044</v>
      </c>
      <c r="J432" s="31">
        <v>0</v>
      </c>
      <c r="K432" s="36">
        <v>0</v>
      </c>
      <c r="L432" s="31">
        <v>20.61304347826087</v>
      </c>
      <c r="M432" s="31">
        <v>0</v>
      </c>
      <c r="N432" s="36">
        <v>0</v>
      </c>
      <c r="O432" s="31">
        <v>4.4824999999999999</v>
      </c>
      <c r="P432" s="31">
        <v>0</v>
      </c>
      <c r="Q432" s="36">
        <v>0</v>
      </c>
      <c r="R432" s="31">
        <v>4.7826086956521738</v>
      </c>
      <c r="S432" s="31">
        <v>0</v>
      </c>
      <c r="T432" s="36">
        <v>0</v>
      </c>
      <c r="U432" s="31">
        <v>19.992608695652162</v>
      </c>
      <c r="V432" s="31">
        <v>0</v>
      </c>
      <c r="W432" s="36">
        <v>0</v>
      </c>
      <c r="X432" s="31">
        <v>0</v>
      </c>
      <c r="Y432" s="31">
        <v>0</v>
      </c>
      <c r="Z432" s="36" t="s">
        <v>2496</v>
      </c>
      <c r="AA432" s="31">
        <v>49.264021739130428</v>
      </c>
      <c r="AB432" s="31">
        <v>4.706521739130435E-2</v>
      </c>
      <c r="AC432" s="36">
        <v>9.5536693371342095E-4</v>
      </c>
      <c r="AD432" s="31">
        <v>0</v>
      </c>
      <c r="AE432" s="31">
        <v>0</v>
      </c>
      <c r="AF432" s="36" t="s">
        <v>2496</v>
      </c>
      <c r="AG432" s="31">
        <v>0</v>
      </c>
      <c r="AH432" s="31">
        <v>0</v>
      </c>
      <c r="AI432" s="36" t="s">
        <v>2496</v>
      </c>
      <c r="AJ432" t="s">
        <v>782</v>
      </c>
      <c r="AK432" s="37">
        <v>5</v>
      </c>
      <c r="AT432"/>
    </row>
    <row r="433" spans="1:46" x14ac:dyDescent="0.25">
      <c r="A433" t="s">
        <v>2337</v>
      </c>
      <c r="B433" t="s">
        <v>1454</v>
      </c>
      <c r="C433" t="s">
        <v>1957</v>
      </c>
      <c r="D433" t="s">
        <v>2276</v>
      </c>
      <c r="E433" s="31">
        <v>5.8152173913043477</v>
      </c>
      <c r="F433" s="31">
        <v>49.788478260869553</v>
      </c>
      <c r="G433" s="31">
        <v>0.2608695652173913</v>
      </c>
      <c r="H433" s="36">
        <v>5.23955690813747E-3</v>
      </c>
      <c r="I433" s="31">
        <v>22.842826086956517</v>
      </c>
      <c r="J433" s="31">
        <v>0.2608695652173913</v>
      </c>
      <c r="K433" s="36">
        <v>1.1420196617718438E-2</v>
      </c>
      <c r="L433" s="31">
        <v>15.488804347826084</v>
      </c>
      <c r="M433" s="31">
        <v>0.2608695652173913</v>
      </c>
      <c r="N433" s="36">
        <v>1.6842459841259819E-2</v>
      </c>
      <c r="O433" s="31">
        <v>1.9627173913043479</v>
      </c>
      <c r="P433" s="31">
        <v>0</v>
      </c>
      <c r="Q433" s="36">
        <v>0</v>
      </c>
      <c r="R433" s="31">
        <v>5.3913043478260869</v>
      </c>
      <c r="S433" s="31">
        <v>0</v>
      </c>
      <c r="T433" s="36">
        <v>0</v>
      </c>
      <c r="U433" s="31">
        <v>18.05380434782608</v>
      </c>
      <c r="V433" s="31">
        <v>0</v>
      </c>
      <c r="W433" s="36">
        <v>0</v>
      </c>
      <c r="X433" s="31">
        <v>0</v>
      </c>
      <c r="Y433" s="31">
        <v>0</v>
      </c>
      <c r="Z433" s="36" t="s">
        <v>2496</v>
      </c>
      <c r="AA433" s="31">
        <v>8.8918478260869591</v>
      </c>
      <c r="AB433" s="31">
        <v>0</v>
      </c>
      <c r="AC433" s="36">
        <v>0</v>
      </c>
      <c r="AD433" s="31">
        <v>0</v>
      </c>
      <c r="AE433" s="31">
        <v>0</v>
      </c>
      <c r="AF433" s="36" t="s">
        <v>2496</v>
      </c>
      <c r="AG433" s="31">
        <v>0</v>
      </c>
      <c r="AH433" s="31">
        <v>0</v>
      </c>
      <c r="AI433" s="36" t="s">
        <v>2496</v>
      </c>
      <c r="AJ433" t="s">
        <v>521</v>
      </c>
      <c r="AK433" s="37">
        <v>5</v>
      </c>
      <c r="AT433"/>
    </row>
    <row r="434" spans="1:46" x14ac:dyDescent="0.25">
      <c r="A434" t="s">
        <v>2337</v>
      </c>
      <c r="B434" t="s">
        <v>1485</v>
      </c>
      <c r="C434" t="s">
        <v>1878</v>
      </c>
      <c r="D434" t="s">
        <v>2270</v>
      </c>
      <c r="E434" s="31">
        <v>84.369565217391298</v>
      </c>
      <c r="F434" s="31">
        <v>339.61260869565223</v>
      </c>
      <c r="G434" s="31">
        <v>44.194130434782615</v>
      </c>
      <c r="H434" s="36">
        <v>0.13013100604397082</v>
      </c>
      <c r="I434" s="31">
        <v>53.608695652173914</v>
      </c>
      <c r="J434" s="31">
        <v>0</v>
      </c>
      <c r="K434" s="36">
        <v>0</v>
      </c>
      <c r="L434" s="31">
        <v>32.228260869565219</v>
      </c>
      <c r="M434" s="31">
        <v>0</v>
      </c>
      <c r="N434" s="36">
        <v>0</v>
      </c>
      <c r="O434" s="31">
        <v>16.652173913043477</v>
      </c>
      <c r="P434" s="31">
        <v>0</v>
      </c>
      <c r="Q434" s="36">
        <v>0</v>
      </c>
      <c r="R434" s="31">
        <v>4.7282608695652177</v>
      </c>
      <c r="S434" s="31">
        <v>0</v>
      </c>
      <c r="T434" s="36">
        <v>0</v>
      </c>
      <c r="U434" s="31">
        <v>68.528260869565216</v>
      </c>
      <c r="V434" s="31">
        <v>12.783695652173915</v>
      </c>
      <c r="W434" s="36">
        <v>0.18654633125019829</v>
      </c>
      <c r="X434" s="31">
        <v>9.0489130434782616</v>
      </c>
      <c r="Y434" s="31">
        <v>0</v>
      </c>
      <c r="Z434" s="36">
        <v>0</v>
      </c>
      <c r="AA434" s="31">
        <v>203.95663043478262</v>
      </c>
      <c r="AB434" s="31">
        <v>31.247391304347833</v>
      </c>
      <c r="AC434" s="36">
        <v>0.15320605776696988</v>
      </c>
      <c r="AD434" s="31">
        <v>4.3070652173913047</v>
      </c>
      <c r="AE434" s="31">
        <v>0</v>
      </c>
      <c r="AF434" s="36">
        <v>0</v>
      </c>
      <c r="AG434" s="31">
        <v>0.16304347826086957</v>
      </c>
      <c r="AH434" s="31">
        <v>0.16304347826086957</v>
      </c>
      <c r="AI434" s="36">
        <v>1</v>
      </c>
      <c r="AJ434" t="s">
        <v>552</v>
      </c>
      <c r="AK434" s="37">
        <v>5</v>
      </c>
      <c r="AT434"/>
    </row>
    <row r="435" spans="1:46" x14ac:dyDescent="0.25">
      <c r="A435" t="s">
        <v>2337</v>
      </c>
      <c r="B435" t="s">
        <v>1383</v>
      </c>
      <c r="C435" t="s">
        <v>2032</v>
      </c>
      <c r="D435" t="s">
        <v>2270</v>
      </c>
      <c r="E435" s="31">
        <v>54.652173913043477</v>
      </c>
      <c r="F435" s="31">
        <v>168.44836956521738</v>
      </c>
      <c r="G435" s="31">
        <v>0</v>
      </c>
      <c r="H435" s="36">
        <v>0</v>
      </c>
      <c r="I435" s="31">
        <v>27.103260869565219</v>
      </c>
      <c r="J435" s="31">
        <v>0</v>
      </c>
      <c r="K435" s="36">
        <v>0</v>
      </c>
      <c r="L435" s="31">
        <v>15.711956521739131</v>
      </c>
      <c r="M435" s="31">
        <v>0</v>
      </c>
      <c r="N435" s="36">
        <v>0</v>
      </c>
      <c r="O435" s="31">
        <v>5.6521739130434785</v>
      </c>
      <c r="P435" s="31">
        <v>0</v>
      </c>
      <c r="Q435" s="36">
        <v>0</v>
      </c>
      <c r="R435" s="31">
        <v>5.7391304347826084</v>
      </c>
      <c r="S435" s="31">
        <v>0</v>
      </c>
      <c r="T435" s="36">
        <v>0</v>
      </c>
      <c r="U435" s="31">
        <v>68.415760869565219</v>
      </c>
      <c r="V435" s="31">
        <v>0</v>
      </c>
      <c r="W435" s="36">
        <v>0</v>
      </c>
      <c r="X435" s="31">
        <v>5.2173913043478262</v>
      </c>
      <c r="Y435" s="31">
        <v>0</v>
      </c>
      <c r="Z435" s="36">
        <v>0</v>
      </c>
      <c r="AA435" s="31">
        <v>67.711956521739125</v>
      </c>
      <c r="AB435" s="31">
        <v>0</v>
      </c>
      <c r="AC435" s="36">
        <v>0</v>
      </c>
      <c r="AD435" s="31">
        <v>0</v>
      </c>
      <c r="AE435" s="31">
        <v>0</v>
      </c>
      <c r="AF435" s="36" t="s">
        <v>2496</v>
      </c>
      <c r="AG435" s="31">
        <v>0</v>
      </c>
      <c r="AH435" s="31">
        <v>0</v>
      </c>
      <c r="AI435" s="36" t="s">
        <v>2496</v>
      </c>
      <c r="AJ435" t="s">
        <v>447</v>
      </c>
      <c r="AK435" s="37">
        <v>5</v>
      </c>
      <c r="AT435"/>
    </row>
    <row r="436" spans="1:46" x14ac:dyDescent="0.25">
      <c r="A436" t="s">
        <v>2337</v>
      </c>
      <c r="B436" t="s">
        <v>1390</v>
      </c>
      <c r="C436" t="s">
        <v>2135</v>
      </c>
      <c r="D436" t="s">
        <v>2253</v>
      </c>
      <c r="E436" s="31">
        <v>83.619565217391298</v>
      </c>
      <c r="F436" s="31">
        <v>215.40543478260864</v>
      </c>
      <c r="G436" s="31">
        <v>0.18478260869565216</v>
      </c>
      <c r="H436" s="36">
        <v>8.5783633491948966E-4</v>
      </c>
      <c r="I436" s="31">
        <v>31.295869565217384</v>
      </c>
      <c r="J436" s="31">
        <v>0</v>
      </c>
      <c r="K436" s="36">
        <v>0</v>
      </c>
      <c r="L436" s="31">
        <v>24.491521739130427</v>
      </c>
      <c r="M436" s="31">
        <v>0</v>
      </c>
      <c r="N436" s="36">
        <v>0</v>
      </c>
      <c r="O436" s="31">
        <v>1.9347826086956521</v>
      </c>
      <c r="P436" s="31">
        <v>0</v>
      </c>
      <c r="Q436" s="36">
        <v>0</v>
      </c>
      <c r="R436" s="31">
        <v>4.8695652173913047</v>
      </c>
      <c r="S436" s="31">
        <v>0</v>
      </c>
      <c r="T436" s="36">
        <v>0</v>
      </c>
      <c r="U436" s="31">
        <v>53.059239130434761</v>
      </c>
      <c r="V436" s="31">
        <v>0</v>
      </c>
      <c r="W436" s="36">
        <v>0</v>
      </c>
      <c r="X436" s="31">
        <v>6.3152173913043477</v>
      </c>
      <c r="Y436" s="31">
        <v>0</v>
      </c>
      <c r="Z436" s="36">
        <v>0</v>
      </c>
      <c r="AA436" s="31">
        <v>105.76684782608693</v>
      </c>
      <c r="AB436" s="31">
        <v>0.18478260869565216</v>
      </c>
      <c r="AC436" s="36">
        <v>1.7470749340993061E-3</v>
      </c>
      <c r="AD436" s="31">
        <v>18.968260869565221</v>
      </c>
      <c r="AE436" s="31">
        <v>0</v>
      </c>
      <c r="AF436" s="36">
        <v>0</v>
      </c>
      <c r="AG436" s="31">
        <v>0</v>
      </c>
      <c r="AH436" s="31">
        <v>0</v>
      </c>
      <c r="AI436" s="36" t="s">
        <v>2496</v>
      </c>
      <c r="AJ436" t="s">
        <v>454</v>
      </c>
      <c r="AK436" s="37">
        <v>5</v>
      </c>
      <c r="AT436"/>
    </row>
    <row r="437" spans="1:46" x14ac:dyDescent="0.25">
      <c r="A437" t="s">
        <v>2337</v>
      </c>
      <c r="B437" t="s">
        <v>979</v>
      </c>
      <c r="C437" t="s">
        <v>2007</v>
      </c>
      <c r="D437" t="s">
        <v>2243</v>
      </c>
      <c r="E437" s="31">
        <v>61.152173913043477</v>
      </c>
      <c r="F437" s="31">
        <v>184.90565217391301</v>
      </c>
      <c r="G437" s="31">
        <v>51.256521739130449</v>
      </c>
      <c r="H437" s="36">
        <v>0.27720365027522864</v>
      </c>
      <c r="I437" s="31">
        <v>25.486195652173912</v>
      </c>
      <c r="J437" s="31">
        <v>6.0222826086956518</v>
      </c>
      <c r="K437" s="36">
        <v>0.23629586348961287</v>
      </c>
      <c r="L437" s="31">
        <v>21.225326086956521</v>
      </c>
      <c r="M437" s="31">
        <v>6.0222826086956518</v>
      </c>
      <c r="N437" s="36">
        <v>0.28373098175374989</v>
      </c>
      <c r="O437" s="31">
        <v>0</v>
      </c>
      <c r="P437" s="31">
        <v>0</v>
      </c>
      <c r="Q437" s="36" t="s">
        <v>2496</v>
      </c>
      <c r="R437" s="31">
        <v>4.2608695652173916</v>
      </c>
      <c r="S437" s="31">
        <v>0</v>
      </c>
      <c r="T437" s="36">
        <v>0</v>
      </c>
      <c r="U437" s="31">
        <v>61.292608695652177</v>
      </c>
      <c r="V437" s="31">
        <v>15.458260869565219</v>
      </c>
      <c r="W437" s="36">
        <v>0.25220432281358846</v>
      </c>
      <c r="X437" s="31">
        <v>1.5653260869565215</v>
      </c>
      <c r="Y437" s="31">
        <v>0</v>
      </c>
      <c r="Z437" s="36">
        <v>0</v>
      </c>
      <c r="AA437" s="31">
        <v>96.561521739130413</v>
      </c>
      <c r="AB437" s="31">
        <v>29.775978260869575</v>
      </c>
      <c r="AC437" s="36">
        <v>0.30836276939909918</v>
      </c>
      <c r="AD437" s="31">
        <v>0</v>
      </c>
      <c r="AE437" s="31">
        <v>0</v>
      </c>
      <c r="AF437" s="36" t="s">
        <v>2496</v>
      </c>
      <c r="AG437" s="31">
        <v>0</v>
      </c>
      <c r="AH437" s="31">
        <v>0</v>
      </c>
      <c r="AI437" s="36" t="s">
        <v>2496</v>
      </c>
      <c r="AJ437" t="s">
        <v>36</v>
      </c>
      <c r="AK437" s="37">
        <v>5</v>
      </c>
      <c r="AT437"/>
    </row>
    <row r="438" spans="1:46" x14ac:dyDescent="0.25">
      <c r="A438" t="s">
        <v>2337</v>
      </c>
      <c r="B438" t="s">
        <v>1754</v>
      </c>
      <c r="C438" t="s">
        <v>1904</v>
      </c>
      <c r="D438" t="s">
        <v>2276</v>
      </c>
      <c r="E438" s="31">
        <v>106.28260869565217</v>
      </c>
      <c r="F438" s="31">
        <v>357.57065217391306</v>
      </c>
      <c r="G438" s="31">
        <v>0.63043478260869568</v>
      </c>
      <c r="H438" s="36">
        <v>1.7631054975453316E-3</v>
      </c>
      <c r="I438" s="31">
        <v>60.510869565217391</v>
      </c>
      <c r="J438" s="31">
        <v>0</v>
      </c>
      <c r="K438" s="36">
        <v>0</v>
      </c>
      <c r="L438" s="31">
        <v>49.913043478260867</v>
      </c>
      <c r="M438" s="31">
        <v>0</v>
      </c>
      <c r="N438" s="36">
        <v>0</v>
      </c>
      <c r="O438" s="31">
        <v>5.1195652173913047</v>
      </c>
      <c r="P438" s="31">
        <v>0</v>
      </c>
      <c r="Q438" s="36">
        <v>0</v>
      </c>
      <c r="R438" s="31">
        <v>5.4782608695652177</v>
      </c>
      <c r="S438" s="31">
        <v>0</v>
      </c>
      <c r="T438" s="36">
        <v>0</v>
      </c>
      <c r="U438" s="31">
        <v>78.673913043478265</v>
      </c>
      <c r="V438" s="31">
        <v>0</v>
      </c>
      <c r="W438" s="36">
        <v>0</v>
      </c>
      <c r="X438" s="31">
        <v>21.391304347826086</v>
      </c>
      <c r="Y438" s="31">
        <v>0</v>
      </c>
      <c r="Z438" s="36">
        <v>0</v>
      </c>
      <c r="AA438" s="31">
        <v>194.45380434782609</v>
      </c>
      <c r="AB438" s="31">
        <v>0.63043478260869568</v>
      </c>
      <c r="AC438" s="36">
        <v>3.2420799619894075E-3</v>
      </c>
      <c r="AD438" s="31">
        <v>2.5407608695652173</v>
      </c>
      <c r="AE438" s="31">
        <v>0</v>
      </c>
      <c r="AF438" s="36">
        <v>0</v>
      </c>
      <c r="AG438" s="31">
        <v>0</v>
      </c>
      <c r="AH438" s="31">
        <v>0</v>
      </c>
      <c r="AI438" s="36" t="s">
        <v>2496</v>
      </c>
      <c r="AJ438" t="s">
        <v>826</v>
      </c>
      <c r="AK438" s="37">
        <v>5</v>
      </c>
      <c r="AT438"/>
    </row>
    <row r="439" spans="1:46" x14ac:dyDescent="0.25">
      <c r="A439" t="s">
        <v>2337</v>
      </c>
      <c r="B439" t="s">
        <v>1659</v>
      </c>
      <c r="C439" t="s">
        <v>1855</v>
      </c>
      <c r="D439" t="s">
        <v>2296</v>
      </c>
      <c r="E439" s="31">
        <v>55.793478260869563</v>
      </c>
      <c r="F439" s="31">
        <v>209.48021739130434</v>
      </c>
      <c r="G439" s="31">
        <v>0.125</v>
      </c>
      <c r="H439" s="36">
        <v>5.9671505766342996E-4</v>
      </c>
      <c r="I439" s="31">
        <v>33.709456521739128</v>
      </c>
      <c r="J439" s="31">
        <v>0</v>
      </c>
      <c r="K439" s="36">
        <v>0</v>
      </c>
      <c r="L439" s="31">
        <v>14.404130434782607</v>
      </c>
      <c r="M439" s="31">
        <v>0</v>
      </c>
      <c r="N439" s="36">
        <v>0</v>
      </c>
      <c r="O439" s="31">
        <v>13.862934782608693</v>
      </c>
      <c r="P439" s="31">
        <v>0</v>
      </c>
      <c r="Q439" s="36">
        <v>0</v>
      </c>
      <c r="R439" s="31">
        <v>5.4423913043478258</v>
      </c>
      <c r="S439" s="31">
        <v>0</v>
      </c>
      <c r="T439" s="36">
        <v>0</v>
      </c>
      <c r="U439" s="31">
        <v>67.635760869565246</v>
      </c>
      <c r="V439" s="31">
        <v>0</v>
      </c>
      <c r="W439" s="36">
        <v>0</v>
      </c>
      <c r="X439" s="31">
        <v>12.247826086956518</v>
      </c>
      <c r="Y439" s="31">
        <v>0</v>
      </c>
      <c r="Z439" s="36">
        <v>0</v>
      </c>
      <c r="AA439" s="31">
        <v>70.44869565217391</v>
      </c>
      <c r="AB439" s="31">
        <v>0.125</v>
      </c>
      <c r="AC439" s="36">
        <v>1.7743408709390738E-3</v>
      </c>
      <c r="AD439" s="31">
        <v>25.438478260869555</v>
      </c>
      <c r="AE439" s="31">
        <v>0</v>
      </c>
      <c r="AF439" s="36">
        <v>0</v>
      </c>
      <c r="AG439" s="31">
        <v>0</v>
      </c>
      <c r="AH439" s="31">
        <v>0</v>
      </c>
      <c r="AI439" s="36" t="s">
        <v>2496</v>
      </c>
      <c r="AJ439" t="s">
        <v>730</v>
      </c>
      <c r="AK439" s="37">
        <v>5</v>
      </c>
      <c r="AT439"/>
    </row>
    <row r="440" spans="1:46" x14ac:dyDescent="0.25">
      <c r="A440" t="s">
        <v>2337</v>
      </c>
      <c r="B440" t="s">
        <v>1704</v>
      </c>
      <c r="C440" t="s">
        <v>1914</v>
      </c>
      <c r="D440" t="s">
        <v>2261</v>
      </c>
      <c r="E440" s="31">
        <v>113.09782608695652</v>
      </c>
      <c r="F440" s="31">
        <v>483.91369565217389</v>
      </c>
      <c r="G440" s="31">
        <v>4.0134782608695652</v>
      </c>
      <c r="H440" s="36">
        <v>8.2937893614698638E-3</v>
      </c>
      <c r="I440" s="31">
        <v>67.168478260869563</v>
      </c>
      <c r="J440" s="31">
        <v>0</v>
      </c>
      <c r="K440" s="36">
        <v>0</v>
      </c>
      <c r="L440" s="31">
        <v>20.815217391304348</v>
      </c>
      <c r="M440" s="31">
        <v>0</v>
      </c>
      <c r="N440" s="36">
        <v>0</v>
      </c>
      <c r="O440" s="31">
        <v>41.048913043478258</v>
      </c>
      <c r="P440" s="31">
        <v>0</v>
      </c>
      <c r="Q440" s="36">
        <v>0</v>
      </c>
      <c r="R440" s="31">
        <v>5.3043478260869561</v>
      </c>
      <c r="S440" s="31">
        <v>0</v>
      </c>
      <c r="T440" s="36">
        <v>0</v>
      </c>
      <c r="U440" s="31">
        <v>116.06054347826087</v>
      </c>
      <c r="V440" s="31">
        <v>0.2608695652173913</v>
      </c>
      <c r="W440" s="36">
        <v>2.2477024266757324E-3</v>
      </c>
      <c r="X440" s="31">
        <v>5.2527173913043477</v>
      </c>
      <c r="Y440" s="31">
        <v>0</v>
      </c>
      <c r="Z440" s="36">
        <v>0</v>
      </c>
      <c r="AA440" s="31">
        <v>236.97543478260869</v>
      </c>
      <c r="AB440" s="31">
        <v>3.7526086956521736</v>
      </c>
      <c r="AC440" s="36">
        <v>1.5835433318625025E-2</v>
      </c>
      <c r="AD440" s="31">
        <v>42.961956521739133</v>
      </c>
      <c r="AE440" s="31">
        <v>0</v>
      </c>
      <c r="AF440" s="36">
        <v>0</v>
      </c>
      <c r="AG440" s="31">
        <v>15.494565217391305</v>
      </c>
      <c r="AH440" s="31">
        <v>0</v>
      </c>
      <c r="AI440" s="36">
        <v>0</v>
      </c>
      <c r="AJ440" t="s">
        <v>775</v>
      </c>
      <c r="AK440" s="37">
        <v>5</v>
      </c>
      <c r="AT440"/>
    </row>
    <row r="441" spans="1:46" x14ac:dyDescent="0.25">
      <c r="A441" t="s">
        <v>2337</v>
      </c>
      <c r="B441" t="s">
        <v>1250</v>
      </c>
      <c r="C441" t="s">
        <v>1857</v>
      </c>
      <c r="D441" t="s">
        <v>2272</v>
      </c>
      <c r="E441" s="31">
        <v>87.510869565217391</v>
      </c>
      <c r="F441" s="31">
        <v>311.26902173913038</v>
      </c>
      <c r="G441" s="31">
        <v>3.1494565217391304</v>
      </c>
      <c r="H441" s="36">
        <v>1.011811745397086E-2</v>
      </c>
      <c r="I441" s="31">
        <v>49.133152173913047</v>
      </c>
      <c r="J441" s="31">
        <v>1.673913043478261</v>
      </c>
      <c r="K441" s="36">
        <v>3.4068912117692605E-2</v>
      </c>
      <c r="L441" s="31">
        <v>19.035326086956523</v>
      </c>
      <c r="M441" s="31">
        <v>0</v>
      </c>
      <c r="N441" s="36">
        <v>0</v>
      </c>
      <c r="O441" s="31">
        <v>25.576086956521738</v>
      </c>
      <c r="P441" s="31">
        <v>0</v>
      </c>
      <c r="Q441" s="36">
        <v>0</v>
      </c>
      <c r="R441" s="31">
        <v>4.5217391304347823</v>
      </c>
      <c r="S441" s="31">
        <v>1.673913043478261</v>
      </c>
      <c r="T441" s="36">
        <v>0.37019230769230776</v>
      </c>
      <c r="U441" s="31">
        <v>60.470108695652172</v>
      </c>
      <c r="V441" s="31">
        <v>0.13043478260869565</v>
      </c>
      <c r="W441" s="36">
        <v>2.1570125376353748E-3</v>
      </c>
      <c r="X441" s="31">
        <v>5.3043478260869561</v>
      </c>
      <c r="Y441" s="31">
        <v>0</v>
      </c>
      <c r="Z441" s="36">
        <v>0</v>
      </c>
      <c r="AA441" s="31">
        <v>169.47826086956522</v>
      </c>
      <c r="AB441" s="31">
        <v>1.3451086956521738</v>
      </c>
      <c r="AC441" s="36">
        <v>7.9367624422780909E-3</v>
      </c>
      <c r="AD441" s="31">
        <v>7.5978260869565215</v>
      </c>
      <c r="AE441" s="31">
        <v>0</v>
      </c>
      <c r="AF441" s="36">
        <v>0</v>
      </c>
      <c r="AG441" s="31">
        <v>19.285326086956523</v>
      </c>
      <c r="AH441" s="31">
        <v>0</v>
      </c>
      <c r="AI441" s="36">
        <v>0</v>
      </c>
      <c r="AJ441" t="s">
        <v>312</v>
      </c>
      <c r="AK441" s="37">
        <v>5</v>
      </c>
      <c r="AT441"/>
    </row>
    <row r="442" spans="1:46" x14ac:dyDescent="0.25">
      <c r="A442" t="s">
        <v>2337</v>
      </c>
      <c r="B442" t="s">
        <v>1470</v>
      </c>
      <c r="C442" t="s">
        <v>2101</v>
      </c>
      <c r="D442" t="s">
        <v>2216</v>
      </c>
      <c r="E442" s="31">
        <v>86.576086956521735</v>
      </c>
      <c r="F442" s="31">
        <v>341.56891304347829</v>
      </c>
      <c r="G442" s="31">
        <v>17.714673913043477</v>
      </c>
      <c r="H442" s="36">
        <v>5.1862664418727639E-2</v>
      </c>
      <c r="I442" s="31">
        <v>37.540760869565212</v>
      </c>
      <c r="J442" s="31">
        <v>0.78260869565217395</v>
      </c>
      <c r="K442" s="36">
        <v>2.0846905537459288E-2</v>
      </c>
      <c r="L442" s="31">
        <v>12.307065217391305</v>
      </c>
      <c r="M442" s="31">
        <v>0.78260869565217395</v>
      </c>
      <c r="N442" s="36">
        <v>6.3590196511371169E-2</v>
      </c>
      <c r="O442" s="31">
        <v>19.842391304347824</v>
      </c>
      <c r="P442" s="31">
        <v>0</v>
      </c>
      <c r="Q442" s="36">
        <v>0</v>
      </c>
      <c r="R442" s="31">
        <v>5.3913043478260869</v>
      </c>
      <c r="S442" s="31">
        <v>0</v>
      </c>
      <c r="T442" s="36">
        <v>0</v>
      </c>
      <c r="U442" s="31">
        <v>111.78260869565217</v>
      </c>
      <c r="V442" s="31">
        <v>6.6983695652173916</v>
      </c>
      <c r="W442" s="36">
        <v>5.992318164138468E-2</v>
      </c>
      <c r="X442" s="31">
        <v>10.152173913043478</v>
      </c>
      <c r="Y442" s="31">
        <v>0</v>
      </c>
      <c r="Z442" s="36">
        <v>0</v>
      </c>
      <c r="AA442" s="31">
        <v>164.08521739130435</v>
      </c>
      <c r="AB442" s="31">
        <v>10.233695652173912</v>
      </c>
      <c r="AC442" s="36">
        <v>6.2368175603345018E-2</v>
      </c>
      <c r="AD442" s="31">
        <v>18.008152173913043</v>
      </c>
      <c r="AE442" s="31">
        <v>0</v>
      </c>
      <c r="AF442" s="36">
        <v>0</v>
      </c>
      <c r="AG442" s="31">
        <v>0</v>
      </c>
      <c r="AH442" s="31">
        <v>0</v>
      </c>
      <c r="AI442" s="36" t="s">
        <v>2496</v>
      </c>
      <c r="AJ442" t="s">
        <v>537</v>
      </c>
      <c r="AK442" s="37">
        <v>5</v>
      </c>
      <c r="AT442"/>
    </row>
    <row r="443" spans="1:46" x14ac:dyDescent="0.25">
      <c r="A443" t="s">
        <v>2337</v>
      </c>
      <c r="B443" t="s">
        <v>1244</v>
      </c>
      <c r="C443" t="s">
        <v>2100</v>
      </c>
      <c r="D443" t="s">
        <v>2276</v>
      </c>
      <c r="E443" s="31">
        <v>85.456521739130437</v>
      </c>
      <c r="F443" s="31">
        <v>331.80021739130433</v>
      </c>
      <c r="G443" s="31">
        <v>0.98010869565217396</v>
      </c>
      <c r="H443" s="36">
        <v>2.9539121564115655E-3</v>
      </c>
      <c r="I443" s="31">
        <v>62.141304347826086</v>
      </c>
      <c r="J443" s="31">
        <v>0</v>
      </c>
      <c r="K443" s="36">
        <v>0</v>
      </c>
      <c r="L443" s="31">
        <v>26.961956521739129</v>
      </c>
      <c r="M443" s="31">
        <v>0</v>
      </c>
      <c r="N443" s="36">
        <v>0</v>
      </c>
      <c r="O443" s="31">
        <v>29.961956521739129</v>
      </c>
      <c r="P443" s="31">
        <v>0</v>
      </c>
      <c r="Q443" s="36">
        <v>0</v>
      </c>
      <c r="R443" s="31">
        <v>5.2173913043478262</v>
      </c>
      <c r="S443" s="31">
        <v>0</v>
      </c>
      <c r="T443" s="36">
        <v>0</v>
      </c>
      <c r="U443" s="31">
        <v>70.980978260869563</v>
      </c>
      <c r="V443" s="31">
        <v>0</v>
      </c>
      <c r="W443" s="36">
        <v>0</v>
      </c>
      <c r="X443" s="31">
        <v>0</v>
      </c>
      <c r="Y443" s="31">
        <v>0</v>
      </c>
      <c r="Z443" s="36" t="s">
        <v>2496</v>
      </c>
      <c r="AA443" s="31">
        <v>181.67239130434783</v>
      </c>
      <c r="AB443" s="31">
        <v>0.98010869565217396</v>
      </c>
      <c r="AC443" s="36">
        <v>5.3949237339549335E-3</v>
      </c>
      <c r="AD443" s="31">
        <v>14.904021739130435</v>
      </c>
      <c r="AE443" s="31">
        <v>0</v>
      </c>
      <c r="AF443" s="36">
        <v>0</v>
      </c>
      <c r="AG443" s="31">
        <v>2.1015217391304346</v>
      </c>
      <c r="AH443" s="31">
        <v>0</v>
      </c>
      <c r="AI443" s="36">
        <v>0</v>
      </c>
      <c r="AJ443" t="s">
        <v>306</v>
      </c>
      <c r="AK443" s="37">
        <v>5</v>
      </c>
      <c r="AT443"/>
    </row>
    <row r="444" spans="1:46" x14ac:dyDescent="0.25">
      <c r="A444" t="s">
        <v>2337</v>
      </c>
      <c r="B444" t="s">
        <v>1787</v>
      </c>
      <c r="C444" t="s">
        <v>2074</v>
      </c>
      <c r="D444" t="s">
        <v>2284</v>
      </c>
      <c r="E444" s="31">
        <v>52.293478260869563</v>
      </c>
      <c r="F444" s="31">
        <v>255.09239130434784</v>
      </c>
      <c r="G444" s="31">
        <v>0</v>
      </c>
      <c r="H444" s="36">
        <v>0</v>
      </c>
      <c r="I444" s="31">
        <v>59.410326086956523</v>
      </c>
      <c r="J444" s="31">
        <v>0</v>
      </c>
      <c r="K444" s="36">
        <v>0</v>
      </c>
      <c r="L444" s="31">
        <v>20.508152173913043</v>
      </c>
      <c r="M444" s="31">
        <v>0</v>
      </c>
      <c r="N444" s="36">
        <v>0</v>
      </c>
      <c r="O444" s="31">
        <v>33.771739130434781</v>
      </c>
      <c r="P444" s="31">
        <v>0</v>
      </c>
      <c r="Q444" s="36">
        <v>0</v>
      </c>
      <c r="R444" s="31">
        <v>5.1304347826086953</v>
      </c>
      <c r="S444" s="31">
        <v>0</v>
      </c>
      <c r="T444" s="36">
        <v>0</v>
      </c>
      <c r="U444" s="31">
        <v>75.149456521739125</v>
      </c>
      <c r="V444" s="31">
        <v>0</v>
      </c>
      <c r="W444" s="36">
        <v>0</v>
      </c>
      <c r="X444" s="31">
        <v>0</v>
      </c>
      <c r="Y444" s="31">
        <v>0</v>
      </c>
      <c r="Z444" s="36" t="s">
        <v>2496</v>
      </c>
      <c r="AA444" s="31">
        <v>94.611413043478265</v>
      </c>
      <c r="AB444" s="31">
        <v>0</v>
      </c>
      <c r="AC444" s="36">
        <v>0</v>
      </c>
      <c r="AD444" s="31">
        <v>25.875</v>
      </c>
      <c r="AE444" s="31">
        <v>0</v>
      </c>
      <c r="AF444" s="36">
        <v>0</v>
      </c>
      <c r="AG444" s="31">
        <v>4.619565217391304E-2</v>
      </c>
      <c r="AH444" s="31">
        <v>0</v>
      </c>
      <c r="AI444" s="36">
        <v>0</v>
      </c>
      <c r="AJ444" t="s">
        <v>859</v>
      </c>
      <c r="AK444" s="37">
        <v>5</v>
      </c>
      <c r="AT444"/>
    </row>
    <row r="445" spans="1:46" x14ac:dyDescent="0.25">
      <c r="A445" t="s">
        <v>2337</v>
      </c>
      <c r="B445" t="s">
        <v>1019</v>
      </c>
      <c r="C445" t="s">
        <v>2030</v>
      </c>
      <c r="D445" t="s">
        <v>2240</v>
      </c>
      <c r="E445" s="31">
        <v>101.73913043478261</v>
      </c>
      <c r="F445" s="31">
        <v>283.07358695652175</v>
      </c>
      <c r="G445" s="31">
        <v>3.2527173913043477</v>
      </c>
      <c r="H445" s="36">
        <v>1.1490713161464773E-2</v>
      </c>
      <c r="I445" s="31">
        <v>33.907608695652172</v>
      </c>
      <c r="J445" s="31">
        <v>0.82880434782608692</v>
      </c>
      <c r="K445" s="36">
        <v>2.4443019714697867E-2</v>
      </c>
      <c r="L445" s="31">
        <v>23.448369565217391</v>
      </c>
      <c r="M445" s="31">
        <v>0</v>
      </c>
      <c r="N445" s="36">
        <v>0</v>
      </c>
      <c r="O445" s="31">
        <v>5.5434782608695654</v>
      </c>
      <c r="P445" s="31">
        <v>0</v>
      </c>
      <c r="Q445" s="36">
        <v>0</v>
      </c>
      <c r="R445" s="31">
        <v>4.9157608695652177</v>
      </c>
      <c r="S445" s="31">
        <v>0.82880434782608692</v>
      </c>
      <c r="T445" s="36">
        <v>0.16860143725815366</v>
      </c>
      <c r="U445" s="31">
        <v>78.040760869565219</v>
      </c>
      <c r="V445" s="31">
        <v>0</v>
      </c>
      <c r="W445" s="36">
        <v>0</v>
      </c>
      <c r="X445" s="31">
        <v>7.6603260869565215</v>
      </c>
      <c r="Y445" s="31">
        <v>0</v>
      </c>
      <c r="Z445" s="36">
        <v>0</v>
      </c>
      <c r="AA445" s="31">
        <v>163.38336956521741</v>
      </c>
      <c r="AB445" s="31">
        <v>2.4239130434782608</v>
      </c>
      <c r="AC445" s="36">
        <v>1.4835739095898082E-2</v>
      </c>
      <c r="AD445" s="31">
        <v>8.1521739130434784E-2</v>
      </c>
      <c r="AE445" s="31">
        <v>0</v>
      </c>
      <c r="AF445" s="36">
        <v>0</v>
      </c>
      <c r="AG445" s="31">
        <v>0</v>
      </c>
      <c r="AH445" s="31">
        <v>0</v>
      </c>
      <c r="AI445" s="36" t="s">
        <v>2496</v>
      </c>
      <c r="AJ445" t="s">
        <v>76</v>
      </c>
      <c r="AK445" s="37">
        <v>5</v>
      </c>
      <c r="AT445"/>
    </row>
    <row r="446" spans="1:46" x14ac:dyDescent="0.25">
      <c r="A446" t="s">
        <v>2337</v>
      </c>
      <c r="B446" t="s">
        <v>1686</v>
      </c>
      <c r="C446" t="s">
        <v>1858</v>
      </c>
      <c r="D446" t="s">
        <v>2226</v>
      </c>
      <c r="E446" s="31">
        <v>50.793478260869563</v>
      </c>
      <c r="F446" s="31">
        <v>241.09499999999997</v>
      </c>
      <c r="G446" s="31">
        <v>0</v>
      </c>
      <c r="H446" s="36">
        <v>0</v>
      </c>
      <c r="I446" s="31">
        <v>32.013152173913042</v>
      </c>
      <c r="J446" s="31">
        <v>0</v>
      </c>
      <c r="K446" s="36">
        <v>0</v>
      </c>
      <c r="L446" s="31">
        <v>22.149021739130436</v>
      </c>
      <c r="M446" s="31">
        <v>0</v>
      </c>
      <c r="N446" s="36">
        <v>0</v>
      </c>
      <c r="O446" s="31">
        <v>4.8097826086956523</v>
      </c>
      <c r="P446" s="31">
        <v>0</v>
      </c>
      <c r="Q446" s="36">
        <v>0</v>
      </c>
      <c r="R446" s="31">
        <v>5.0543478260869561</v>
      </c>
      <c r="S446" s="31">
        <v>0</v>
      </c>
      <c r="T446" s="36">
        <v>0</v>
      </c>
      <c r="U446" s="31">
        <v>64.999565217391307</v>
      </c>
      <c r="V446" s="31">
        <v>0</v>
      </c>
      <c r="W446" s="36">
        <v>0</v>
      </c>
      <c r="X446" s="31">
        <v>0</v>
      </c>
      <c r="Y446" s="31">
        <v>0</v>
      </c>
      <c r="Z446" s="36" t="s">
        <v>2496</v>
      </c>
      <c r="AA446" s="31">
        <v>144.08228260869564</v>
      </c>
      <c r="AB446" s="31">
        <v>0</v>
      </c>
      <c r="AC446" s="36">
        <v>0</v>
      </c>
      <c r="AD446" s="31">
        <v>0</v>
      </c>
      <c r="AE446" s="31">
        <v>0</v>
      </c>
      <c r="AF446" s="36" t="s">
        <v>2496</v>
      </c>
      <c r="AG446" s="31">
        <v>0</v>
      </c>
      <c r="AH446" s="31">
        <v>0</v>
      </c>
      <c r="AI446" s="36" t="s">
        <v>2496</v>
      </c>
      <c r="AJ446" t="s">
        <v>757</v>
      </c>
      <c r="AK446" s="37">
        <v>5</v>
      </c>
      <c r="AT446"/>
    </row>
    <row r="447" spans="1:46" x14ac:dyDescent="0.25">
      <c r="A447" t="s">
        <v>2337</v>
      </c>
      <c r="B447" t="s">
        <v>1312</v>
      </c>
      <c r="C447" t="s">
        <v>1863</v>
      </c>
      <c r="D447" t="s">
        <v>2257</v>
      </c>
      <c r="E447" s="31">
        <v>105.03260869565217</v>
      </c>
      <c r="F447" s="31">
        <v>347.00782608695647</v>
      </c>
      <c r="G447" s="31">
        <v>47.859239130434773</v>
      </c>
      <c r="H447" s="36">
        <v>0.13791976875599848</v>
      </c>
      <c r="I447" s="31">
        <v>60.967826086956507</v>
      </c>
      <c r="J447" s="31">
        <v>2.0141304347826088</v>
      </c>
      <c r="K447" s="36">
        <v>3.3035956242066386E-2</v>
      </c>
      <c r="L447" s="31">
        <v>42.032499999999985</v>
      </c>
      <c r="M447" s="31">
        <v>1.4054347826086955</v>
      </c>
      <c r="N447" s="36">
        <v>3.3436859159191007E-2</v>
      </c>
      <c r="O447" s="31">
        <v>13.4125</v>
      </c>
      <c r="P447" s="31">
        <v>0.60869565217391308</v>
      </c>
      <c r="Q447" s="36">
        <v>4.538271404838122E-2</v>
      </c>
      <c r="R447" s="31">
        <v>5.5228260869565213</v>
      </c>
      <c r="S447" s="31">
        <v>0</v>
      </c>
      <c r="T447" s="36">
        <v>0</v>
      </c>
      <c r="U447" s="31">
        <v>64.887282608695628</v>
      </c>
      <c r="V447" s="31">
        <v>0.23554347826086958</v>
      </c>
      <c r="W447" s="36">
        <v>3.6300407227918665E-3</v>
      </c>
      <c r="X447" s="31">
        <v>33.094456521739133</v>
      </c>
      <c r="Y447" s="31">
        <v>16.629782608695649</v>
      </c>
      <c r="Z447" s="36">
        <v>0.50249450682992347</v>
      </c>
      <c r="AA447" s="31">
        <v>177.62054347826086</v>
      </c>
      <c r="AB447" s="31">
        <v>28.979782608695647</v>
      </c>
      <c r="AC447" s="36">
        <v>0.16315557897300606</v>
      </c>
      <c r="AD447" s="31">
        <v>10.437717391304346</v>
      </c>
      <c r="AE447" s="31">
        <v>0</v>
      </c>
      <c r="AF447" s="36">
        <v>0</v>
      </c>
      <c r="AG447" s="31">
        <v>0</v>
      </c>
      <c r="AH447" s="31">
        <v>0</v>
      </c>
      <c r="AI447" s="36" t="s">
        <v>2496</v>
      </c>
      <c r="AJ447" t="s">
        <v>374</v>
      </c>
      <c r="AK447" s="37">
        <v>5</v>
      </c>
      <c r="AT447"/>
    </row>
    <row r="448" spans="1:46" x14ac:dyDescent="0.25">
      <c r="A448" t="s">
        <v>2337</v>
      </c>
      <c r="B448" t="s">
        <v>1419</v>
      </c>
      <c r="C448" t="s">
        <v>1936</v>
      </c>
      <c r="D448" t="s">
        <v>2301</v>
      </c>
      <c r="E448" s="31">
        <v>52.108695652173914</v>
      </c>
      <c r="F448" s="31">
        <v>193.03804347826087</v>
      </c>
      <c r="G448" s="31">
        <v>1.4565217391304348</v>
      </c>
      <c r="H448" s="36">
        <v>7.5452574678341166E-3</v>
      </c>
      <c r="I448" s="31">
        <v>34.464673913043477</v>
      </c>
      <c r="J448" s="31">
        <v>0.52173913043478259</v>
      </c>
      <c r="K448" s="36">
        <v>1.5138374201687298E-2</v>
      </c>
      <c r="L448" s="31">
        <v>27.4375</v>
      </c>
      <c r="M448" s="31">
        <v>0.52173913043478259</v>
      </c>
      <c r="N448" s="36">
        <v>1.901554917302169E-2</v>
      </c>
      <c r="O448" s="31">
        <v>0.98913043478260865</v>
      </c>
      <c r="P448" s="31">
        <v>0</v>
      </c>
      <c r="Q448" s="36">
        <v>0</v>
      </c>
      <c r="R448" s="31">
        <v>6.0380434782608692</v>
      </c>
      <c r="S448" s="31">
        <v>0</v>
      </c>
      <c r="T448" s="36">
        <v>0</v>
      </c>
      <c r="U448" s="31">
        <v>44.336956521739133</v>
      </c>
      <c r="V448" s="31">
        <v>0.52989130434782605</v>
      </c>
      <c r="W448" s="36">
        <v>1.19514586908556E-2</v>
      </c>
      <c r="X448" s="31">
        <v>4.7608695652173916</v>
      </c>
      <c r="Y448" s="31">
        <v>0</v>
      </c>
      <c r="Z448" s="36">
        <v>0</v>
      </c>
      <c r="AA448" s="31">
        <v>109.47554347826087</v>
      </c>
      <c r="AB448" s="31">
        <v>0.40489130434782611</v>
      </c>
      <c r="AC448" s="36">
        <v>3.6984635242137661E-3</v>
      </c>
      <c r="AD448" s="31">
        <v>0</v>
      </c>
      <c r="AE448" s="31">
        <v>0</v>
      </c>
      <c r="AF448" s="36" t="s">
        <v>2496</v>
      </c>
      <c r="AG448" s="31">
        <v>0</v>
      </c>
      <c r="AH448" s="31">
        <v>0</v>
      </c>
      <c r="AI448" s="36" t="s">
        <v>2496</v>
      </c>
      <c r="AJ448" t="s">
        <v>484</v>
      </c>
      <c r="AK448" s="37">
        <v>5</v>
      </c>
      <c r="AT448"/>
    </row>
    <row r="449" spans="1:46" x14ac:dyDescent="0.25">
      <c r="A449" t="s">
        <v>2337</v>
      </c>
      <c r="B449" t="s">
        <v>1233</v>
      </c>
      <c r="C449" t="s">
        <v>2076</v>
      </c>
      <c r="D449" t="s">
        <v>2276</v>
      </c>
      <c r="E449" s="31">
        <v>87.739130434782609</v>
      </c>
      <c r="F449" s="31">
        <v>223.1045652173913</v>
      </c>
      <c r="G449" s="31">
        <v>23.208586956521742</v>
      </c>
      <c r="H449" s="36">
        <v>0.10402560312429054</v>
      </c>
      <c r="I449" s="31">
        <v>26.078152173913043</v>
      </c>
      <c r="J449" s="31">
        <v>3.3849999999999993</v>
      </c>
      <c r="K449" s="36">
        <v>0.1298021415561085</v>
      </c>
      <c r="L449" s="31">
        <v>20.523804347826086</v>
      </c>
      <c r="M449" s="31">
        <v>3.1241304347826082</v>
      </c>
      <c r="N449" s="36">
        <v>0.15221985075654462</v>
      </c>
      <c r="O449" s="31">
        <v>2.597826086956522</v>
      </c>
      <c r="P449" s="31">
        <v>0</v>
      </c>
      <c r="Q449" s="36">
        <v>0</v>
      </c>
      <c r="R449" s="31">
        <v>2.9565217391304346</v>
      </c>
      <c r="S449" s="31">
        <v>0.2608695652173913</v>
      </c>
      <c r="T449" s="36">
        <v>8.8235294117647065E-2</v>
      </c>
      <c r="U449" s="31">
        <v>71.254782608695663</v>
      </c>
      <c r="V449" s="31">
        <v>9.0782608695652165</v>
      </c>
      <c r="W449" s="36">
        <v>0.12740563562476354</v>
      </c>
      <c r="X449" s="31">
        <v>7.2072826086956523</v>
      </c>
      <c r="Y449" s="31">
        <v>0</v>
      </c>
      <c r="Z449" s="36">
        <v>0</v>
      </c>
      <c r="AA449" s="31">
        <v>115.73434782608693</v>
      </c>
      <c r="AB449" s="31">
        <v>10.745326086956526</v>
      </c>
      <c r="AC449" s="36">
        <v>9.2844745650646779E-2</v>
      </c>
      <c r="AD449" s="31">
        <v>2.83</v>
      </c>
      <c r="AE449" s="31">
        <v>0</v>
      </c>
      <c r="AF449" s="36">
        <v>0</v>
      </c>
      <c r="AG449" s="31">
        <v>0</v>
      </c>
      <c r="AH449" s="31">
        <v>0</v>
      </c>
      <c r="AI449" s="36" t="s">
        <v>2496</v>
      </c>
      <c r="AJ449" t="s">
        <v>294</v>
      </c>
      <c r="AK449" s="37">
        <v>5</v>
      </c>
      <c r="AT449"/>
    </row>
    <row r="450" spans="1:46" x14ac:dyDescent="0.25">
      <c r="A450" t="s">
        <v>2337</v>
      </c>
      <c r="B450" t="s">
        <v>1113</v>
      </c>
      <c r="C450" t="s">
        <v>2060</v>
      </c>
      <c r="D450" t="s">
        <v>2280</v>
      </c>
      <c r="E450" s="31">
        <v>36.086956521739133</v>
      </c>
      <c r="F450" s="31">
        <v>135.9646739130435</v>
      </c>
      <c r="G450" s="31">
        <v>0</v>
      </c>
      <c r="H450" s="36">
        <v>0</v>
      </c>
      <c r="I450" s="31">
        <v>21.872282608695652</v>
      </c>
      <c r="J450" s="31">
        <v>0</v>
      </c>
      <c r="K450" s="36">
        <v>0</v>
      </c>
      <c r="L450" s="31">
        <v>16.307065217391305</v>
      </c>
      <c r="M450" s="31">
        <v>0</v>
      </c>
      <c r="N450" s="36">
        <v>0</v>
      </c>
      <c r="O450" s="31">
        <v>0</v>
      </c>
      <c r="P450" s="31">
        <v>0</v>
      </c>
      <c r="Q450" s="36" t="s">
        <v>2496</v>
      </c>
      <c r="R450" s="31">
        <v>5.5652173913043477</v>
      </c>
      <c r="S450" s="31">
        <v>0</v>
      </c>
      <c r="T450" s="36">
        <v>0</v>
      </c>
      <c r="U450" s="31">
        <v>41.872282608695649</v>
      </c>
      <c r="V450" s="31">
        <v>0</v>
      </c>
      <c r="W450" s="36">
        <v>0</v>
      </c>
      <c r="X450" s="31">
        <v>0</v>
      </c>
      <c r="Y450" s="31">
        <v>0</v>
      </c>
      <c r="Z450" s="36" t="s">
        <v>2496</v>
      </c>
      <c r="AA450" s="31">
        <v>65.769021739130437</v>
      </c>
      <c r="AB450" s="31">
        <v>0</v>
      </c>
      <c r="AC450" s="36">
        <v>0</v>
      </c>
      <c r="AD450" s="31">
        <v>6.4510869565217392</v>
      </c>
      <c r="AE450" s="31">
        <v>0</v>
      </c>
      <c r="AF450" s="36">
        <v>0</v>
      </c>
      <c r="AG450" s="31">
        <v>0</v>
      </c>
      <c r="AH450" s="31">
        <v>0</v>
      </c>
      <c r="AI450" s="36" t="s">
        <v>2496</v>
      </c>
      <c r="AJ450" t="s">
        <v>173</v>
      </c>
      <c r="AK450" s="37">
        <v>5</v>
      </c>
      <c r="AT450"/>
    </row>
    <row r="451" spans="1:46" x14ac:dyDescent="0.25">
      <c r="A451" t="s">
        <v>2337</v>
      </c>
      <c r="B451" t="s">
        <v>1582</v>
      </c>
      <c r="C451" t="s">
        <v>2007</v>
      </c>
      <c r="D451" t="s">
        <v>2243</v>
      </c>
      <c r="E451" s="31">
        <v>91.576086956521735</v>
      </c>
      <c r="F451" s="31">
        <v>315.60967391304348</v>
      </c>
      <c r="G451" s="31">
        <v>141.15608695652173</v>
      </c>
      <c r="H451" s="36">
        <v>0.44724892366706398</v>
      </c>
      <c r="I451" s="31">
        <v>16.157717391304349</v>
      </c>
      <c r="J451" s="31">
        <v>3.2229347826086956</v>
      </c>
      <c r="K451" s="36">
        <v>0.19946720842779395</v>
      </c>
      <c r="L451" s="31">
        <v>9.8588043478260872</v>
      </c>
      <c r="M451" s="31">
        <v>3.2229347826086956</v>
      </c>
      <c r="N451" s="36">
        <v>0.32690929537711821</v>
      </c>
      <c r="O451" s="31">
        <v>0</v>
      </c>
      <c r="P451" s="31">
        <v>0</v>
      </c>
      <c r="Q451" s="36" t="s">
        <v>2496</v>
      </c>
      <c r="R451" s="31">
        <v>6.2989130434782608</v>
      </c>
      <c r="S451" s="31">
        <v>0</v>
      </c>
      <c r="T451" s="36">
        <v>0</v>
      </c>
      <c r="U451" s="31">
        <v>98.165434782608713</v>
      </c>
      <c r="V451" s="31">
        <v>57.871630434782602</v>
      </c>
      <c r="W451" s="36">
        <v>0.58953164688713133</v>
      </c>
      <c r="X451" s="31">
        <v>0</v>
      </c>
      <c r="Y451" s="31">
        <v>0</v>
      </c>
      <c r="Z451" s="36" t="s">
        <v>2496</v>
      </c>
      <c r="AA451" s="31">
        <v>201.28652173913045</v>
      </c>
      <c r="AB451" s="31">
        <v>80.061521739130427</v>
      </c>
      <c r="AC451" s="36">
        <v>0.39774904473182282</v>
      </c>
      <c r="AD451" s="31">
        <v>0</v>
      </c>
      <c r="AE451" s="31">
        <v>0</v>
      </c>
      <c r="AF451" s="36" t="s">
        <v>2496</v>
      </c>
      <c r="AG451" s="31">
        <v>0</v>
      </c>
      <c r="AH451" s="31">
        <v>0</v>
      </c>
      <c r="AI451" s="36" t="s">
        <v>2496</v>
      </c>
      <c r="AJ451" t="s">
        <v>650</v>
      </c>
      <c r="AK451" s="37">
        <v>5</v>
      </c>
      <c r="AT451"/>
    </row>
    <row r="452" spans="1:46" x14ac:dyDescent="0.25">
      <c r="A452" t="s">
        <v>2337</v>
      </c>
      <c r="B452" t="s">
        <v>1784</v>
      </c>
      <c r="C452" t="s">
        <v>2147</v>
      </c>
      <c r="D452" t="s">
        <v>2261</v>
      </c>
      <c r="E452" s="31">
        <v>50.576086956521742</v>
      </c>
      <c r="F452" s="31">
        <v>162.38684782608701</v>
      </c>
      <c r="G452" s="31">
        <v>0</v>
      </c>
      <c r="H452" s="36">
        <v>0</v>
      </c>
      <c r="I452" s="31">
        <v>27.462282608695645</v>
      </c>
      <c r="J452" s="31">
        <v>0</v>
      </c>
      <c r="K452" s="36">
        <v>0</v>
      </c>
      <c r="L452" s="31">
        <v>10.953260869565215</v>
      </c>
      <c r="M452" s="31">
        <v>0</v>
      </c>
      <c r="N452" s="36">
        <v>0</v>
      </c>
      <c r="O452" s="31">
        <v>16.509021739130432</v>
      </c>
      <c r="P452" s="31">
        <v>0</v>
      </c>
      <c r="Q452" s="36">
        <v>0</v>
      </c>
      <c r="R452" s="31">
        <v>0</v>
      </c>
      <c r="S452" s="31">
        <v>0</v>
      </c>
      <c r="T452" s="36" t="s">
        <v>2496</v>
      </c>
      <c r="U452" s="31">
        <v>47.042282608695643</v>
      </c>
      <c r="V452" s="31">
        <v>0</v>
      </c>
      <c r="W452" s="36">
        <v>0</v>
      </c>
      <c r="X452" s="31">
        <v>3.840326086956523</v>
      </c>
      <c r="Y452" s="31">
        <v>0</v>
      </c>
      <c r="Z452" s="36">
        <v>0</v>
      </c>
      <c r="AA452" s="31">
        <v>79.027173913043541</v>
      </c>
      <c r="AB452" s="31">
        <v>0</v>
      </c>
      <c r="AC452" s="36">
        <v>0</v>
      </c>
      <c r="AD452" s="31">
        <v>5.0147826086956506</v>
      </c>
      <c r="AE452" s="31">
        <v>0</v>
      </c>
      <c r="AF452" s="36">
        <v>0</v>
      </c>
      <c r="AG452" s="31">
        <v>0</v>
      </c>
      <c r="AH452" s="31">
        <v>0</v>
      </c>
      <c r="AI452" s="36" t="s">
        <v>2496</v>
      </c>
      <c r="AJ452" t="s">
        <v>856</v>
      </c>
      <c r="AK452" s="37">
        <v>5</v>
      </c>
      <c r="AT452"/>
    </row>
    <row r="453" spans="1:46" x14ac:dyDescent="0.25">
      <c r="A453" t="s">
        <v>2337</v>
      </c>
      <c r="B453" t="s">
        <v>1827</v>
      </c>
      <c r="C453" t="s">
        <v>1914</v>
      </c>
      <c r="D453" t="s">
        <v>2261</v>
      </c>
      <c r="E453" s="31">
        <v>56.423913043478258</v>
      </c>
      <c r="F453" s="31">
        <v>185.22043478260872</v>
      </c>
      <c r="G453" s="31">
        <v>0</v>
      </c>
      <c r="H453" s="36">
        <v>0</v>
      </c>
      <c r="I453" s="31">
        <v>50.269673913043476</v>
      </c>
      <c r="J453" s="31">
        <v>0</v>
      </c>
      <c r="K453" s="36">
        <v>0</v>
      </c>
      <c r="L453" s="31">
        <v>27.958695652173912</v>
      </c>
      <c r="M453" s="31">
        <v>0</v>
      </c>
      <c r="N453" s="36">
        <v>0</v>
      </c>
      <c r="O453" s="31">
        <v>17.213152173913041</v>
      </c>
      <c r="P453" s="31">
        <v>0</v>
      </c>
      <c r="Q453" s="36">
        <v>0</v>
      </c>
      <c r="R453" s="31">
        <v>5.0978260869565215</v>
      </c>
      <c r="S453" s="31">
        <v>0</v>
      </c>
      <c r="T453" s="36">
        <v>0</v>
      </c>
      <c r="U453" s="31">
        <v>58.405000000000022</v>
      </c>
      <c r="V453" s="31">
        <v>0</v>
      </c>
      <c r="W453" s="36">
        <v>0</v>
      </c>
      <c r="X453" s="31">
        <v>0.59782608695652173</v>
      </c>
      <c r="Y453" s="31">
        <v>0</v>
      </c>
      <c r="Z453" s="36">
        <v>0</v>
      </c>
      <c r="AA453" s="31">
        <v>55.737608695652199</v>
      </c>
      <c r="AB453" s="31">
        <v>0</v>
      </c>
      <c r="AC453" s="36">
        <v>0</v>
      </c>
      <c r="AD453" s="31">
        <v>17.603152173913042</v>
      </c>
      <c r="AE453" s="31">
        <v>0</v>
      </c>
      <c r="AF453" s="36">
        <v>0</v>
      </c>
      <c r="AG453" s="31">
        <v>2.6071739130434781</v>
      </c>
      <c r="AH453" s="31">
        <v>0</v>
      </c>
      <c r="AI453" s="36">
        <v>0</v>
      </c>
      <c r="AJ453" t="s">
        <v>899</v>
      </c>
      <c r="AK453" s="37">
        <v>5</v>
      </c>
      <c r="AT453"/>
    </row>
    <row r="454" spans="1:46" x14ac:dyDescent="0.25">
      <c r="A454" t="s">
        <v>2337</v>
      </c>
      <c r="B454" t="s">
        <v>1170</v>
      </c>
      <c r="C454" t="s">
        <v>2026</v>
      </c>
      <c r="D454" t="s">
        <v>2215</v>
      </c>
      <c r="E454" s="31">
        <v>32.641304347826086</v>
      </c>
      <c r="F454" s="31">
        <v>140.21467391304347</v>
      </c>
      <c r="G454" s="31">
        <v>0</v>
      </c>
      <c r="H454" s="36">
        <v>0</v>
      </c>
      <c r="I454" s="31">
        <v>25.116847826086957</v>
      </c>
      <c r="J454" s="31">
        <v>0</v>
      </c>
      <c r="K454" s="36">
        <v>0</v>
      </c>
      <c r="L454" s="31">
        <v>20.605978260869566</v>
      </c>
      <c r="M454" s="31">
        <v>0</v>
      </c>
      <c r="N454" s="36">
        <v>0</v>
      </c>
      <c r="O454" s="31">
        <v>0</v>
      </c>
      <c r="P454" s="31">
        <v>0</v>
      </c>
      <c r="Q454" s="36" t="s">
        <v>2496</v>
      </c>
      <c r="R454" s="31">
        <v>4.5108695652173916</v>
      </c>
      <c r="S454" s="31">
        <v>0</v>
      </c>
      <c r="T454" s="36">
        <v>0</v>
      </c>
      <c r="U454" s="31">
        <v>29.173913043478262</v>
      </c>
      <c r="V454" s="31">
        <v>0</v>
      </c>
      <c r="W454" s="36">
        <v>0</v>
      </c>
      <c r="X454" s="31">
        <v>6.1385869565217392</v>
      </c>
      <c r="Y454" s="31">
        <v>0</v>
      </c>
      <c r="Z454" s="36">
        <v>0</v>
      </c>
      <c r="AA454" s="31">
        <v>54.217391304347828</v>
      </c>
      <c r="AB454" s="31">
        <v>0</v>
      </c>
      <c r="AC454" s="36">
        <v>0</v>
      </c>
      <c r="AD454" s="31">
        <v>25.567934782608695</v>
      </c>
      <c r="AE454" s="31">
        <v>0</v>
      </c>
      <c r="AF454" s="36">
        <v>0</v>
      </c>
      <c r="AG454" s="31">
        <v>0</v>
      </c>
      <c r="AH454" s="31">
        <v>0</v>
      </c>
      <c r="AI454" s="36" t="s">
        <v>2496</v>
      </c>
      <c r="AJ454" t="s">
        <v>231</v>
      </c>
      <c r="AK454" s="37">
        <v>5</v>
      </c>
      <c r="AT454"/>
    </row>
    <row r="455" spans="1:46" x14ac:dyDescent="0.25">
      <c r="A455" t="s">
        <v>2337</v>
      </c>
      <c r="B455" t="s">
        <v>1833</v>
      </c>
      <c r="C455" t="s">
        <v>2044</v>
      </c>
      <c r="D455" t="s">
        <v>2267</v>
      </c>
      <c r="E455" s="31">
        <v>44.554347826086953</v>
      </c>
      <c r="F455" s="31">
        <v>174.21260869565219</v>
      </c>
      <c r="G455" s="31">
        <v>21.055760869565216</v>
      </c>
      <c r="H455" s="36">
        <v>0.12086243944805071</v>
      </c>
      <c r="I455" s="31">
        <v>46.329782608695666</v>
      </c>
      <c r="J455" s="31">
        <v>4.4248913043478266</v>
      </c>
      <c r="K455" s="36">
        <v>9.5508570409681054E-2</v>
      </c>
      <c r="L455" s="31">
        <v>22.460217391304354</v>
      </c>
      <c r="M455" s="31">
        <v>4.2509782608695659</v>
      </c>
      <c r="N455" s="36">
        <v>0.18926701317304992</v>
      </c>
      <c r="O455" s="31">
        <v>15.695652173913043</v>
      </c>
      <c r="P455" s="31">
        <v>0.17391304347826086</v>
      </c>
      <c r="Q455" s="36">
        <v>1.1080332409972299E-2</v>
      </c>
      <c r="R455" s="31">
        <v>8.1739130434782616</v>
      </c>
      <c r="S455" s="31">
        <v>0</v>
      </c>
      <c r="T455" s="36">
        <v>0</v>
      </c>
      <c r="U455" s="31">
        <v>28.575217391304353</v>
      </c>
      <c r="V455" s="31">
        <v>14.234347826086953</v>
      </c>
      <c r="W455" s="36">
        <v>0.49813611673234615</v>
      </c>
      <c r="X455" s="31">
        <v>0</v>
      </c>
      <c r="Y455" s="31">
        <v>0</v>
      </c>
      <c r="Z455" s="36" t="s">
        <v>2496</v>
      </c>
      <c r="AA455" s="31">
        <v>51.082826086956523</v>
      </c>
      <c r="AB455" s="31">
        <v>1.3144565217391304</v>
      </c>
      <c r="AC455" s="36">
        <v>2.5731867682919043E-2</v>
      </c>
      <c r="AD455" s="31">
        <v>48.224782608695648</v>
      </c>
      <c r="AE455" s="31">
        <v>1.0820652173913043</v>
      </c>
      <c r="AF455" s="36">
        <v>2.2437949097072588E-2</v>
      </c>
      <c r="AG455" s="31">
        <v>0</v>
      </c>
      <c r="AH455" s="31">
        <v>0</v>
      </c>
      <c r="AI455" s="36" t="s">
        <v>2496</v>
      </c>
      <c r="AJ455" t="s">
        <v>905</v>
      </c>
      <c r="AK455" s="37">
        <v>5</v>
      </c>
      <c r="AT455"/>
    </row>
    <row r="456" spans="1:46" x14ac:dyDescent="0.25">
      <c r="A456" t="s">
        <v>2337</v>
      </c>
      <c r="B456" t="s">
        <v>1630</v>
      </c>
      <c r="C456" t="s">
        <v>1874</v>
      </c>
      <c r="D456" t="s">
        <v>2239</v>
      </c>
      <c r="E456" s="31">
        <v>78.75</v>
      </c>
      <c r="F456" s="31">
        <v>319.14891304347827</v>
      </c>
      <c r="G456" s="31">
        <v>16.361413043478258</v>
      </c>
      <c r="H456" s="36">
        <v>5.1265764584475682E-2</v>
      </c>
      <c r="I456" s="31">
        <v>69.280652173913055</v>
      </c>
      <c r="J456" s="31">
        <v>3.1086956521739131</v>
      </c>
      <c r="K456" s="36">
        <v>4.4871050641530505E-2</v>
      </c>
      <c r="L456" s="31">
        <v>37.892065217391313</v>
      </c>
      <c r="M456" s="31">
        <v>3.1086956521739131</v>
      </c>
      <c r="N456" s="36">
        <v>8.2040808130645668E-2</v>
      </c>
      <c r="O456" s="31">
        <v>26.475543478260871</v>
      </c>
      <c r="P456" s="31">
        <v>0</v>
      </c>
      <c r="Q456" s="36">
        <v>0</v>
      </c>
      <c r="R456" s="31">
        <v>4.9130434782608692</v>
      </c>
      <c r="S456" s="31">
        <v>0</v>
      </c>
      <c r="T456" s="36">
        <v>0</v>
      </c>
      <c r="U456" s="31">
        <v>58.449130434782617</v>
      </c>
      <c r="V456" s="31">
        <v>2.1766304347826089</v>
      </c>
      <c r="W456" s="36">
        <v>3.7239740242351209E-2</v>
      </c>
      <c r="X456" s="31">
        <v>0</v>
      </c>
      <c r="Y456" s="31">
        <v>0</v>
      </c>
      <c r="Z456" s="36" t="s">
        <v>2496</v>
      </c>
      <c r="AA456" s="31">
        <v>171.6066304347826</v>
      </c>
      <c r="AB456" s="31">
        <v>11.076086956521738</v>
      </c>
      <c r="AC456" s="36">
        <v>6.4543467396681362E-2</v>
      </c>
      <c r="AD456" s="31">
        <v>19.8125</v>
      </c>
      <c r="AE456" s="31">
        <v>0</v>
      </c>
      <c r="AF456" s="36">
        <v>0</v>
      </c>
      <c r="AG456" s="31">
        <v>0</v>
      </c>
      <c r="AH456" s="31">
        <v>0</v>
      </c>
      <c r="AI456" s="36" t="s">
        <v>2496</v>
      </c>
      <c r="AJ456" t="s">
        <v>699</v>
      </c>
      <c r="AK456" s="37">
        <v>5</v>
      </c>
      <c r="AT456"/>
    </row>
    <row r="457" spans="1:46" x14ac:dyDescent="0.25">
      <c r="A457" t="s">
        <v>2337</v>
      </c>
      <c r="B457" t="s">
        <v>1776</v>
      </c>
      <c r="C457" t="s">
        <v>1855</v>
      </c>
      <c r="D457" t="s">
        <v>2296</v>
      </c>
      <c r="E457" s="31">
        <v>107.70652173913044</v>
      </c>
      <c r="F457" s="31">
        <v>402.35097826086951</v>
      </c>
      <c r="G457" s="31">
        <v>0</v>
      </c>
      <c r="H457" s="36">
        <v>0</v>
      </c>
      <c r="I457" s="31">
        <v>77.654673913043439</v>
      </c>
      <c r="J457" s="31">
        <v>0</v>
      </c>
      <c r="K457" s="36">
        <v>0</v>
      </c>
      <c r="L457" s="31">
        <v>65.823586956521709</v>
      </c>
      <c r="M457" s="31">
        <v>0</v>
      </c>
      <c r="N457" s="36">
        <v>0</v>
      </c>
      <c r="O457" s="31">
        <v>7.2223913043478252</v>
      </c>
      <c r="P457" s="31">
        <v>0</v>
      </c>
      <c r="Q457" s="36">
        <v>0</v>
      </c>
      <c r="R457" s="31">
        <v>4.6086956521739131</v>
      </c>
      <c r="S457" s="31">
        <v>0</v>
      </c>
      <c r="T457" s="36">
        <v>0</v>
      </c>
      <c r="U457" s="31">
        <v>93.970652173913052</v>
      </c>
      <c r="V457" s="31">
        <v>0</v>
      </c>
      <c r="W457" s="36">
        <v>0</v>
      </c>
      <c r="X457" s="31">
        <v>0</v>
      </c>
      <c r="Y457" s="31">
        <v>0</v>
      </c>
      <c r="Z457" s="36" t="s">
        <v>2496</v>
      </c>
      <c r="AA457" s="31">
        <v>158.74423913043478</v>
      </c>
      <c r="AB457" s="31">
        <v>0</v>
      </c>
      <c r="AC457" s="36">
        <v>0</v>
      </c>
      <c r="AD457" s="31">
        <v>71.981413043478256</v>
      </c>
      <c r="AE457" s="31">
        <v>0</v>
      </c>
      <c r="AF457" s="36">
        <v>0</v>
      </c>
      <c r="AG457" s="31">
        <v>0</v>
      </c>
      <c r="AH457" s="31">
        <v>0</v>
      </c>
      <c r="AI457" s="36" t="s">
        <v>2496</v>
      </c>
      <c r="AJ457" t="s">
        <v>848</v>
      </c>
      <c r="AK457" s="37">
        <v>5</v>
      </c>
      <c r="AT457"/>
    </row>
    <row r="458" spans="1:46" x14ac:dyDescent="0.25">
      <c r="A458" t="s">
        <v>2337</v>
      </c>
      <c r="B458" t="s">
        <v>1180</v>
      </c>
      <c r="C458" t="s">
        <v>2077</v>
      </c>
      <c r="D458" t="s">
        <v>2251</v>
      </c>
      <c r="E458" s="31">
        <v>45.217391304347828</v>
      </c>
      <c r="F458" s="31">
        <v>141.87630434782608</v>
      </c>
      <c r="G458" s="31">
        <v>0</v>
      </c>
      <c r="H458" s="36">
        <v>0</v>
      </c>
      <c r="I458" s="31">
        <v>31.243695652173912</v>
      </c>
      <c r="J458" s="31">
        <v>0</v>
      </c>
      <c r="K458" s="36">
        <v>0</v>
      </c>
      <c r="L458" s="31">
        <v>24.846304347826088</v>
      </c>
      <c r="M458" s="31">
        <v>0</v>
      </c>
      <c r="N458" s="36">
        <v>0</v>
      </c>
      <c r="O458" s="31">
        <v>1.006086956521739</v>
      </c>
      <c r="P458" s="31">
        <v>0</v>
      </c>
      <c r="Q458" s="36">
        <v>0</v>
      </c>
      <c r="R458" s="31">
        <v>5.3913043478260869</v>
      </c>
      <c r="S458" s="31">
        <v>0</v>
      </c>
      <c r="T458" s="36">
        <v>0</v>
      </c>
      <c r="U458" s="31">
        <v>24.600760869565228</v>
      </c>
      <c r="V458" s="31">
        <v>0</v>
      </c>
      <c r="W458" s="36">
        <v>0</v>
      </c>
      <c r="X458" s="31">
        <v>1.7296739130434782</v>
      </c>
      <c r="Y458" s="31">
        <v>0</v>
      </c>
      <c r="Z458" s="36">
        <v>0</v>
      </c>
      <c r="AA458" s="31">
        <v>83.519565217391275</v>
      </c>
      <c r="AB458" s="31">
        <v>0</v>
      </c>
      <c r="AC458" s="36">
        <v>0</v>
      </c>
      <c r="AD458" s="31">
        <v>0.78260869565217395</v>
      </c>
      <c r="AE458" s="31">
        <v>0</v>
      </c>
      <c r="AF458" s="36">
        <v>0</v>
      </c>
      <c r="AG458" s="31">
        <v>0</v>
      </c>
      <c r="AH458" s="31">
        <v>0</v>
      </c>
      <c r="AI458" s="36" t="s">
        <v>2496</v>
      </c>
      <c r="AJ458" t="s">
        <v>241</v>
      </c>
      <c r="AK458" s="37">
        <v>5</v>
      </c>
      <c r="AT458"/>
    </row>
    <row r="459" spans="1:46" x14ac:dyDescent="0.25">
      <c r="A459" t="s">
        <v>2337</v>
      </c>
      <c r="B459" t="s">
        <v>1079</v>
      </c>
      <c r="C459" t="s">
        <v>2049</v>
      </c>
      <c r="D459" t="s">
        <v>2286</v>
      </c>
      <c r="E459" s="31">
        <v>90.010869565217391</v>
      </c>
      <c r="F459" s="31">
        <v>257.1205434782608</v>
      </c>
      <c r="G459" s="31">
        <v>0</v>
      </c>
      <c r="H459" s="36">
        <v>0</v>
      </c>
      <c r="I459" s="31">
        <v>37.270326086956523</v>
      </c>
      <c r="J459" s="31">
        <v>0</v>
      </c>
      <c r="K459" s="36">
        <v>0</v>
      </c>
      <c r="L459" s="31">
        <v>20.036304347826093</v>
      </c>
      <c r="M459" s="31">
        <v>0</v>
      </c>
      <c r="N459" s="36">
        <v>0</v>
      </c>
      <c r="O459" s="31">
        <v>11.76119565217391</v>
      </c>
      <c r="P459" s="31">
        <v>0</v>
      </c>
      <c r="Q459" s="36">
        <v>0</v>
      </c>
      <c r="R459" s="31">
        <v>5.4728260869565215</v>
      </c>
      <c r="S459" s="31">
        <v>0</v>
      </c>
      <c r="T459" s="36">
        <v>0</v>
      </c>
      <c r="U459" s="31">
        <v>75.951413043478254</v>
      </c>
      <c r="V459" s="31">
        <v>0</v>
      </c>
      <c r="W459" s="36">
        <v>0</v>
      </c>
      <c r="X459" s="31">
        <v>2.4222826086956517</v>
      </c>
      <c r="Y459" s="31">
        <v>0</v>
      </c>
      <c r="Z459" s="36">
        <v>0</v>
      </c>
      <c r="AA459" s="31">
        <v>136.95054347826081</v>
      </c>
      <c r="AB459" s="31">
        <v>0</v>
      </c>
      <c r="AC459" s="36">
        <v>0</v>
      </c>
      <c r="AD459" s="31">
        <v>4.5259782608695662</v>
      </c>
      <c r="AE459" s="31">
        <v>0</v>
      </c>
      <c r="AF459" s="36">
        <v>0</v>
      </c>
      <c r="AG459" s="31">
        <v>0</v>
      </c>
      <c r="AH459" s="31">
        <v>0</v>
      </c>
      <c r="AI459" s="36" t="s">
        <v>2496</v>
      </c>
      <c r="AJ459" t="s">
        <v>138</v>
      </c>
      <c r="AK459" s="37">
        <v>5</v>
      </c>
      <c r="AT459"/>
    </row>
    <row r="460" spans="1:46" x14ac:dyDescent="0.25">
      <c r="A460" t="s">
        <v>2337</v>
      </c>
      <c r="B460" t="s">
        <v>1476</v>
      </c>
      <c r="C460" t="s">
        <v>1928</v>
      </c>
      <c r="D460" t="s">
        <v>2277</v>
      </c>
      <c r="E460" s="31">
        <v>79.804347826086953</v>
      </c>
      <c r="F460" s="31">
        <v>246.68521739130432</v>
      </c>
      <c r="G460" s="31">
        <v>2.9375</v>
      </c>
      <c r="H460" s="36">
        <v>1.1907888243422352E-2</v>
      </c>
      <c r="I460" s="31">
        <v>37.57456521739131</v>
      </c>
      <c r="J460" s="31">
        <v>0.13043478260869565</v>
      </c>
      <c r="K460" s="36">
        <v>3.4713584003980484E-3</v>
      </c>
      <c r="L460" s="31">
        <v>27.694130434782611</v>
      </c>
      <c r="M460" s="31">
        <v>0.13043478260869565</v>
      </c>
      <c r="N460" s="36">
        <v>4.7098349202860431E-3</v>
      </c>
      <c r="O460" s="31">
        <v>5.3913043478260869</v>
      </c>
      <c r="P460" s="31">
        <v>0</v>
      </c>
      <c r="Q460" s="36">
        <v>0</v>
      </c>
      <c r="R460" s="31">
        <v>4.4891304347826084</v>
      </c>
      <c r="S460" s="31">
        <v>0</v>
      </c>
      <c r="T460" s="36">
        <v>0</v>
      </c>
      <c r="U460" s="31">
        <v>56.948586956521737</v>
      </c>
      <c r="V460" s="31">
        <v>0.41304347826086957</v>
      </c>
      <c r="W460" s="36">
        <v>7.2529188226604091E-3</v>
      </c>
      <c r="X460" s="31">
        <v>0.17934782608695651</v>
      </c>
      <c r="Y460" s="31">
        <v>0</v>
      </c>
      <c r="Z460" s="36">
        <v>0</v>
      </c>
      <c r="AA460" s="31">
        <v>151.98271739130433</v>
      </c>
      <c r="AB460" s="31">
        <v>2.3940217391304346</v>
      </c>
      <c r="AC460" s="36">
        <v>1.5751934037122356E-2</v>
      </c>
      <c r="AD460" s="31">
        <v>0</v>
      </c>
      <c r="AE460" s="31">
        <v>0</v>
      </c>
      <c r="AF460" s="36" t="s">
        <v>2496</v>
      </c>
      <c r="AG460" s="31">
        <v>0</v>
      </c>
      <c r="AH460" s="31">
        <v>0</v>
      </c>
      <c r="AI460" s="36" t="s">
        <v>2496</v>
      </c>
      <c r="AJ460" t="s">
        <v>543</v>
      </c>
      <c r="AK460" s="37">
        <v>5</v>
      </c>
      <c r="AT460"/>
    </row>
    <row r="461" spans="1:46" x14ac:dyDescent="0.25">
      <c r="A461" t="s">
        <v>2337</v>
      </c>
      <c r="B461" t="s">
        <v>1237</v>
      </c>
      <c r="C461" t="s">
        <v>2095</v>
      </c>
      <c r="D461" t="s">
        <v>2216</v>
      </c>
      <c r="E461" s="31">
        <v>84.543478260869563</v>
      </c>
      <c r="F461" s="31">
        <v>252.63597826086959</v>
      </c>
      <c r="G461" s="31">
        <v>61.36326086956521</v>
      </c>
      <c r="H461" s="36">
        <v>0.24289201123286594</v>
      </c>
      <c r="I461" s="31">
        <v>35.366086956521748</v>
      </c>
      <c r="J461" s="31">
        <v>4.6420652173913046</v>
      </c>
      <c r="K461" s="36">
        <v>0.13125752993533474</v>
      </c>
      <c r="L461" s="31">
        <v>27.16500000000001</v>
      </c>
      <c r="M461" s="31">
        <v>4.6420652173913046</v>
      </c>
      <c r="N461" s="36">
        <v>0.17088404996838957</v>
      </c>
      <c r="O461" s="31">
        <v>3.1141304347826089</v>
      </c>
      <c r="P461" s="31">
        <v>0</v>
      </c>
      <c r="Q461" s="36">
        <v>0</v>
      </c>
      <c r="R461" s="31">
        <v>5.0869565217391308</v>
      </c>
      <c r="S461" s="31">
        <v>0</v>
      </c>
      <c r="T461" s="36">
        <v>0</v>
      </c>
      <c r="U461" s="31">
        <v>76.475869565217394</v>
      </c>
      <c r="V461" s="31">
        <v>15.563586956521736</v>
      </c>
      <c r="W461" s="36">
        <v>0.2035097743249504</v>
      </c>
      <c r="X461" s="31">
        <v>3.2391304347826089</v>
      </c>
      <c r="Y461" s="31">
        <v>0</v>
      </c>
      <c r="Z461" s="36">
        <v>0</v>
      </c>
      <c r="AA461" s="31">
        <v>137.55489130434785</v>
      </c>
      <c r="AB461" s="31">
        <v>41.157608695652172</v>
      </c>
      <c r="AC461" s="36">
        <v>0.29920861632312784</v>
      </c>
      <c r="AD461" s="31">
        <v>0</v>
      </c>
      <c r="AE461" s="31">
        <v>0</v>
      </c>
      <c r="AF461" s="36" t="s">
        <v>2496</v>
      </c>
      <c r="AG461" s="31">
        <v>0</v>
      </c>
      <c r="AH461" s="31">
        <v>0</v>
      </c>
      <c r="AI461" s="36" t="s">
        <v>2496</v>
      </c>
      <c r="AJ461" t="s">
        <v>298</v>
      </c>
      <c r="AK461" s="37">
        <v>5</v>
      </c>
      <c r="AT461"/>
    </row>
    <row r="462" spans="1:46" x14ac:dyDescent="0.25">
      <c r="A462" t="s">
        <v>2337</v>
      </c>
      <c r="B462" t="s">
        <v>1533</v>
      </c>
      <c r="C462" t="s">
        <v>2029</v>
      </c>
      <c r="D462" t="s">
        <v>2252</v>
      </c>
      <c r="E462" s="31">
        <v>108.8804347826087</v>
      </c>
      <c r="F462" s="31">
        <v>334.71967391304349</v>
      </c>
      <c r="G462" s="31">
        <v>21.959021739130435</v>
      </c>
      <c r="H462" s="36">
        <v>6.5604215857461512E-2</v>
      </c>
      <c r="I462" s="31">
        <v>71.857717391304334</v>
      </c>
      <c r="J462" s="31">
        <v>1.4108695652173915</v>
      </c>
      <c r="K462" s="36">
        <v>1.9634210721368169E-2</v>
      </c>
      <c r="L462" s="31">
        <v>56.673586956521739</v>
      </c>
      <c r="M462" s="31">
        <v>1.4108695652173915</v>
      </c>
      <c r="N462" s="36">
        <v>2.4894658005320324E-2</v>
      </c>
      <c r="O462" s="31">
        <v>10.053695652173912</v>
      </c>
      <c r="P462" s="31">
        <v>0</v>
      </c>
      <c r="Q462" s="36">
        <v>0</v>
      </c>
      <c r="R462" s="31">
        <v>5.1304347826086953</v>
      </c>
      <c r="S462" s="31">
        <v>0</v>
      </c>
      <c r="T462" s="36">
        <v>0</v>
      </c>
      <c r="U462" s="31">
        <v>75.776956521739152</v>
      </c>
      <c r="V462" s="31">
        <v>3.4578260869565218</v>
      </c>
      <c r="W462" s="36">
        <v>4.5631630586331726E-2</v>
      </c>
      <c r="X462" s="31">
        <v>6.995869565217391</v>
      </c>
      <c r="Y462" s="31">
        <v>0</v>
      </c>
      <c r="Z462" s="36">
        <v>0</v>
      </c>
      <c r="AA462" s="31">
        <v>180.08913043478262</v>
      </c>
      <c r="AB462" s="31">
        <v>17.090326086956519</v>
      </c>
      <c r="AC462" s="36">
        <v>9.4899264856773802E-2</v>
      </c>
      <c r="AD462" s="31">
        <v>0</v>
      </c>
      <c r="AE462" s="31">
        <v>0</v>
      </c>
      <c r="AF462" s="36" t="s">
        <v>2496</v>
      </c>
      <c r="AG462" s="31">
        <v>0</v>
      </c>
      <c r="AH462" s="31">
        <v>0</v>
      </c>
      <c r="AI462" s="36" t="s">
        <v>2496</v>
      </c>
      <c r="AJ462" t="s">
        <v>600</v>
      </c>
      <c r="AK462" s="37">
        <v>5</v>
      </c>
      <c r="AT462"/>
    </row>
    <row r="463" spans="1:46" x14ac:dyDescent="0.25">
      <c r="A463" t="s">
        <v>2337</v>
      </c>
      <c r="B463" t="s">
        <v>1088</v>
      </c>
      <c r="C463" t="s">
        <v>1930</v>
      </c>
      <c r="D463" t="s">
        <v>2248</v>
      </c>
      <c r="E463" s="31">
        <v>86.315217391304344</v>
      </c>
      <c r="F463" s="31">
        <v>240.4596739130435</v>
      </c>
      <c r="G463" s="31">
        <v>0</v>
      </c>
      <c r="H463" s="36">
        <v>0</v>
      </c>
      <c r="I463" s="31">
        <v>32.041739130434777</v>
      </c>
      <c r="J463" s="31">
        <v>0</v>
      </c>
      <c r="K463" s="36">
        <v>0</v>
      </c>
      <c r="L463" s="31">
        <v>24.86293478260869</v>
      </c>
      <c r="M463" s="31">
        <v>0</v>
      </c>
      <c r="N463" s="36">
        <v>0</v>
      </c>
      <c r="O463" s="31">
        <v>4.6570652173913043</v>
      </c>
      <c r="P463" s="31">
        <v>0</v>
      </c>
      <c r="Q463" s="36">
        <v>0</v>
      </c>
      <c r="R463" s="31">
        <v>2.5217391304347827</v>
      </c>
      <c r="S463" s="31">
        <v>0</v>
      </c>
      <c r="T463" s="36">
        <v>0</v>
      </c>
      <c r="U463" s="31">
        <v>79.210869565217422</v>
      </c>
      <c r="V463" s="31">
        <v>0</v>
      </c>
      <c r="W463" s="36">
        <v>0</v>
      </c>
      <c r="X463" s="31">
        <v>0</v>
      </c>
      <c r="Y463" s="31">
        <v>0</v>
      </c>
      <c r="Z463" s="36" t="s">
        <v>2496</v>
      </c>
      <c r="AA463" s="31">
        <v>129.20706521739132</v>
      </c>
      <c r="AB463" s="31">
        <v>0</v>
      </c>
      <c r="AC463" s="36">
        <v>0</v>
      </c>
      <c r="AD463" s="31">
        <v>0</v>
      </c>
      <c r="AE463" s="31">
        <v>0</v>
      </c>
      <c r="AF463" s="36" t="s">
        <v>2496</v>
      </c>
      <c r="AG463" s="31">
        <v>0</v>
      </c>
      <c r="AH463" s="31">
        <v>0</v>
      </c>
      <c r="AI463" s="36" t="s">
        <v>2496</v>
      </c>
      <c r="AJ463" t="s">
        <v>148</v>
      </c>
      <c r="AK463" s="37">
        <v>5</v>
      </c>
      <c r="AT463"/>
    </row>
    <row r="464" spans="1:46" x14ac:dyDescent="0.25">
      <c r="A464" t="s">
        <v>2337</v>
      </c>
      <c r="B464" t="s">
        <v>1256</v>
      </c>
      <c r="C464" t="s">
        <v>1887</v>
      </c>
      <c r="D464" t="s">
        <v>2263</v>
      </c>
      <c r="E464" s="31">
        <v>41.771739130434781</v>
      </c>
      <c r="F464" s="31">
        <v>126.53217391304348</v>
      </c>
      <c r="G464" s="31">
        <v>19.862717391304347</v>
      </c>
      <c r="H464" s="36">
        <v>0.15697760322172741</v>
      </c>
      <c r="I464" s="31">
        <v>17.534456521739131</v>
      </c>
      <c r="J464" s="31">
        <v>5.1643478260869564</v>
      </c>
      <c r="K464" s="36">
        <v>0.29452568545162627</v>
      </c>
      <c r="L464" s="31">
        <v>9.402717391304348</v>
      </c>
      <c r="M464" s="31">
        <v>0.85869565217391308</v>
      </c>
      <c r="N464" s="36">
        <v>9.1324200913242018E-2</v>
      </c>
      <c r="O464" s="31">
        <v>2.8532608695652173</v>
      </c>
      <c r="P464" s="31">
        <v>2.8532608695652173</v>
      </c>
      <c r="Q464" s="36">
        <v>1</v>
      </c>
      <c r="R464" s="31">
        <v>5.2784782608695648</v>
      </c>
      <c r="S464" s="31">
        <v>1.452391304347826</v>
      </c>
      <c r="T464" s="36">
        <v>0.27515341213294348</v>
      </c>
      <c r="U464" s="31">
        <v>30.149239130434793</v>
      </c>
      <c r="V464" s="31">
        <v>5.5353260869565215</v>
      </c>
      <c r="W464" s="36">
        <v>0.18359753833285858</v>
      </c>
      <c r="X464" s="31">
        <v>9.2391304347826081E-2</v>
      </c>
      <c r="Y464" s="31">
        <v>0</v>
      </c>
      <c r="Z464" s="36">
        <v>0</v>
      </c>
      <c r="AA464" s="31">
        <v>78.756086956521727</v>
      </c>
      <c r="AB464" s="31">
        <v>9.1630434782608692</v>
      </c>
      <c r="AC464" s="36">
        <v>0.11634711464676299</v>
      </c>
      <c r="AD464" s="31">
        <v>0</v>
      </c>
      <c r="AE464" s="31">
        <v>0</v>
      </c>
      <c r="AF464" s="36" t="s">
        <v>2496</v>
      </c>
      <c r="AG464" s="31">
        <v>0</v>
      </c>
      <c r="AH464" s="31">
        <v>0</v>
      </c>
      <c r="AI464" s="36" t="s">
        <v>2496</v>
      </c>
      <c r="AJ464" t="s">
        <v>318</v>
      </c>
      <c r="AK464" s="37">
        <v>5</v>
      </c>
      <c r="AT464"/>
    </row>
    <row r="465" spans="1:46" x14ac:dyDescent="0.25">
      <c r="A465" t="s">
        <v>2337</v>
      </c>
      <c r="B465" t="s">
        <v>992</v>
      </c>
      <c r="C465" t="s">
        <v>1983</v>
      </c>
      <c r="D465" t="s">
        <v>2217</v>
      </c>
      <c r="E465" s="31">
        <v>108.03260869565217</v>
      </c>
      <c r="F465" s="31">
        <v>355.84532608695656</v>
      </c>
      <c r="G465" s="31">
        <v>37.383152173913047</v>
      </c>
      <c r="H465" s="36">
        <v>0.10505449821414226</v>
      </c>
      <c r="I465" s="31">
        <v>47.83326086956523</v>
      </c>
      <c r="J465" s="31">
        <v>17.396739130434781</v>
      </c>
      <c r="K465" s="36">
        <v>0.36369544568314743</v>
      </c>
      <c r="L465" s="31">
        <v>42.963695652173925</v>
      </c>
      <c r="M465" s="31">
        <v>17.396739130434781</v>
      </c>
      <c r="N465" s="36">
        <v>0.40491719500285867</v>
      </c>
      <c r="O465" s="31">
        <v>0</v>
      </c>
      <c r="P465" s="31">
        <v>0</v>
      </c>
      <c r="Q465" s="36" t="s">
        <v>2496</v>
      </c>
      <c r="R465" s="31">
        <v>4.8695652173913047</v>
      </c>
      <c r="S465" s="31">
        <v>0</v>
      </c>
      <c r="T465" s="36">
        <v>0</v>
      </c>
      <c r="U465" s="31">
        <v>87.905326086956535</v>
      </c>
      <c r="V465" s="31">
        <v>18.171195652173914</v>
      </c>
      <c r="W465" s="36">
        <v>0.20671325005038768</v>
      </c>
      <c r="X465" s="31">
        <v>5.2991304347826098</v>
      </c>
      <c r="Y465" s="31">
        <v>0</v>
      </c>
      <c r="Z465" s="36">
        <v>0</v>
      </c>
      <c r="AA465" s="31">
        <v>214.80760869565216</v>
      </c>
      <c r="AB465" s="31">
        <v>1.8152173913043479</v>
      </c>
      <c r="AC465" s="36">
        <v>8.4504334009705348E-3</v>
      </c>
      <c r="AD465" s="31">
        <v>0</v>
      </c>
      <c r="AE465" s="31">
        <v>0</v>
      </c>
      <c r="AF465" s="36" t="s">
        <v>2496</v>
      </c>
      <c r="AG465" s="31">
        <v>0</v>
      </c>
      <c r="AH465" s="31">
        <v>0</v>
      </c>
      <c r="AI465" s="36" t="s">
        <v>2496</v>
      </c>
      <c r="AJ465" t="s">
        <v>49</v>
      </c>
      <c r="AK465" s="37">
        <v>5</v>
      </c>
      <c r="AT465"/>
    </row>
    <row r="466" spans="1:46" x14ac:dyDescent="0.25">
      <c r="A466" t="s">
        <v>2337</v>
      </c>
      <c r="B466" t="s">
        <v>1746</v>
      </c>
      <c r="C466" t="s">
        <v>2026</v>
      </c>
      <c r="D466" t="s">
        <v>2215</v>
      </c>
      <c r="E466" s="31">
        <v>74.228260869565219</v>
      </c>
      <c r="F466" s="31">
        <v>227.4183695652174</v>
      </c>
      <c r="G466" s="31">
        <v>0</v>
      </c>
      <c r="H466" s="36">
        <v>0</v>
      </c>
      <c r="I466" s="31">
        <v>59.62815217391303</v>
      </c>
      <c r="J466" s="31">
        <v>0</v>
      </c>
      <c r="K466" s="36">
        <v>0</v>
      </c>
      <c r="L466" s="31">
        <v>51.462391304347818</v>
      </c>
      <c r="M466" s="31">
        <v>0</v>
      </c>
      <c r="N466" s="36">
        <v>0</v>
      </c>
      <c r="O466" s="31">
        <v>2.8614130434782608</v>
      </c>
      <c r="P466" s="31">
        <v>0</v>
      </c>
      <c r="Q466" s="36">
        <v>0</v>
      </c>
      <c r="R466" s="31">
        <v>5.3043478260869561</v>
      </c>
      <c r="S466" s="31">
        <v>0</v>
      </c>
      <c r="T466" s="36">
        <v>0</v>
      </c>
      <c r="U466" s="31">
        <v>38.917391304347845</v>
      </c>
      <c r="V466" s="31">
        <v>0</v>
      </c>
      <c r="W466" s="36">
        <v>0</v>
      </c>
      <c r="X466" s="31">
        <v>0</v>
      </c>
      <c r="Y466" s="31">
        <v>0</v>
      </c>
      <c r="Z466" s="36" t="s">
        <v>2496</v>
      </c>
      <c r="AA466" s="31">
        <v>128.87282608695654</v>
      </c>
      <c r="AB466" s="31">
        <v>0</v>
      </c>
      <c r="AC466" s="36">
        <v>0</v>
      </c>
      <c r="AD466" s="31">
        <v>0</v>
      </c>
      <c r="AE466" s="31">
        <v>0</v>
      </c>
      <c r="AF466" s="36" t="s">
        <v>2496</v>
      </c>
      <c r="AG466" s="31">
        <v>0</v>
      </c>
      <c r="AH466" s="31">
        <v>0</v>
      </c>
      <c r="AI466" s="36" t="s">
        <v>2496</v>
      </c>
      <c r="AJ466" t="s">
        <v>818</v>
      </c>
      <c r="AK466" s="37">
        <v>5</v>
      </c>
      <c r="AT466"/>
    </row>
    <row r="467" spans="1:46" x14ac:dyDescent="0.25">
      <c r="A467" t="s">
        <v>2337</v>
      </c>
      <c r="B467" t="s">
        <v>1215</v>
      </c>
      <c r="C467" t="s">
        <v>2091</v>
      </c>
      <c r="D467" t="s">
        <v>2216</v>
      </c>
      <c r="E467" s="31">
        <v>76.880434782608702</v>
      </c>
      <c r="F467" s="31">
        <v>197.65315217391304</v>
      </c>
      <c r="G467" s="31">
        <v>0</v>
      </c>
      <c r="H467" s="36">
        <v>0</v>
      </c>
      <c r="I467" s="31">
        <v>21.779021739130439</v>
      </c>
      <c r="J467" s="31">
        <v>0</v>
      </c>
      <c r="K467" s="36">
        <v>0</v>
      </c>
      <c r="L467" s="31">
        <v>10.990978260869568</v>
      </c>
      <c r="M467" s="31">
        <v>0</v>
      </c>
      <c r="N467" s="36">
        <v>0</v>
      </c>
      <c r="O467" s="31">
        <v>4.6086956521739131</v>
      </c>
      <c r="P467" s="31">
        <v>0</v>
      </c>
      <c r="Q467" s="36">
        <v>0</v>
      </c>
      <c r="R467" s="31">
        <v>6.1793478260869561</v>
      </c>
      <c r="S467" s="31">
        <v>0</v>
      </c>
      <c r="T467" s="36">
        <v>0</v>
      </c>
      <c r="U467" s="31">
        <v>49.146630434782615</v>
      </c>
      <c r="V467" s="31">
        <v>0</v>
      </c>
      <c r="W467" s="36">
        <v>0</v>
      </c>
      <c r="X467" s="31">
        <v>1.8678260869565217</v>
      </c>
      <c r="Y467" s="31">
        <v>0</v>
      </c>
      <c r="Z467" s="36">
        <v>0</v>
      </c>
      <c r="AA467" s="31">
        <v>124.85967391304348</v>
      </c>
      <c r="AB467" s="31">
        <v>0</v>
      </c>
      <c r="AC467" s="36">
        <v>0</v>
      </c>
      <c r="AD467" s="31">
        <v>0</v>
      </c>
      <c r="AE467" s="31">
        <v>0</v>
      </c>
      <c r="AF467" s="36" t="s">
        <v>2496</v>
      </c>
      <c r="AG467" s="31">
        <v>0</v>
      </c>
      <c r="AH467" s="31">
        <v>0</v>
      </c>
      <c r="AI467" s="36" t="s">
        <v>2496</v>
      </c>
      <c r="AJ467" t="s">
        <v>276</v>
      </c>
      <c r="AK467" s="37">
        <v>5</v>
      </c>
      <c r="AT467"/>
    </row>
    <row r="468" spans="1:46" x14ac:dyDescent="0.25">
      <c r="A468" t="s">
        <v>2337</v>
      </c>
      <c r="B468" t="s">
        <v>1851</v>
      </c>
      <c r="C468" t="s">
        <v>1902</v>
      </c>
      <c r="D468" t="s">
        <v>2217</v>
      </c>
      <c r="E468" s="31">
        <v>84.532608695652172</v>
      </c>
      <c r="F468" s="31">
        <v>248.8016304347826</v>
      </c>
      <c r="G468" s="31">
        <v>18.872826086956522</v>
      </c>
      <c r="H468" s="36">
        <v>7.5854913225351969E-2</v>
      </c>
      <c r="I468" s="31">
        <v>46.105000000000018</v>
      </c>
      <c r="J468" s="31">
        <v>2.5804347826086955</v>
      </c>
      <c r="K468" s="36">
        <v>5.596865378177409E-2</v>
      </c>
      <c r="L468" s="31">
        <v>40.88760869565219</v>
      </c>
      <c r="M468" s="31">
        <v>2.5804347826086955</v>
      </c>
      <c r="N468" s="36">
        <v>6.3110435286548999E-2</v>
      </c>
      <c r="O468" s="31">
        <v>0</v>
      </c>
      <c r="P468" s="31">
        <v>0</v>
      </c>
      <c r="Q468" s="36" t="s">
        <v>2496</v>
      </c>
      <c r="R468" s="31">
        <v>5.2173913043478262</v>
      </c>
      <c r="S468" s="31">
        <v>0</v>
      </c>
      <c r="T468" s="36">
        <v>0</v>
      </c>
      <c r="U468" s="31">
        <v>99.160434782608732</v>
      </c>
      <c r="V468" s="31">
        <v>2.9514130434782611</v>
      </c>
      <c r="W468" s="36">
        <v>2.9764018783789106E-2</v>
      </c>
      <c r="X468" s="31">
        <v>0.17391304347826086</v>
      </c>
      <c r="Y468" s="31">
        <v>0</v>
      </c>
      <c r="Z468" s="36">
        <v>0</v>
      </c>
      <c r="AA468" s="31">
        <v>103.36228260869561</v>
      </c>
      <c r="AB468" s="31">
        <v>13.340978260869566</v>
      </c>
      <c r="AC468" s="36">
        <v>0.1290700816987107</v>
      </c>
      <c r="AD468" s="31">
        <v>0</v>
      </c>
      <c r="AE468" s="31">
        <v>0</v>
      </c>
      <c r="AF468" s="36" t="s">
        <v>2496</v>
      </c>
      <c r="AG468" s="31">
        <v>0</v>
      </c>
      <c r="AH468" s="31">
        <v>0</v>
      </c>
      <c r="AI468" s="36" t="s">
        <v>2496</v>
      </c>
      <c r="AJ468" t="s">
        <v>923</v>
      </c>
      <c r="AK468" s="37">
        <v>5</v>
      </c>
      <c r="AT468"/>
    </row>
    <row r="469" spans="1:46" x14ac:dyDescent="0.25">
      <c r="A469" t="s">
        <v>2337</v>
      </c>
      <c r="B469" t="s">
        <v>1001</v>
      </c>
      <c r="C469" t="s">
        <v>1983</v>
      </c>
      <c r="D469" t="s">
        <v>2217</v>
      </c>
      <c r="E469" s="31">
        <v>85.25</v>
      </c>
      <c r="F469" s="31">
        <v>298.11586956521751</v>
      </c>
      <c r="G469" s="31">
        <v>0.48456521739130431</v>
      </c>
      <c r="H469" s="36">
        <v>1.6254257718584756E-3</v>
      </c>
      <c r="I469" s="31">
        <v>38.322391304347846</v>
      </c>
      <c r="J469" s="31">
        <v>0.13043478260869565</v>
      </c>
      <c r="K469" s="36">
        <v>3.4036180459828778E-3</v>
      </c>
      <c r="L469" s="31">
        <v>32.757173913043495</v>
      </c>
      <c r="M469" s="31">
        <v>0.13043478260869565</v>
      </c>
      <c r="N469" s="36">
        <v>3.9818692221418456E-3</v>
      </c>
      <c r="O469" s="31">
        <v>5.5652173913043477</v>
      </c>
      <c r="P469" s="31">
        <v>0</v>
      </c>
      <c r="Q469" s="36">
        <v>0</v>
      </c>
      <c r="R469" s="31">
        <v>0</v>
      </c>
      <c r="S469" s="31">
        <v>0</v>
      </c>
      <c r="T469" s="36" t="s">
        <v>2496</v>
      </c>
      <c r="U469" s="31">
        <v>69.234347826086974</v>
      </c>
      <c r="V469" s="31">
        <v>0.27804347826086956</v>
      </c>
      <c r="W469" s="36">
        <v>4.0159759857823765E-3</v>
      </c>
      <c r="X469" s="31">
        <v>4.5565217391304333</v>
      </c>
      <c r="Y469" s="31">
        <v>0</v>
      </c>
      <c r="Z469" s="36">
        <v>0</v>
      </c>
      <c r="AA469" s="31">
        <v>186.00260869565224</v>
      </c>
      <c r="AB469" s="31">
        <v>7.6086956521739135E-2</v>
      </c>
      <c r="AC469" s="36">
        <v>4.0906392149712707E-4</v>
      </c>
      <c r="AD469" s="31">
        <v>0</v>
      </c>
      <c r="AE469" s="31">
        <v>0</v>
      </c>
      <c r="AF469" s="36" t="s">
        <v>2496</v>
      </c>
      <c r="AG469" s="31">
        <v>0</v>
      </c>
      <c r="AH469" s="31">
        <v>0</v>
      </c>
      <c r="AI469" s="36" t="s">
        <v>2496</v>
      </c>
      <c r="AJ469" t="s">
        <v>58</v>
      </c>
      <c r="AK469" s="37">
        <v>5</v>
      </c>
      <c r="AT469"/>
    </row>
    <row r="470" spans="1:46" x14ac:dyDescent="0.25">
      <c r="A470" t="s">
        <v>2337</v>
      </c>
      <c r="B470" t="s">
        <v>1397</v>
      </c>
      <c r="C470" t="s">
        <v>2136</v>
      </c>
      <c r="D470" t="s">
        <v>2282</v>
      </c>
      <c r="E470" s="31">
        <v>51.097826086956523</v>
      </c>
      <c r="F470" s="31">
        <v>158.81891304347823</v>
      </c>
      <c r="G470" s="31">
        <v>0.2608695652173913</v>
      </c>
      <c r="H470" s="36">
        <v>1.6425598199754439E-3</v>
      </c>
      <c r="I470" s="31">
        <v>34.519673913043476</v>
      </c>
      <c r="J470" s="31">
        <v>0.2608695652173913</v>
      </c>
      <c r="K470" s="36">
        <v>7.5571271581108442E-3</v>
      </c>
      <c r="L470" s="31">
        <v>26.173043478260869</v>
      </c>
      <c r="M470" s="31">
        <v>0</v>
      </c>
      <c r="N470" s="36">
        <v>0</v>
      </c>
      <c r="O470" s="31">
        <v>5.2809782608695643</v>
      </c>
      <c r="P470" s="31">
        <v>0.2608695652173913</v>
      </c>
      <c r="Q470" s="36">
        <v>4.9397962334053726E-2</v>
      </c>
      <c r="R470" s="31">
        <v>3.0656521739130445</v>
      </c>
      <c r="S470" s="31">
        <v>0</v>
      </c>
      <c r="T470" s="36">
        <v>0</v>
      </c>
      <c r="U470" s="31">
        <v>30.87086956521739</v>
      </c>
      <c r="V470" s="31">
        <v>0</v>
      </c>
      <c r="W470" s="36">
        <v>0</v>
      </c>
      <c r="X470" s="31">
        <v>4.5126086956521734</v>
      </c>
      <c r="Y470" s="31">
        <v>0</v>
      </c>
      <c r="Z470" s="36">
        <v>0</v>
      </c>
      <c r="AA470" s="31">
        <v>88.915760869565204</v>
      </c>
      <c r="AB470" s="31">
        <v>0</v>
      </c>
      <c r="AC470" s="36">
        <v>0</v>
      </c>
      <c r="AD470" s="31">
        <v>0</v>
      </c>
      <c r="AE470" s="31">
        <v>0</v>
      </c>
      <c r="AF470" s="36" t="s">
        <v>2496</v>
      </c>
      <c r="AG470" s="31">
        <v>0</v>
      </c>
      <c r="AH470" s="31">
        <v>0</v>
      </c>
      <c r="AI470" s="36" t="s">
        <v>2496</v>
      </c>
      <c r="AJ470" t="s">
        <v>461</v>
      </c>
      <c r="AK470" s="37">
        <v>5</v>
      </c>
      <c r="AT470"/>
    </row>
    <row r="471" spans="1:46" x14ac:dyDescent="0.25">
      <c r="A471" t="s">
        <v>2337</v>
      </c>
      <c r="B471" t="s">
        <v>1537</v>
      </c>
      <c r="C471" t="s">
        <v>2029</v>
      </c>
      <c r="D471" t="s">
        <v>2252</v>
      </c>
      <c r="E471" s="31">
        <v>53.597826086956523</v>
      </c>
      <c r="F471" s="31">
        <v>171.89402173913044</v>
      </c>
      <c r="G471" s="31">
        <v>0.13043478260869565</v>
      </c>
      <c r="H471" s="36">
        <v>7.5880930173735715E-4</v>
      </c>
      <c r="I471" s="31">
        <v>23.980978260869563</v>
      </c>
      <c r="J471" s="31">
        <v>0.13043478260869565</v>
      </c>
      <c r="K471" s="36">
        <v>5.4390934844192641E-3</v>
      </c>
      <c r="L471" s="31">
        <v>13.782608695652174</v>
      </c>
      <c r="M471" s="31">
        <v>0.13043478260869565</v>
      </c>
      <c r="N471" s="36">
        <v>9.4637223974763408E-3</v>
      </c>
      <c r="O471" s="31">
        <v>4.9864130434782608</v>
      </c>
      <c r="P471" s="31">
        <v>0</v>
      </c>
      <c r="Q471" s="36">
        <v>0</v>
      </c>
      <c r="R471" s="31">
        <v>5.2119565217391308</v>
      </c>
      <c r="S471" s="31">
        <v>0</v>
      </c>
      <c r="T471" s="36">
        <v>0</v>
      </c>
      <c r="U471" s="31">
        <v>62.755434782608695</v>
      </c>
      <c r="V471" s="31">
        <v>0</v>
      </c>
      <c r="W471" s="36">
        <v>0</v>
      </c>
      <c r="X471" s="31">
        <v>0</v>
      </c>
      <c r="Y471" s="31">
        <v>0</v>
      </c>
      <c r="Z471" s="36" t="s">
        <v>2496</v>
      </c>
      <c r="AA471" s="31">
        <v>85.157608695652172</v>
      </c>
      <c r="AB471" s="31">
        <v>0</v>
      </c>
      <c r="AC471" s="36">
        <v>0</v>
      </c>
      <c r="AD471" s="31">
        <v>0</v>
      </c>
      <c r="AE471" s="31">
        <v>0</v>
      </c>
      <c r="AF471" s="36" t="s">
        <v>2496</v>
      </c>
      <c r="AG471" s="31">
        <v>0</v>
      </c>
      <c r="AH471" s="31">
        <v>0</v>
      </c>
      <c r="AI471" s="36" t="s">
        <v>2496</v>
      </c>
      <c r="AJ471" t="s">
        <v>605</v>
      </c>
      <c r="AK471" s="37">
        <v>5</v>
      </c>
      <c r="AT471"/>
    </row>
    <row r="472" spans="1:46" x14ac:dyDescent="0.25">
      <c r="A472" t="s">
        <v>2337</v>
      </c>
      <c r="B472" t="s">
        <v>1490</v>
      </c>
      <c r="C472" t="s">
        <v>1964</v>
      </c>
      <c r="D472" t="s">
        <v>2249</v>
      </c>
      <c r="E472" s="31">
        <v>64.445652173913047</v>
      </c>
      <c r="F472" s="31">
        <v>158.81239130434784</v>
      </c>
      <c r="G472" s="31">
        <v>30.520326086956519</v>
      </c>
      <c r="H472" s="36">
        <v>0.19217849335488821</v>
      </c>
      <c r="I472" s="31">
        <v>38.438586956521739</v>
      </c>
      <c r="J472" s="31">
        <v>11.633586956521736</v>
      </c>
      <c r="K472" s="36">
        <v>0.30265386627454854</v>
      </c>
      <c r="L472" s="31">
        <v>21.721195652173915</v>
      </c>
      <c r="M472" s="31">
        <v>11.633586956521736</v>
      </c>
      <c r="N472" s="36">
        <v>0.53558685915880577</v>
      </c>
      <c r="O472" s="31">
        <v>11.413043478260869</v>
      </c>
      <c r="P472" s="31">
        <v>0</v>
      </c>
      <c r="Q472" s="36">
        <v>0</v>
      </c>
      <c r="R472" s="31">
        <v>5.3043478260869561</v>
      </c>
      <c r="S472" s="31">
        <v>0</v>
      </c>
      <c r="T472" s="36">
        <v>0</v>
      </c>
      <c r="U472" s="31">
        <v>40.809673913043468</v>
      </c>
      <c r="V472" s="31">
        <v>12.852500000000003</v>
      </c>
      <c r="W472" s="36">
        <v>0.31493758140253419</v>
      </c>
      <c r="X472" s="31">
        <v>0</v>
      </c>
      <c r="Y472" s="31">
        <v>0</v>
      </c>
      <c r="Z472" s="36" t="s">
        <v>2496</v>
      </c>
      <c r="AA472" s="31">
        <v>56.432608695652178</v>
      </c>
      <c r="AB472" s="31">
        <v>6.0342391304347816</v>
      </c>
      <c r="AC472" s="36">
        <v>0.10692823298278051</v>
      </c>
      <c r="AD472" s="31">
        <v>23.131521739130438</v>
      </c>
      <c r="AE472" s="31">
        <v>0</v>
      </c>
      <c r="AF472" s="36">
        <v>0</v>
      </c>
      <c r="AG472" s="31">
        <v>0</v>
      </c>
      <c r="AH472" s="31">
        <v>0</v>
      </c>
      <c r="AI472" s="36" t="s">
        <v>2496</v>
      </c>
      <c r="AJ472" t="s">
        <v>557</v>
      </c>
      <c r="AK472" s="37">
        <v>5</v>
      </c>
      <c r="AT472"/>
    </row>
    <row r="473" spans="1:46" x14ac:dyDescent="0.25">
      <c r="A473" t="s">
        <v>2337</v>
      </c>
      <c r="B473" t="s">
        <v>1561</v>
      </c>
      <c r="C473" t="s">
        <v>2013</v>
      </c>
      <c r="D473" t="s">
        <v>2282</v>
      </c>
      <c r="E473" s="31">
        <v>77.076086956521735</v>
      </c>
      <c r="F473" s="31">
        <v>237.36684782608694</v>
      </c>
      <c r="G473" s="31">
        <v>0</v>
      </c>
      <c r="H473" s="36">
        <v>0</v>
      </c>
      <c r="I473" s="31">
        <v>27.964673913043477</v>
      </c>
      <c r="J473" s="31">
        <v>0</v>
      </c>
      <c r="K473" s="36">
        <v>0</v>
      </c>
      <c r="L473" s="31">
        <v>9.5380434782608692</v>
      </c>
      <c r="M473" s="31">
        <v>0</v>
      </c>
      <c r="N473" s="36">
        <v>0</v>
      </c>
      <c r="O473" s="31">
        <v>18.426630434782609</v>
      </c>
      <c r="P473" s="31">
        <v>0</v>
      </c>
      <c r="Q473" s="36">
        <v>0</v>
      </c>
      <c r="R473" s="31">
        <v>0</v>
      </c>
      <c r="S473" s="31">
        <v>0</v>
      </c>
      <c r="T473" s="36" t="s">
        <v>2496</v>
      </c>
      <c r="U473" s="31">
        <v>51.372282608695649</v>
      </c>
      <c r="V473" s="31">
        <v>0</v>
      </c>
      <c r="W473" s="36">
        <v>0</v>
      </c>
      <c r="X473" s="31">
        <v>13.970108695652174</v>
      </c>
      <c r="Y473" s="31">
        <v>0</v>
      </c>
      <c r="Z473" s="36">
        <v>0</v>
      </c>
      <c r="AA473" s="31">
        <v>132.0108695652174</v>
      </c>
      <c r="AB473" s="31">
        <v>0</v>
      </c>
      <c r="AC473" s="36">
        <v>0</v>
      </c>
      <c r="AD473" s="31">
        <v>12.048913043478262</v>
      </c>
      <c r="AE473" s="31">
        <v>0</v>
      </c>
      <c r="AF473" s="36">
        <v>0</v>
      </c>
      <c r="AG473" s="31">
        <v>0</v>
      </c>
      <c r="AH473" s="31">
        <v>0</v>
      </c>
      <c r="AI473" s="36" t="s">
        <v>2496</v>
      </c>
      <c r="AJ473" t="s">
        <v>629</v>
      </c>
      <c r="AK473" s="37">
        <v>5</v>
      </c>
      <c r="AT473"/>
    </row>
    <row r="474" spans="1:46" x14ac:dyDescent="0.25">
      <c r="A474" t="s">
        <v>2337</v>
      </c>
      <c r="B474" t="s">
        <v>1803</v>
      </c>
      <c r="C474" t="s">
        <v>2007</v>
      </c>
      <c r="D474" t="s">
        <v>2243</v>
      </c>
      <c r="E474" s="31">
        <v>68.989130434782609</v>
      </c>
      <c r="F474" s="31">
        <v>239.92358695652166</v>
      </c>
      <c r="G474" s="31">
        <v>36.225869565217387</v>
      </c>
      <c r="H474" s="36">
        <v>0.15098919628849225</v>
      </c>
      <c r="I474" s="31">
        <v>30.62108695652174</v>
      </c>
      <c r="J474" s="31">
        <v>0.11489130434782609</v>
      </c>
      <c r="K474" s="36">
        <v>3.7520322028724165E-3</v>
      </c>
      <c r="L474" s="31">
        <v>19.403695652173912</v>
      </c>
      <c r="M474" s="31">
        <v>0.11489130434782609</v>
      </c>
      <c r="N474" s="36">
        <v>5.9211042271194421E-3</v>
      </c>
      <c r="O474" s="31">
        <v>5.7391304347826084</v>
      </c>
      <c r="P474" s="31">
        <v>0</v>
      </c>
      <c r="Q474" s="36">
        <v>0</v>
      </c>
      <c r="R474" s="31">
        <v>5.4782608695652177</v>
      </c>
      <c r="S474" s="31">
        <v>0</v>
      </c>
      <c r="T474" s="36">
        <v>0</v>
      </c>
      <c r="U474" s="31">
        <v>64.308152173913044</v>
      </c>
      <c r="V474" s="31">
        <v>12.498260869565215</v>
      </c>
      <c r="W474" s="36">
        <v>0.1943495567368394</v>
      </c>
      <c r="X474" s="31">
        <v>4.8233695652173916</v>
      </c>
      <c r="Y474" s="31">
        <v>0</v>
      </c>
      <c r="Z474" s="36">
        <v>0</v>
      </c>
      <c r="AA474" s="31">
        <v>140.17097826086948</v>
      </c>
      <c r="AB474" s="31">
        <v>23.612717391304347</v>
      </c>
      <c r="AC474" s="36">
        <v>0.16845653561295107</v>
      </c>
      <c r="AD474" s="31">
        <v>0</v>
      </c>
      <c r="AE474" s="31">
        <v>0</v>
      </c>
      <c r="AF474" s="36" t="s">
        <v>2496</v>
      </c>
      <c r="AG474" s="31">
        <v>0</v>
      </c>
      <c r="AH474" s="31">
        <v>0</v>
      </c>
      <c r="AI474" s="36" t="s">
        <v>2496</v>
      </c>
      <c r="AJ474" t="s">
        <v>875</v>
      </c>
      <c r="AK474" s="37">
        <v>5</v>
      </c>
      <c r="AT474"/>
    </row>
    <row r="475" spans="1:46" x14ac:dyDescent="0.25">
      <c r="A475" t="s">
        <v>2337</v>
      </c>
      <c r="B475" t="s">
        <v>1135</v>
      </c>
      <c r="C475" t="s">
        <v>1892</v>
      </c>
      <c r="D475" t="s">
        <v>2249</v>
      </c>
      <c r="E475" s="31">
        <v>56.152173913043477</v>
      </c>
      <c r="F475" s="31">
        <v>184.3539130434782</v>
      </c>
      <c r="G475" s="31">
        <v>3.8546739130434791</v>
      </c>
      <c r="H475" s="36">
        <v>2.0909097341125539E-2</v>
      </c>
      <c r="I475" s="31">
        <v>24.383804347826082</v>
      </c>
      <c r="J475" s="31">
        <v>0</v>
      </c>
      <c r="K475" s="36">
        <v>0</v>
      </c>
      <c r="L475" s="31">
        <v>12.671847826086953</v>
      </c>
      <c r="M475" s="31">
        <v>0</v>
      </c>
      <c r="N475" s="36">
        <v>0</v>
      </c>
      <c r="O475" s="31">
        <v>6.1467391304347823</v>
      </c>
      <c r="P475" s="31">
        <v>0</v>
      </c>
      <c r="Q475" s="36">
        <v>0</v>
      </c>
      <c r="R475" s="31">
        <v>5.5652173913043477</v>
      </c>
      <c r="S475" s="31">
        <v>0</v>
      </c>
      <c r="T475" s="36">
        <v>0</v>
      </c>
      <c r="U475" s="31">
        <v>44.136086956521737</v>
      </c>
      <c r="V475" s="31">
        <v>3.8111956521739137</v>
      </c>
      <c r="W475" s="36">
        <v>8.6351009230344902E-2</v>
      </c>
      <c r="X475" s="31">
        <v>6.8695652173913047</v>
      </c>
      <c r="Y475" s="31">
        <v>0</v>
      </c>
      <c r="Z475" s="36">
        <v>0</v>
      </c>
      <c r="AA475" s="31">
        <v>108.96445652173908</v>
      </c>
      <c r="AB475" s="31">
        <v>4.3478260869565216E-2</v>
      </c>
      <c r="AC475" s="36">
        <v>3.99013240256845E-4</v>
      </c>
      <c r="AD475" s="31">
        <v>0</v>
      </c>
      <c r="AE475" s="31">
        <v>0</v>
      </c>
      <c r="AF475" s="36" t="s">
        <v>2496</v>
      </c>
      <c r="AG475" s="31">
        <v>0</v>
      </c>
      <c r="AH475" s="31">
        <v>0</v>
      </c>
      <c r="AI475" s="36" t="s">
        <v>2496</v>
      </c>
      <c r="AJ475" t="s">
        <v>195</v>
      </c>
      <c r="AK475" s="37">
        <v>5</v>
      </c>
      <c r="AT475"/>
    </row>
    <row r="476" spans="1:46" x14ac:dyDescent="0.25">
      <c r="A476" t="s">
        <v>2337</v>
      </c>
      <c r="B476" t="s">
        <v>1443</v>
      </c>
      <c r="C476" t="s">
        <v>2018</v>
      </c>
      <c r="D476" t="s">
        <v>2258</v>
      </c>
      <c r="E476" s="31">
        <v>47.076086956521742</v>
      </c>
      <c r="F476" s="31">
        <v>201.90054347826086</v>
      </c>
      <c r="G476" s="31">
        <v>42.195652173913047</v>
      </c>
      <c r="H476" s="36">
        <v>0.20899226642476254</v>
      </c>
      <c r="I476" s="31">
        <v>18.730217391304347</v>
      </c>
      <c r="J476" s="31">
        <v>2.2092391304347827</v>
      </c>
      <c r="K476" s="36">
        <v>0.11795053331631056</v>
      </c>
      <c r="L476" s="31">
        <v>12.730217391304349</v>
      </c>
      <c r="M476" s="31">
        <v>2.2092391304347827</v>
      </c>
      <c r="N476" s="36">
        <v>0.17354292252258405</v>
      </c>
      <c r="O476" s="31">
        <v>5.5652173913043477</v>
      </c>
      <c r="P476" s="31">
        <v>0</v>
      </c>
      <c r="Q476" s="36">
        <v>0</v>
      </c>
      <c r="R476" s="31">
        <v>0.43478260869565216</v>
      </c>
      <c r="S476" s="31">
        <v>0</v>
      </c>
      <c r="T476" s="36">
        <v>0</v>
      </c>
      <c r="U476" s="31">
        <v>50.62467391304348</v>
      </c>
      <c r="V476" s="31">
        <v>2.4130434782608696</v>
      </c>
      <c r="W476" s="36">
        <v>4.7665363383983146E-2</v>
      </c>
      <c r="X476" s="31">
        <v>5.3804347826086953</v>
      </c>
      <c r="Y476" s="31">
        <v>0</v>
      </c>
      <c r="Z476" s="36">
        <v>0</v>
      </c>
      <c r="AA476" s="31">
        <v>127.16521739130434</v>
      </c>
      <c r="AB476" s="31">
        <v>37.573369565217391</v>
      </c>
      <c r="AC476" s="36">
        <v>0.29546892095185995</v>
      </c>
      <c r="AD476" s="31">
        <v>0</v>
      </c>
      <c r="AE476" s="31">
        <v>0</v>
      </c>
      <c r="AF476" s="36" t="s">
        <v>2496</v>
      </c>
      <c r="AG476" s="31">
        <v>0</v>
      </c>
      <c r="AH476" s="31">
        <v>0</v>
      </c>
      <c r="AI476" s="36" t="s">
        <v>2496</v>
      </c>
      <c r="AJ476" t="s">
        <v>510</v>
      </c>
      <c r="AK476" s="37">
        <v>5</v>
      </c>
      <c r="AT476"/>
    </row>
    <row r="477" spans="1:46" x14ac:dyDescent="0.25">
      <c r="A477" t="s">
        <v>2337</v>
      </c>
      <c r="B477" t="s">
        <v>1601</v>
      </c>
      <c r="C477" t="s">
        <v>2016</v>
      </c>
      <c r="D477" t="s">
        <v>2276</v>
      </c>
      <c r="E477" s="31">
        <v>74.478260869565219</v>
      </c>
      <c r="F477" s="31">
        <v>249.99336956521739</v>
      </c>
      <c r="G477" s="31">
        <v>0</v>
      </c>
      <c r="H477" s="36">
        <v>0</v>
      </c>
      <c r="I477" s="31">
        <v>39.812717391304339</v>
      </c>
      <c r="J477" s="31">
        <v>0</v>
      </c>
      <c r="K477" s="36">
        <v>0</v>
      </c>
      <c r="L477" s="31">
        <v>26.163695652173903</v>
      </c>
      <c r="M477" s="31">
        <v>0</v>
      </c>
      <c r="N477" s="36">
        <v>0</v>
      </c>
      <c r="O477" s="31">
        <v>10.02945652173913</v>
      </c>
      <c r="P477" s="31">
        <v>0</v>
      </c>
      <c r="Q477" s="36">
        <v>0</v>
      </c>
      <c r="R477" s="31">
        <v>3.6195652173913042</v>
      </c>
      <c r="S477" s="31">
        <v>0</v>
      </c>
      <c r="T477" s="36">
        <v>0</v>
      </c>
      <c r="U477" s="31">
        <v>65.048586956521746</v>
      </c>
      <c r="V477" s="31">
        <v>0</v>
      </c>
      <c r="W477" s="36">
        <v>0</v>
      </c>
      <c r="X477" s="31">
        <v>4.4691304347826089</v>
      </c>
      <c r="Y477" s="31">
        <v>0</v>
      </c>
      <c r="Z477" s="36">
        <v>0</v>
      </c>
      <c r="AA477" s="31">
        <v>111.46065217391303</v>
      </c>
      <c r="AB477" s="31">
        <v>0</v>
      </c>
      <c r="AC477" s="36">
        <v>0</v>
      </c>
      <c r="AD477" s="31">
        <v>29.202282608695658</v>
      </c>
      <c r="AE477" s="31">
        <v>0</v>
      </c>
      <c r="AF477" s="36">
        <v>0</v>
      </c>
      <c r="AG477" s="31">
        <v>0</v>
      </c>
      <c r="AH477" s="31">
        <v>0</v>
      </c>
      <c r="AI477" s="36" t="s">
        <v>2496</v>
      </c>
      <c r="AJ477" t="s">
        <v>670</v>
      </c>
      <c r="AK477" s="37">
        <v>5</v>
      </c>
      <c r="AT477"/>
    </row>
    <row r="478" spans="1:46" x14ac:dyDescent="0.25">
      <c r="A478" t="s">
        <v>2337</v>
      </c>
      <c r="B478" t="s">
        <v>962</v>
      </c>
      <c r="C478" t="s">
        <v>2000</v>
      </c>
      <c r="D478" t="s">
        <v>2271</v>
      </c>
      <c r="E478" s="31">
        <v>98.847826086956516</v>
      </c>
      <c r="F478" s="31">
        <v>312.51282608695658</v>
      </c>
      <c r="G478" s="31">
        <v>0</v>
      </c>
      <c r="H478" s="36">
        <v>0</v>
      </c>
      <c r="I478" s="31">
        <v>60.540760869565219</v>
      </c>
      <c r="J478" s="31">
        <v>0</v>
      </c>
      <c r="K478" s="36">
        <v>0</v>
      </c>
      <c r="L478" s="31">
        <v>46.690217391304351</v>
      </c>
      <c r="M478" s="31">
        <v>0</v>
      </c>
      <c r="N478" s="36">
        <v>0</v>
      </c>
      <c r="O478" s="31">
        <v>8.6548913043478244</v>
      </c>
      <c r="P478" s="31">
        <v>0</v>
      </c>
      <c r="Q478" s="36">
        <v>0</v>
      </c>
      <c r="R478" s="31">
        <v>5.1956521739130439</v>
      </c>
      <c r="S478" s="31">
        <v>0</v>
      </c>
      <c r="T478" s="36">
        <v>0</v>
      </c>
      <c r="U478" s="31">
        <v>71.92271739130436</v>
      </c>
      <c r="V478" s="31">
        <v>0</v>
      </c>
      <c r="W478" s="36">
        <v>0</v>
      </c>
      <c r="X478" s="31">
        <v>4.6484782608695658</v>
      </c>
      <c r="Y478" s="31">
        <v>0</v>
      </c>
      <c r="Z478" s="36">
        <v>0</v>
      </c>
      <c r="AA478" s="31">
        <v>169.75206521739133</v>
      </c>
      <c r="AB478" s="31">
        <v>0</v>
      </c>
      <c r="AC478" s="36">
        <v>0</v>
      </c>
      <c r="AD478" s="31">
        <v>5.6488043478260863</v>
      </c>
      <c r="AE478" s="31">
        <v>0</v>
      </c>
      <c r="AF478" s="36">
        <v>0</v>
      </c>
      <c r="AG478" s="31">
        <v>0</v>
      </c>
      <c r="AH478" s="31">
        <v>0</v>
      </c>
      <c r="AI478" s="36" t="s">
        <v>2496</v>
      </c>
      <c r="AJ478" t="s">
        <v>19</v>
      </c>
      <c r="AK478" s="37">
        <v>5</v>
      </c>
      <c r="AT478"/>
    </row>
    <row r="479" spans="1:46" x14ac:dyDescent="0.25">
      <c r="A479" t="s">
        <v>2337</v>
      </c>
      <c r="B479" t="s">
        <v>954</v>
      </c>
      <c r="C479" t="s">
        <v>2004</v>
      </c>
      <c r="D479" t="s">
        <v>2267</v>
      </c>
      <c r="E479" s="31">
        <v>82.760869565217391</v>
      </c>
      <c r="F479" s="31">
        <v>279.76</v>
      </c>
      <c r="G479" s="31">
        <v>13.064456521739132</v>
      </c>
      <c r="H479" s="36">
        <v>4.6698800835498759E-2</v>
      </c>
      <c r="I479" s="31">
        <v>56.151413043478243</v>
      </c>
      <c r="J479" s="31">
        <v>0</v>
      </c>
      <c r="K479" s="36">
        <v>0</v>
      </c>
      <c r="L479" s="31">
        <v>41.395869565217374</v>
      </c>
      <c r="M479" s="31">
        <v>0</v>
      </c>
      <c r="N479" s="36">
        <v>0</v>
      </c>
      <c r="O479" s="31">
        <v>9.712065217391304</v>
      </c>
      <c r="P479" s="31">
        <v>0</v>
      </c>
      <c r="Q479" s="36">
        <v>0</v>
      </c>
      <c r="R479" s="31">
        <v>5.0434782608695654</v>
      </c>
      <c r="S479" s="31">
        <v>0</v>
      </c>
      <c r="T479" s="36">
        <v>0</v>
      </c>
      <c r="U479" s="31">
        <v>47.270326086956523</v>
      </c>
      <c r="V479" s="31">
        <v>12.125543478260871</v>
      </c>
      <c r="W479" s="36">
        <v>0.25651491076992416</v>
      </c>
      <c r="X479" s="31">
        <v>0</v>
      </c>
      <c r="Y479" s="31">
        <v>0</v>
      </c>
      <c r="Z479" s="36" t="s">
        <v>2496</v>
      </c>
      <c r="AA479" s="31">
        <v>131.16847826086959</v>
      </c>
      <c r="AB479" s="31">
        <v>0.93891304347826077</v>
      </c>
      <c r="AC479" s="36">
        <v>7.1580691941164265E-3</v>
      </c>
      <c r="AD479" s="31">
        <v>45.169782608695662</v>
      </c>
      <c r="AE479" s="31">
        <v>0</v>
      </c>
      <c r="AF479" s="36">
        <v>0</v>
      </c>
      <c r="AG479" s="31">
        <v>0</v>
      </c>
      <c r="AH479" s="31">
        <v>0</v>
      </c>
      <c r="AI479" s="36" t="s">
        <v>2496</v>
      </c>
      <c r="AJ479" t="s">
        <v>11</v>
      </c>
      <c r="AK479" s="37">
        <v>5</v>
      </c>
      <c r="AT479"/>
    </row>
    <row r="480" spans="1:46" x14ac:dyDescent="0.25">
      <c r="A480" t="s">
        <v>2337</v>
      </c>
      <c r="B480" t="s">
        <v>1696</v>
      </c>
      <c r="C480" t="s">
        <v>2018</v>
      </c>
      <c r="D480" t="s">
        <v>2258</v>
      </c>
      <c r="E480" s="31">
        <v>67.869565217391298</v>
      </c>
      <c r="F480" s="31">
        <v>333.77130434782612</v>
      </c>
      <c r="G480" s="31">
        <v>55.937826086956512</v>
      </c>
      <c r="H480" s="36">
        <v>0.16759327527049239</v>
      </c>
      <c r="I480" s="31">
        <v>65.172282608695667</v>
      </c>
      <c r="J480" s="31">
        <v>0</v>
      </c>
      <c r="K480" s="36">
        <v>0</v>
      </c>
      <c r="L480" s="31">
        <v>39.820217391304368</v>
      </c>
      <c r="M480" s="31">
        <v>0</v>
      </c>
      <c r="N480" s="36">
        <v>0</v>
      </c>
      <c r="O480" s="31">
        <v>25.352065217391299</v>
      </c>
      <c r="P480" s="31">
        <v>0</v>
      </c>
      <c r="Q480" s="36">
        <v>0</v>
      </c>
      <c r="R480" s="31">
        <v>0</v>
      </c>
      <c r="S480" s="31">
        <v>0</v>
      </c>
      <c r="T480" s="36" t="s">
        <v>2496</v>
      </c>
      <c r="U480" s="31">
        <v>60.377391304347817</v>
      </c>
      <c r="V480" s="31">
        <v>3.0216304347826086</v>
      </c>
      <c r="W480" s="36">
        <v>5.0045726877322352E-2</v>
      </c>
      <c r="X480" s="31">
        <v>0</v>
      </c>
      <c r="Y480" s="31">
        <v>0</v>
      </c>
      <c r="Z480" s="36" t="s">
        <v>2496</v>
      </c>
      <c r="AA480" s="31">
        <v>208.22163043478261</v>
      </c>
      <c r="AB480" s="31">
        <v>52.916195652173904</v>
      </c>
      <c r="AC480" s="36">
        <v>0.254133999151197</v>
      </c>
      <c r="AD480" s="31">
        <v>0</v>
      </c>
      <c r="AE480" s="31">
        <v>0</v>
      </c>
      <c r="AF480" s="36" t="s">
        <v>2496</v>
      </c>
      <c r="AG480" s="31">
        <v>0</v>
      </c>
      <c r="AH480" s="31">
        <v>0</v>
      </c>
      <c r="AI480" s="36" t="s">
        <v>2496</v>
      </c>
      <c r="AJ480" t="s">
        <v>767</v>
      </c>
      <c r="AK480" s="37">
        <v>5</v>
      </c>
      <c r="AT480"/>
    </row>
    <row r="481" spans="1:46" x14ac:dyDescent="0.25">
      <c r="A481" t="s">
        <v>2337</v>
      </c>
      <c r="B481" t="s">
        <v>1027</v>
      </c>
      <c r="C481" t="s">
        <v>2018</v>
      </c>
      <c r="D481" t="s">
        <v>2258</v>
      </c>
      <c r="E481" s="31">
        <v>56.619565217391305</v>
      </c>
      <c r="F481" s="31">
        <v>204.46630434782602</v>
      </c>
      <c r="G481" s="31">
        <v>7.8771739130434781</v>
      </c>
      <c r="H481" s="36">
        <v>3.8525535726626592E-2</v>
      </c>
      <c r="I481" s="31">
        <v>42.137499999999989</v>
      </c>
      <c r="J481" s="31">
        <v>1.5543478260869565</v>
      </c>
      <c r="K481" s="36">
        <v>3.6887518862935793E-2</v>
      </c>
      <c r="L481" s="31">
        <v>28.071195652173905</v>
      </c>
      <c r="M481" s="31">
        <v>0</v>
      </c>
      <c r="N481" s="36">
        <v>0</v>
      </c>
      <c r="O481" s="31">
        <v>9.6315217391304344</v>
      </c>
      <c r="P481" s="31">
        <v>1.5543478260869565</v>
      </c>
      <c r="Q481" s="36">
        <v>0.16138133393522178</v>
      </c>
      <c r="R481" s="31">
        <v>4.4347826086956523</v>
      </c>
      <c r="S481" s="31">
        <v>0</v>
      </c>
      <c r="T481" s="36">
        <v>0</v>
      </c>
      <c r="U481" s="31">
        <v>37.549456521739124</v>
      </c>
      <c r="V481" s="31">
        <v>0</v>
      </c>
      <c r="W481" s="36">
        <v>0</v>
      </c>
      <c r="X481" s="31">
        <v>2.6978260869565225</v>
      </c>
      <c r="Y481" s="31">
        <v>0</v>
      </c>
      <c r="Z481" s="36">
        <v>0</v>
      </c>
      <c r="AA481" s="31">
        <v>120.56304347826084</v>
      </c>
      <c r="AB481" s="31">
        <v>6.322826086956522</v>
      </c>
      <c r="AC481" s="36">
        <v>5.2444147929100793E-2</v>
      </c>
      <c r="AD481" s="31">
        <v>1.5184782608695651</v>
      </c>
      <c r="AE481" s="31">
        <v>0</v>
      </c>
      <c r="AF481" s="36">
        <v>0</v>
      </c>
      <c r="AG481" s="31">
        <v>0</v>
      </c>
      <c r="AH481" s="31">
        <v>0</v>
      </c>
      <c r="AI481" s="36" t="s">
        <v>2496</v>
      </c>
      <c r="AJ481" t="s">
        <v>84</v>
      </c>
      <c r="AK481" s="37">
        <v>5</v>
      </c>
      <c r="AT481"/>
    </row>
    <row r="482" spans="1:46" x14ac:dyDescent="0.25">
      <c r="A482" t="s">
        <v>2337</v>
      </c>
      <c r="B482" t="s">
        <v>1590</v>
      </c>
      <c r="C482" t="s">
        <v>2007</v>
      </c>
      <c r="D482" t="s">
        <v>2243</v>
      </c>
      <c r="E482" s="31">
        <v>85.380434782608702</v>
      </c>
      <c r="F482" s="31">
        <v>276.1875</v>
      </c>
      <c r="G482" s="31">
        <v>6.625</v>
      </c>
      <c r="H482" s="36">
        <v>2.3987327449649241E-2</v>
      </c>
      <c r="I482" s="31">
        <v>33.801630434782609</v>
      </c>
      <c r="J482" s="31">
        <v>6.5217391304347823</v>
      </c>
      <c r="K482" s="36">
        <v>0.1929415547873623</v>
      </c>
      <c r="L482" s="31">
        <v>15.461956521739131</v>
      </c>
      <c r="M482" s="31">
        <v>0</v>
      </c>
      <c r="N482" s="36">
        <v>0</v>
      </c>
      <c r="O482" s="31">
        <v>13.078804347826088</v>
      </c>
      <c r="P482" s="31">
        <v>6.5217391304347823</v>
      </c>
      <c r="Q482" s="36">
        <v>0.49864949096197791</v>
      </c>
      <c r="R482" s="31">
        <v>5.2608695652173916</v>
      </c>
      <c r="S482" s="31">
        <v>0</v>
      </c>
      <c r="T482" s="36">
        <v>0</v>
      </c>
      <c r="U482" s="31">
        <v>64.722826086956516</v>
      </c>
      <c r="V482" s="31">
        <v>0</v>
      </c>
      <c r="W482" s="36">
        <v>0</v>
      </c>
      <c r="X482" s="31">
        <v>27.459239130434781</v>
      </c>
      <c r="Y482" s="31">
        <v>0.10326086956521739</v>
      </c>
      <c r="Z482" s="36">
        <v>3.76051459673429E-3</v>
      </c>
      <c r="AA482" s="31">
        <v>126.76902173913044</v>
      </c>
      <c r="AB482" s="31">
        <v>0</v>
      </c>
      <c r="AC482" s="36">
        <v>0</v>
      </c>
      <c r="AD482" s="31">
        <v>23.434782608695652</v>
      </c>
      <c r="AE482" s="31">
        <v>0</v>
      </c>
      <c r="AF482" s="36">
        <v>0</v>
      </c>
      <c r="AG482" s="31">
        <v>0</v>
      </c>
      <c r="AH482" s="31">
        <v>0</v>
      </c>
      <c r="AI482" s="36" t="s">
        <v>2496</v>
      </c>
      <c r="AJ482" t="s">
        <v>658</v>
      </c>
      <c r="AK482" s="37">
        <v>5</v>
      </c>
      <c r="AT482"/>
    </row>
    <row r="483" spans="1:46" x14ac:dyDescent="0.25">
      <c r="A483" t="s">
        <v>2337</v>
      </c>
      <c r="B483" t="s">
        <v>1047</v>
      </c>
      <c r="C483" t="s">
        <v>1953</v>
      </c>
      <c r="D483" t="s">
        <v>2254</v>
      </c>
      <c r="E483" s="31">
        <v>50.532608695652172</v>
      </c>
      <c r="F483" s="31">
        <v>182.17934782608697</v>
      </c>
      <c r="G483" s="31">
        <v>7.880434782608696E-2</v>
      </c>
      <c r="H483" s="36">
        <v>4.3256466095880193E-4</v>
      </c>
      <c r="I483" s="31">
        <v>31.679347826086953</v>
      </c>
      <c r="J483" s="31">
        <v>0</v>
      </c>
      <c r="K483" s="36">
        <v>0</v>
      </c>
      <c r="L483" s="31">
        <v>21.904891304347824</v>
      </c>
      <c r="M483" s="31">
        <v>0</v>
      </c>
      <c r="N483" s="36">
        <v>0</v>
      </c>
      <c r="O483" s="31">
        <v>4.5353260869565215</v>
      </c>
      <c r="P483" s="31">
        <v>0</v>
      </c>
      <c r="Q483" s="36">
        <v>0</v>
      </c>
      <c r="R483" s="31">
        <v>5.2391304347826084</v>
      </c>
      <c r="S483" s="31">
        <v>0</v>
      </c>
      <c r="T483" s="36">
        <v>0</v>
      </c>
      <c r="U483" s="31">
        <v>54.540760869565219</v>
      </c>
      <c r="V483" s="31">
        <v>0</v>
      </c>
      <c r="W483" s="36">
        <v>0</v>
      </c>
      <c r="X483" s="31">
        <v>5.4483695652173916</v>
      </c>
      <c r="Y483" s="31">
        <v>7.880434782608696E-2</v>
      </c>
      <c r="Z483" s="36">
        <v>1.4463840399002493E-2</v>
      </c>
      <c r="AA483" s="31">
        <v>90.489130434782609</v>
      </c>
      <c r="AB483" s="31">
        <v>0</v>
      </c>
      <c r="AC483" s="36">
        <v>0</v>
      </c>
      <c r="AD483" s="31">
        <v>2.1739130434782608E-2</v>
      </c>
      <c r="AE483" s="31">
        <v>0</v>
      </c>
      <c r="AF483" s="36">
        <v>0</v>
      </c>
      <c r="AG483" s="31">
        <v>0</v>
      </c>
      <c r="AH483" s="31">
        <v>0</v>
      </c>
      <c r="AI483" s="36" t="s">
        <v>2496</v>
      </c>
      <c r="AJ483" t="s">
        <v>105</v>
      </c>
      <c r="AK483" s="37">
        <v>5</v>
      </c>
      <c r="AT483"/>
    </row>
    <row r="484" spans="1:46" x14ac:dyDescent="0.25">
      <c r="A484" t="s">
        <v>2337</v>
      </c>
      <c r="B484" t="s">
        <v>1417</v>
      </c>
      <c r="C484" t="s">
        <v>1881</v>
      </c>
      <c r="D484" t="s">
        <v>2290</v>
      </c>
      <c r="E484" s="31">
        <v>90.858695652173907</v>
      </c>
      <c r="F484" s="31">
        <v>323.21858695652173</v>
      </c>
      <c r="G484" s="31">
        <v>57.324347826086964</v>
      </c>
      <c r="H484" s="36">
        <v>0.17735473806089636</v>
      </c>
      <c r="I484" s="31">
        <v>52.453369565217386</v>
      </c>
      <c r="J484" s="31">
        <v>0.64576086956521739</v>
      </c>
      <c r="K484" s="36">
        <v>1.2311141780173281E-2</v>
      </c>
      <c r="L484" s="31">
        <v>27.382499999999997</v>
      </c>
      <c r="M484" s="31">
        <v>0.25750000000000001</v>
      </c>
      <c r="N484" s="36">
        <v>9.4038163060348769E-3</v>
      </c>
      <c r="O484" s="31">
        <v>20.092608695652174</v>
      </c>
      <c r="P484" s="31">
        <v>0.38826086956521738</v>
      </c>
      <c r="Q484" s="36">
        <v>1.932356696167745E-2</v>
      </c>
      <c r="R484" s="31">
        <v>4.9782608695652177</v>
      </c>
      <c r="S484" s="31">
        <v>0</v>
      </c>
      <c r="T484" s="36">
        <v>0</v>
      </c>
      <c r="U484" s="31">
        <v>92.402391304347873</v>
      </c>
      <c r="V484" s="31">
        <v>10.114130434782609</v>
      </c>
      <c r="W484" s="36">
        <v>0.10945745334089316</v>
      </c>
      <c r="X484" s="31">
        <v>12.907499999999997</v>
      </c>
      <c r="Y484" s="31">
        <v>3.055326086956522</v>
      </c>
      <c r="Z484" s="36">
        <v>0.23670936176304649</v>
      </c>
      <c r="AA484" s="31">
        <v>165.45532608695649</v>
      </c>
      <c r="AB484" s="31">
        <v>43.509130434782612</v>
      </c>
      <c r="AC484" s="36">
        <v>0.26296603115644646</v>
      </c>
      <c r="AD484" s="31">
        <v>0</v>
      </c>
      <c r="AE484" s="31">
        <v>0</v>
      </c>
      <c r="AF484" s="36" t="s">
        <v>2496</v>
      </c>
      <c r="AG484" s="31">
        <v>0</v>
      </c>
      <c r="AH484" s="31">
        <v>0</v>
      </c>
      <c r="AI484" s="36" t="s">
        <v>2496</v>
      </c>
      <c r="AJ484" t="s">
        <v>482</v>
      </c>
      <c r="AK484" s="37">
        <v>5</v>
      </c>
      <c r="AT484"/>
    </row>
    <row r="485" spans="1:46" x14ac:dyDescent="0.25">
      <c r="A485" t="s">
        <v>2337</v>
      </c>
      <c r="B485" t="s">
        <v>1337</v>
      </c>
      <c r="C485" t="s">
        <v>2092</v>
      </c>
      <c r="D485" t="s">
        <v>2237</v>
      </c>
      <c r="E485" s="31">
        <v>87.869565217391298</v>
      </c>
      <c r="F485" s="31">
        <v>288.97423913043474</v>
      </c>
      <c r="G485" s="31">
        <v>10.372282608695652</v>
      </c>
      <c r="H485" s="36">
        <v>3.5893450710026441E-2</v>
      </c>
      <c r="I485" s="31">
        <v>58.249999999999986</v>
      </c>
      <c r="J485" s="31">
        <v>0</v>
      </c>
      <c r="K485" s="36">
        <v>0</v>
      </c>
      <c r="L485" s="31">
        <v>34.482499999999987</v>
      </c>
      <c r="M485" s="31">
        <v>0</v>
      </c>
      <c r="N485" s="36">
        <v>0</v>
      </c>
      <c r="O485" s="31">
        <v>23.767500000000002</v>
      </c>
      <c r="P485" s="31">
        <v>0</v>
      </c>
      <c r="Q485" s="36">
        <v>0</v>
      </c>
      <c r="R485" s="31">
        <v>0</v>
      </c>
      <c r="S485" s="31">
        <v>0</v>
      </c>
      <c r="T485" s="36" t="s">
        <v>2496</v>
      </c>
      <c r="U485" s="31">
        <v>61.886413043478264</v>
      </c>
      <c r="V485" s="31">
        <v>2.4592391304347827</v>
      </c>
      <c r="W485" s="36">
        <v>3.9737949082733974E-2</v>
      </c>
      <c r="X485" s="31">
        <v>0</v>
      </c>
      <c r="Y485" s="31">
        <v>0</v>
      </c>
      <c r="Z485" s="36" t="s">
        <v>2496</v>
      </c>
      <c r="AA485" s="31">
        <v>168.83782608695648</v>
      </c>
      <c r="AB485" s="31">
        <v>7.9130434782608692</v>
      </c>
      <c r="AC485" s="36">
        <v>4.6867717155902121E-2</v>
      </c>
      <c r="AD485" s="31">
        <v>0</v>
      </c>
      <c r="AE485" s="31">
        <v>0</v>
      </c>
      <c r="AF485" s="36" t="s">
        <v>2496</v>
      </c>
      <c r="AG485" s="31">
        <v>0</v>
      </c>
      <c r="AH485" s="31">
        <v>0</v>
      </c>
      <c r="AI485" s="36" t="s">
        <v>2496</v>
      </c>
      <c r="AJ485" t="s">
        <v>400</v>
      </c>
      <c r="AK485" s="37">
        <v>5</v>
      </c>
      <c r="AT485"/>
    </row>
    <row r="486" spans="1:46" x14ac:dyDescent="0.25">
      <c r="A486" t="s">
        <v>2337</v>
      </c>
      <c r="B486" t="s">
        <v>1023</v>
      </c>
      <c r="C486" t="s">
        <v>2031</v>
      </c>
      <c r="D486" t="s">
        <v>2281</v>
      </c>
      <c r="E486" s="31">
        <v>85.260869565217391</v>
      </c>
      <c r="F486" s="31">
        <v>314.75543478260869</v>
      </c>
      <c r="G486" s="31">
        <v>13.263586956521738</v>
      </c>
      <c r="H486" s="36">
        <v>4.2139342139342138E-2</v>
      </c>
      <c r="I486" s="31">
        <v>56.353260869565219</v>
      </c>
      <c r="J486" s="31">
        <v>0.25</v>
      </c>
      <c r="K486" s="36">
        <v>4.4363005111389721E-3</v>
      </c>
      <c r="L486" s="31">
        <v>45.407608695652172</v>
      </c>
      <c r="M486" s="31">
        <v>0.25</v>
      </c>
      <c r="N486" s="36">
        <v>5.5056852184320769E-3</v>
      </c>
      <c r="O486" s="31">
        <v>5.2065217391304346</v>
      </c>
      <c r="P486" s="31">
        <v>0</v>
      </c>
      <c r="Q486" s="36">
        <v>0</v>
      </c>
      <c r="R486" s="31">
        <v>5.7391304347826084</v>
      </c>
      <c r="S486" s="31">
        <v>0</v>
      </c>
      <c r="T486" s="36">
        <v>0</v>
      </c>
      <c r="U486" s="31">
        <v>58.002717391304351</v>
      </c>
      <c r="V486" s="31">
        <v>2.9456521739130435</v>
      </c>
      <c r="W486" s="36">
        <v>5.0784727102365888E-2</v>
      </c>
      <c r="X486" s="31">
        <v>8.4538043478260878</v>
      </c>
      <c r="Y486" s="31">
        <v>0</v>
      </c>
      <c r="Z486" s="36">
        <v>0</v>
      </c>
      <c r="AA486" s="31">
        <v>191.94565217391303</v>
      </c>
      <c r="AB486" s="31">
        <v>10.067934782608695</v>
      </c>
      <c r="AC486" s="36">
        <v>5.2452007474941956E-2</v>
      </c>
      <c r="AD486" s="31">
        <v>0</v>
      </c>
      <c r="AE486" s="31">
        <v>0</v>
      </c>
      <c r="AF486" s="36" t="s">
        <v>2496</v>
      </c>
      <c r="AG486" s="31">
        <v>0</v>
      </c>
      <c r="AH486" s="31">
        <v>0</v>
      </c>
      <c r="AI486" s="36" t="s">
        <v>2496</v>
      </c>
      <c r="AJ486" t="s">
        <v>80</v>
      </c>
      <c r="AK486" s="37">
        <v>5</v>
      </c>
      <c r="AT486"/>
    </row>
    <row r="487" spans="1:46" x14ac:dyDescent="0.25">
      <c r="A487" t="s">
        <v>2337</v>
      </c>
      <c r="B487" t="s">
        <v>997</v>
      </c>
      <c r="C487" t="s">
        <v>1962</v>
      </c>
      <c r="D487" t="s">
        <v>2220</v>
      </c>
      <c r="E487" s="31">
        <v>51.532608695652172</v>
      </c>
      <c r="F487" s="31">
        <v>168.23097826086953</v>
      </c>
      <c r="G487" s="31">
        <v>0</v>
      </c>
      <c r="H487" s="36">
        <v>0</v>
      </c>
      <c r="I487" s="31">
        <v>15.217391304347824</v>
      </c>
      <c r="J487" s="31">
        <v>0</v>
      </c>
      <c r="K487" s="36">
        <v>0</v>
      </c>
      <c r="L487" s="31">
        <v>9.7934782608695645</v>
      </c>
      <c r="M487" s="31">
        <v>0</v>
      </c>
      <c r="N487" s="36">
        <v>0</v>
      </c>
      <c r="O487" s="31">
        <v>0.11956521739130435</v>
      </c>
      <c r="P487" s="31">
        <v>0</v>
      </c>
      <c r="Q487" s="36">
        <v>0</v>
      </c>
      <c r="R487" s="31">
        <v>5.3043478260869561</v>
      </c>
      <c r="S487" s="31">
        <v>0</v>
      </c>
      <c r="T487" s="36">
        <v>0</v>
      </c>
      <c r="U487" s="31">
        <v>49.222826086956523</v>
      </c>
      <c r="V487" s="31">
        <v>0</v>
      </c>
      <c r="W487" s="36">
        <v>0</v>
      </c>
      <c r="X487" s="31">
        <v>10.263586956521738</v>
      </c>
      <c r="Y487" s="31">
        <v>0</v>
      </c>
      <c r="Z487" s="36">
        <v>0</v>
      </c>
      <c r="AA487" s="31">
        <v>56.543478260869563</v>
      </c>
      <c r="AB487" s="31">
        <v>0</v>
      </c>
      <c r="AC487" s="36">
        <v>0</v>
      </c>
      <c r="AD487" s="31">
        <v>36.983695652173914</v>
      </c>
      <c r="AE487" s="31">
        <v>0</v>
      </c>
      <c r="AF487" s="36">
        <v>0</v>
      </c>
      <c r="AG487" s="31">
        <v>0</v>
      </c>
      <c r="AH487" s="31">
        <v>0</v>
      </c>
      <c r="AI487" s="36" t="s">
        <v>2496</v>
      </c>
      <c r="AJ487" t="s">
        <v>54</v>
      </c>
      <c r="AK487" s="37">
        <v>5</v>
      </c>
      <c r="AT487"/>
    </row>
    <row r="488" spans="1:46" x14ac:dyDescent="0.25">
      <c r="A488" t="s">
        <v>2337</v>
      </c>
      <c r="B488" t="s">
        <v>1060</v>
      </c>
      <c r="C488" t="s">
        <v>1995</v>
      </c>
      <c r="D488" t="s">
        <v>2270</v>
      </c>
      <c r="E488" s="31">
        <v>65.521739130434781</v>
      </c>
      <c r="F488" s="31">
        <v>185.91260869565218</v>
      </c>
      <c r="G488" s="31">
        <v>0</v>
      </c>
      <c r="H488" s="36">
        <v>0</v>
      </c>
      <c r="I488" s="31">
        <v>12.402173913043478</v>
      </c>
      <c r="J488" s="31">
        <v>0</v>
      </c>
      <c r="K488" s="36">
        <v>0</v>
      </c>
      <c r="L488" s="31">
        <v>6.4211956521739131</v>
      </c>
      <c r="M488" s="31">
        <v>0</v>
      </c>
      <c r="N488" s="36">
        <v>0</v>
      </c>
      <c r="O488" s="31">
        <v>0</v>
      </c>
      <c r="P488" s="31">
        <v>0</v>
      </c>
      <c r="Q488" s="36" t="s">
        <v>2496</v>
      </c>
      <c r="R488" s="31">
        <v>5.9809782608695654</v>
      </c>
      <c r="S488" s="31">
        <v>0</v>
      </c>
      <c r="T488" s="36">
        <v>0</v>
      </c>
      <c r="U488" s="31">
        <v>53.428913043478261</v>
      </c>
      <c r="V488" s="31">
        <v>0</v>
      </c>
      <c r="W488" s="36">
        <v>0</v>
      </c>
      <c r="X488" s="31">
        <v>5.8369565217391308</v>
      </c>
      <c r="Y488" s="31">
        <v>0</v>
      </c>
      <c r="Z488" s="36">
        <v>0</v>
      </c>
      <c r="AA488" s="31">
        <v>114.2445652173913</v>
      </c>
      <c r="AB488" s="31">
        <v>0</v>
      </c>
      <c r="AC488" s="36">
        <v>0</v>
      </c>
      <c r="AD488" s="31">
        <v>0</v>
      </c>
      <c r="AE488" s="31">
        <v>0</v>
      </c>
      <c r="AF488" s="36" t="s">
        <v>2496</v>
      </c>
      <c r="AG488" s="31">
        <v>0</v>
      </c>
      <c r="AH488" s="31">
        <v>0</v>
      </c>
      <c r="AI488" s="36" t="s">
        <v>2496</v>
      </c>
      <c r="AJ488" t="s">
        <v>118</v>
      </c>
      <c r="AK488" s="37">
        <v>5</v>
      </c>
      <c r="AT488"/>
    </row>
    <row r="489" spans="1:46" x14ac:dyDescent="0.25">
      <c r="A489" t="s">
        <v>2337</v>
      </c>
      <c r="B489" t="s">
        <v>1216</v>
      </c>
      <c r="C489" t="s">
        <v>2018</v>
      </c>
      <c r="D489" t="s">
        <v>2258</v>
      </c>
      <c r="E489" s="31">
        <v>38.456521739130437</v>
      </c>
      <c r="F489" s="31">
        <v>131.31413043478261</v>
      </c>
      <c r="G489" s="31">
        <v>0</v>
      </c>
      <c r="H489" s="36">
        <v>0</v>
      </c>
      <c r="I489" s="31">
        <v>42.566847826086956</v>
      </c>
      <c r="J489" s="31">
        <v>0</v>
      </c>
      <c r="K489" s="36">
        <v>0</v>
      </c>
      <c r="L489" s="31">
        <v>23.361630434782608</v>
      </c>
      <c r="M489" s="31">
        <v>0</v>
      </c>
      <c r="N489" s="36">
        <v>0</v>
      </c>
      <c r="O489" s="31">
        <v>14.335652173913045</v>
      </c>
      <c r="P489" s="31">
        <v>0</v>
      </c>
      <c r="Q489" s="36">
        <v>0</v>
      </c>
      <c r="R489" s="31">
        <v>4.8695652173913047</v>
      </c>
      <c r="S489" s="31">
        <v>0</v>
      </c>
      <c r="T489" s="36">
        <v>0</v>
      </c>
      <c r="U489" s="31">
        <v>15.369565217391305</v>
      </c>
      <c r="V489" s="31">
        <v>0</v>
      </c>
      <c r="W489" s="36">
        <v>0</v>
      </c>
      <c r="X489" s="31">
        <v>0</v>
      </c>
      <c r="Y489" s="31">
        <v>0</v>
      </c>
      <c r="Z489" s="36" t="s">
        <v>2496</v>
      </c>
      <c r="AA489" s="31">
        <v>69.755434782608702</v>
      </c>
      <c r="AB489" s="31">
        <v>0</v>
      </c>
      <c r="AC489" s="36">
        <v>0</v>
      </c>
      <c r="AD489" s="31">
        <v>3.6222826086956523</v>
      </c>
      <c r="AE489" s="31">
        <v>0</v>
      </c>
      <c r="AF489" s="36">
        <v>0</v>
      </c>
      <c r="AG489" s="31">
        <v>0</v>
      </c>
      <c r="AH489" s="31">
        <v>0</v>
      </c>
      <c r="AI489" s="36" t="s">
        <v>2496</v>
      </c>
      <c r="AJ489" t="s">
        <v>277</v>
      </c>
      <c r="AK489" s="37">
        <v>5</v>
      </c>
      <c r="AT489"/>
    </row>
    <row r="490" spans="1:46" x14ac:dyDescent="0.25">
      <c r="A490" t="s">
        <v>2337</v>
      </c>
      <c r="B490" t="s">
        <v>1103</v>
      </c>
      <c r="C490" t="s">
        <v>1881</v>
      </c>
      <c r="D490" t="s">
        <v>2245</v>
      </c>
      <c r="E490" s="31">
        <v>61.760869565217391</v>
      </c>
      <c r="F490" s="31">
        <v>241.8566304347826</v>
      </c>
      <c r="G490" s="31">
        <v>4.0228260869565222</v>
      </c>
      <c r="H490" s="36">
        <v>1.6633102345487649E-2</v>
      </c>
      <c r="I490" s="31">
        <v>32.451086956521735</v>
      </c>
      <c r="J490" s="31">
        <v>0</v>
      </c>
      <c r="K490" s="36">
        <v>0</v>
      </c>
      <c r="L490" s="31">
        <v>22.766304347826086</v>
      </c>
      <c r="M490" s="31">
        <v>0</v>
      </c>
      <c r="N490" s="36">
        <v>0</v>
      </c>
      <c r="O490" s="31">
        <v>4.9021739130434785</v>
      </c>
      <c r="P490" s="31">
        <v>0</v>
      </c>
      <c r="Q490" s="36">
        <v>0</v>
      </c>
      <c r="R490" s="31">
        <v>4.7826086956521738</v>
      </c>
      <c r="S490" s="31">
        <v>0</v>
      </c>
      <c r="T490" s="36">
        <v>0</v>
      </c>
      <c r="U490" s="31">
        <v>91.472717391304371</v>
      </c>
      <c r="V490" s="31">
        <v>0</v>
      </c>
      <c r="W490" s="36">
        <v>0</v>
      </c>
      <c r="X490" s="31">
        <v>0</v>
      </c>
      <c r="Y490" s="31">
        <v>0</v>
      </c>
      <c r="Z490" s="36" t="s">
        <v>2496</v>
      </c>
      <c r="AA490" s="31">
        <v>117.9328260869565</v>
      </c>
      <c r="AB490" s="31">
        <v>4.0228260869565222</v>
      </c>
      <c r="AC490" s="36">
        <v>3.4111164977852181E-2</v>
      </c>
      <c r="AD490" s="31">
        <v>0</v>
      </c>
      <c r="AE490" s="31">
        <v>0</v>
      </c>
      <c r="AF490" s="36" t="s">
        <v>2496</v>
      </c>
      <c r="AG490" s="31">
        <v>0</v>
      </c>
      <c r="AH490" s="31">
        <v>0</v>
      </c>
      <c r="AI490" s="36" t="s">
        <v>2496</v>
      </c>
      <c r="AJ490" t="s">
        <v>163</v>
      </c>
      <c r="AK490" s="37">
        <v>5</v>
      </c>
      <c r="AT490"/>
    </row>
    <row r="491" spans="1:46" x14ac:dyDescent="0.25">
      <c r="A491" t="s">
        <v>2337</v>
      </c>
      <c r="B491" t="s">
        <v>945</v>
      </c>
      <c r="C491" t="s">
        <v>2003</v>
      </c>
      <c r="D491" t="s">
        <v>2230</v>
      </c>
      <c r="E491" s="31">
        <v>55.978260869565219</v>
      </c>
      <c r="F491" s="31">
        <v>174.79456521739132</v>
      </c>
      <c r="G491" s="31">
        <v>88.892391304347825</v>
      </c>
      <c r="H491" s="36">
        <v>0.50855351934880066</v>
      </c>
      <c r="I491" s="31">
        <v>14.160326086956522</v>
      </c>
      <c r="J491" s="31">
        <v>0</v>
      </c>
      <c r="K491" s="36">
        <v>0</v>
      </c>
      <c r="L491" s="31">
        <v>7.9864130434782608</v>
      </c>
      <c r="M491" s="31">
        <v>0</v>
      </c>
      <c r="N491" s="36">
        <v>0</v>
      </c>
      <c r="O491" s="31">
        <v>6.1739130434782608</v>
      </c>
      <c r="P491" s="31">
        <v>0</v>
      </c>
      <c r="Q491" s="36">
        <v>0</v>
      </c>
      <c r="R491" s="31">
        <v>0</v>
      </c>
      <c r="S491" s="31">
        <v>0</v>
      </c>
      <c r="T491" s="36" t="e">
        <v>#DIV/0!</v>
      </c>
      <c r="U491" s="31">
        <v>45.123369565217395</v>
      </c>
      <c r="V491" s="31">
        <v>30.604347826086954</v>
      </c>
      <c r="W491" s="36">
        <v>0.67823719994700504</v>
      </c>
      <c r="X491" s="31">
        <v>4.6086956521739131</v>
      </c>
      <c r="Y491" s="31">
        <v>0</v>
      </c>
      <c r="Z491" s="36">
        <v>0</v>
      </c>
      <c r="AA491" s="31">
        <v>110.90217391304348</v>
      </c>
      <c r="AB491" s="31">
        <v>58.288043478260867</v>
      </c>
      <c r="AC491" s="36">
        <v>0.52558071155542485</v>
      </c>
      <c r="AD491" s="31">
        <v>0</v>
      </c>
      <c r="AE491" s="31">
        <v>0</v>
      </c>
      <c r="AF491" s="36" t="s">
        <v>2496</v>
      </c>
      <c r="AG491" s="31">
        <v>0</v>
      </c>
      <c r="AH491" s="31">
        <v>0</v>
      </c>
      <c r="AI491" s="36" t="s">
        <v>2496</v>
      </c>
      <c r="AJ491" t="s">
        <v>662</v>
      </c>
      <c r="AK491" s="37">
        <v>5</v>
      </c>
      <c r="AT491"/>
    </row>
    <row r="492" spans="1:46" x14ac:dyDescent="0.25">
      <c r="A492" t="s">
        <v>2337</v>
      </c>
      <c r="B492" t="s">
        <v>945</v>
      </c>
      <c r="C492" t="s">
        <v>2004</v>
      </c>
      <c r="D492" t="s">
        <v>2267</v>
      </c>
      <c r="E492" s="31">
        <v>87.913043478260875</v>
      </c>
      <c r="F492" s="31">
        <v>420.03456521739128</v>
      </c>
      <c r="G492" s="31">
        <v>0</v>
      </c>
      <c r="H492" s="36">
        <v>0</v>
      </c>
      <c r="I492" s="31">
        <v>73.093043478260853</v>
      </c>
      <c r="J492" s="31">
        <v>0</v>
      </c>
      <c r="K492" s="36">
        <v>0</v>
      </c>
      <c r="L492" s="31">
        <v>57.44847826086955</v>
      </c>
      <c r="M492" s="31">
        <v>0</v>
      </c>
      <c r="N492" s="36">
        <v>0</v>
      </c>
      <c r="O492" s="31">
        <v>5.5576086956521733</v>
      </c>
      <c r="P492" s="31">
        <v>0</v>
      </c>
      <c r="Q492" s="36">
        <v>0</v>
      </c>
      <c r="R492" s="31">
        <v>10.086956521739131</v>
      </c>
      <c r="S492" s="31">
        <v>0</v>
      </c>
      <c r="T492" s="36" t="s">
        <v>2496</v>
      </c>
      <c r="U492" s="31">
        <v>100.9421739130435</v>
      </c>
      <c r="V492" s="31">
        <v>0</v>
      </c>
      <c r="W492" s="36">
        <v>0</v>
      </c>
      <c r="X492" s="31">
        <v>5.9565217391304346</v>
      </c>
      <c r="Y492" s="31">
        <v>0</v>
      </c>
      <c r="Z492" s="36">
        <v>0</v>
      </c>
      <c r="AA492" s="31">
        <v>240.0428260869565</v>
      </c>
      <c r="AB492" s="31">
        <v>0</v>
      </c>
      <c r="AC492" s="36">
        <v>0</v>
      </c>
      <c r="AD492" s="31">
        <v>0</v>
      </c>
      <c r="AE492" s="31">
        <v>0</v>
      </c>
      <c r="AF492" s="36" t="s">
        <v>2496</v>
      </c>
      <c r="AG492" s="31">
        <v>0</v>
      </c>
      <c r="AH492" s="31">
        <v>0</v>
      </c>
      <c r="AI492" s="36" t="s">
        <v>2496</v>
      </c>
      <c r="AJ492" t="s">
        <v>2</v>
      </c>
      <c r="AK492" s="37">
        <v>5</v>
      </c>
      <c r="AT492"/>
    </row>
    <row r="493" spans="1:46" x14ac:dyDescent="0.25">
      <c r="A493" t="s">
        <v>2337</v>
      </c>
      <c r="B493" t="s">
        <v>1611</v>
      </c>
      <c r="C493" t="s">
        <v>1951</v>
      </c>
      <c r="D493" t="s">
        <v>2261</v>
      </c>
      <c r="E493" s="31">
        <v>75</v>
      </c>
      <c r="F493" s="31">
        <v>314.04619565217388</v>
      </c>
      <c r="G493" s="31">
        <v>210.69021739130437</v>
      </c>
      <c r="H493" s="36">
        <v>0.67088925230814511</v>
      </c>
      <c r="I493" s="31">
        <v>28.894021739130437</v>
      </c>
      <c r="J493" s="31">
        <v>6.8913043478260869</v>
      </c>
      <c r="K493" s="36">
        <v>0.23850277438164202</v>
      </c>
      <c r="L493" s="31">
        <v>14.546195652173912</v>
      </c>
      <c r="M493" s="31">
        <v>6.8913043478260869</v>
      </c>
      <c r="N493" s="36">
        <v>0.47375303568092658</v>
      </c>
      <c r="O493" s="31">
        <v>10.869565217391305</v>
      </c>
      <c r="P493" s="31">
        <v>0</v>
      </c>
      <c r="Q493" s="36">
        <v>0</v>
      </c>
      <c r="R493" s="31">
        <v>3.4782608695652173</v>
      </c>
      <c r="S493" s="31">
        <v>0</v>
      </c>
      <c r="T493" s="36">
        <v>0</v>
      </c>
      <c r="U493" s="31">
        <v>110.05434782608695</v>
      </c>
      <c r="V493" s="31">
        <v>64.595108695652172</v>
      </c>
      <c r="W493" s="36">
        <v>0.58693827160493828</v>
      </c>
      <c r="X493" s="31">
        <v>0</v>
      </c>
      <c r="Y493" s="31">
        <v>0</v>
      </c>
      <c r="Z493" s="36" t="s">
        <v>2496</v>
      </c>
      <c r="AA493" s="31">
        <v>175.09782608695653</v>
      </c>
      <c r="AB493" s="31">
        <v>139.20380434782609</v>
      </c>
      <c r="AC493" s="36">
        <v>0.79500589732447702</v>
      </c>
      <c r="AD493" s="31">
        <v>0</v>
      </c>
      <c r="AE493" s="31">
        <v>0</v>
      </c>
      <c r="AF493" s="36" t="s">
        <v>2496</v>
      </c>
      <c r="AG493" s="31">
        <v>0</v>
      </c>
      <c r="AH493" s="31">
        <v>0</v>
      </c>
      <c r="AI493" s="36" t="s">
        <v>2496</v>
      </c>
      <c r="AJ493" t="s">
        <v>680</v>
      </c>
      <c r="AK493" s="37">
        <v>5</v>
      </c>
      <c r="AT493"/>
    </row>
    <row r="494" spans="1:46" x14ac:dyDescent="0.25">
      <c r="A494" t="s">
        <v>2337</v>
      </c>
      <c r="B494" t="s">
        <v>1615</v>
      </c>
      <c r="C494" t="s">
        <v>1981</v>
      </c>
      <c r="D494" t="s">
        <v>2261</v>
      </c>
      <c r="E494" s="31">
        <v>87.402173913043484</v>
      </c>
      <c r="F494" s="31">
        <v>317.26630434782606</v>
      </c>
      <c r="G494" s="31">
        <v>98.054347826086953</v>
      </c>
      <c r="H494" s="36">
        <v>0.3090600750295493</v>
      </c>
      <c r="I494" s="31">
        <v>47.608695652173914</v>
      </c>
      <c r="J494" s="31">
        <v>0</v>
      </c>
      <c r="K494" s="36">
        <v>0</v>
      </c>
      <c r="L494" s="31">
        <v>29.875</v>
      </c>
      <c r="M494" s="31">
        <v>0</v>
      </c>
      <c r="N494" s="36">
        <v>0</v>
      </c>
      <c r="O494" s="31">
        <v>12.646739130434783</v>
      </c>
      <c r="P494" s="31">
        <v>0</v>
      </c>
      <c r="Q494" s="36">
        <v>0</v>
      </c>
      <c r="R494" s="31">
        <v>5.0869565217391308</v>
      </c>
      <c r="S494" s="31">
        <v>0</v>
      </c>
      <c r="T494" s="36">
        <v>0</v>
      </c>
      <c r="U494" s="31">
        <v>104.77445652173913</v>
      </c>
      <c r="V494" s="31">
        <v>30.146739130434781</v>
      </c>
      <c r="W494" s="36">
        <v>0.2877298545011282</v>
      </c>
      <c r="X494" s="31">
        <v>0</v>
      </c>
      <c r="Y494" s="31">
        <v>0</v>
      </c>
      <c r="Z494" s="36" t="s">
        <v>2496</v>
      </c>
      <c r="AA494" s="31">
        <v>164.88315217391303</v>
      </c>
      <c r="AB494" s="31">
        <v>67.907608695652172</v>
      </c>
      <c r="AC494" s="36">
        <v>0.41185292614994151</v>
      </c>
      <c r="AD494" s="31">
        <v>0</v>
      </c>
      <c r="AE494" s="31">
        <v>0</v>
      </c>
      <c r="AF494" s="36" t="s">
        <v>2496</v>
      </c>
      <c r="AG494" s="31">
        <v>0</v>
      </c>
      <c r="AH494" s="31">
        <v>0</v>
      </c>
      <c r="AI494" s="36" t="s">
        <v>2496</v>
      </c>
      <c r="AJ494" t="s">
        <v>684</v>
      </c>
      <c r="AK494" s="37">
        <v>5</v>
      </c>
      <c r="AT494"/>
    </row>
    <row r="495" spans="1:46" x14ac:dyDescent="0.25">
      <c r="A495" t="s">
        <v>2337</v>
      </c>
      <c r="B495" t="s">
        <v>982</v>
      </c>
      <c r="C495" t="s">
        <v>2007</v>
      </c>
      <c r="D495" t="s">
        <v>2243</v>
      </c>
      <c r="E495" s="31">
        <v>87.076086956521735</v>
      </c>
      <c r="F495" s="31">
        <v>305.67782608695649</v>
      </c>
      <c r="G495" s="31">
        <v>1.0869565217391304E-2</v>
      </c>
      <c r="H495" s="36">
        <v>3.5558893350344709E-5</v>
      </c>
      <c r="I495" s="31">
        <v>34.882391304347827</v>
      </c>
      <c r="J495" s="31">
        <v>1.0869565217391304E-2</v>
      </c>
      <c r="K495" s="36">
        <v>3.1160608005783408E-4</v>
      </c>
      <c r="L495" s="31">
        <v>20.885108695652178</v>
      </c>
      <c r="M495" s="31">
        <v>1.0869565217391304E-2</v>
      </c>
      <c r="N495" s="36">
        <v>5.2044570970579188E-4</v>
      </c>
      <c r="O495" s="31">
        <v>7.8451086956521738</v>
      </c>
      <c r="P495" s="31">
        <v>0</v>
      </c>
      <c r="Q495" s="36">
        <v>0</v>
      </c>
      <c r="R495" s="31">
        <v>6.1521739130434785</v>
      </c>
      <c r="S495" s="31">
        <v>0</v>
      </c>
      <c r="T495" s="36">
        <v>0</v>
      </c>
      <c r="U495" s="31">
        <v>74.26510869565216</v>
      </c>
      <c r="V495" s="31">
        <v>0</v>
      </c>
      <c r="W495" s="36">
        <v>0</v>
      </c>
      <c r="X495" s="31">
        <v>2.4130434782608696</v>
      </c>
      <c r="Y495" s="31">
        <v>0</v>
      </c>
      <c r="Z495" s="36">
        <v>0</v>
      </c>
      <c r="AA495" s="31">
        <v>194.11728260869563</v>
      </c>
      <c r="AB495" s="31">
        <v>0</v>
      </c>
      <c r="AC495" s="36">
        <v>0</v>
      </c>
      <c r="AD495" s="31">
        <v>0</v>
      </c>
      <c r="AE495" s="31">
        <v>0</v>
      </c>
      <c r="AF495" s="36" t="s">
        <v>2496</v>
      </c>
      <c r="AG495" s="31">
        <v>0</v>
      </c>
      <c r="AH495" s="31">
        <v>0</v>
      </c>
      <c r="AI495" s="36" t="s">
        <v>2496</v>
      </c>
      <c r="AJ495" t="s">
        <v>39</v>
      </c>
      <c r="AK495" s="37">
        <v>5</v>
      </c>
      <c r="AT495"/>
    </row>
    <row r="496" spans="1:46" x14ac:dyDescent="0.25">
      <c r="A496" t="s">
        <v>2337</v>
      </c>
      <c r="B496" t="s">
        <v>1188</v>
      </c>
      <c r="C496" t="s">
        <v>2007</v>
      </c>
      <c r="D496" t="s">
        <v>2243</v>
      </c>
      <c r="E496" s="31">
        <v>57.521739130434781</v>
      </c>
      <c r="F496" s="31">
        <v>153.44184782608696</v>
      </c>
      <c r="G496" s="31">
        <v>60.180760869565233</v>
      </c>
      <c r="H496" s="36">
        <v>0.39220565785791967</v>
      </c>
      <c r="I496" s="31">
        <v>34.133152173913047</v>
      </c>
      <c r="J496" s="31">
        <v>19.605978260869566</v>
      </c>
      <c r="K496" s="36">
        <v>0.57439694291855747</v>
      </c>
      <c r="L496" s="31">
        <v>26.562500000000004</v>
      </c>
      <c r="M496" s="31">
        <v>19.605978260869566</v>
      </c>
      <c r="N496" s="36">
        <v>0.73810741687979531</v>
      </c>
      <c r="O496" s="31">
        <v>0.48369565217391303</v>
      </c>
      <c r="P496" s="31">
        <v>0</v>
      </c>
      <c r="Q496" s="36">
        <v>0</v>
      </c>
      <c r="R496" s="31">
        <v>7.0869565217391308</v>
      </c>
      <c r="S496" s="31">
        <v>0</v>
      </c>
      <c r="T496" s="36">
        <v>0</v>
      </c>
      <c r="U496" s="31">
        <v>41.407717391304338</v>
      </c>
      <c r="V496" s="31">
        <v>13.813804347826091</v>
      </c>
      <c r="W496" s="36">
        <v>0.33360458431661832</v>
      </c>
      <c r="X496" s="31">
        <v>0.41304347826086957</v>
      </c>
      <c r="Y496" s="31">
        <v>0</v>
      </c>
      <c r="Z496" s="36">
        <v>0</v>
      </c>
      <c r="AA496" s="31">
        <v>77.487934782608704</v>
      </c>
      <c r="AB496" s="31">
        <v>26.760978260869582</v>
      </c>
      <c r="AC496" s="36">
        <v>0.34535671051173483</v>
      </c>
      <c r="AD496" s="31">
        <v>0</v>
      </c>
      <c r="AE496" s="31">
        <v>0</v>
      </c>
      <c r="AF496" s="36" t="s">
        <v>2496</v>
      </c>
      <c r="AG496" s="31">
        <v>0</v>
      </c>
      <c r="AH496" s="31">
        <v>0</v>
      </c>
      <c r="AI496" s="36" t="s">
        <v>2496</v>
      </c>
      <c r="AJ496" t="s">
        <v>249</v>
      </c>
      <c r="AK496" s="37">
        <v>5</v>
      </c>
      <c r="AT496"/>
    </row>
    <row r="497" spans="1:46" x14ac:dyDescent="0.25">
      <c r="A497" t="s">
        <v>2337</v>
      </c>
      <c r="B497" t="s">
        <v>1030</v>
      </c>
      <c r="C497" t="s">
        <v>1864</v>
      </c>
      <c r="D497" t="s">
        <v>2240</v>
      </c>
      <c r="E497" s="31">
        <v>103.14130434782609</v>
      </c>
      <c r="F497" s="31">
        <v>282.49456521739131</v>
      </c>
      <c r="G497" s="31">
        <v>0.43478260869565216</v>
      </c>
      <c r="H497" s="36">
        <v>1.5390830912483887E-3</v>
      </c>
      <c r="I497" s="31">
        <v>36.230978260869563</v>
      </c>
      <c r="J497" s="31">
        <v>0.43478260869565216</v>
      </c>
      <c r="K497" s="36">
        <v>1.2000300007500188E-2</v>
      </c>
      <c r="L497" s="31">
        <v>21.877717391304348</v>
      </c>
      <c r="M497" s="31">
        <v>0</v>
      </c>
      <c r="N497" s="36">
        <v>0</v>
      </c>
      <c r="O497" s="31">
        <v>8.5869565217391308</v>
      </c>
      <c r="P497" s="31">
        <v>0.43478260869565216</v>
      </c>
      <c r="Q497" s="36">
        <v>5.0632911392405063E-2</v>
      </c>
      <c r="R497" s="31">
        <v>5.7663043478260869</v>
      </c>
      <c r="S497" s="31">
        <v>0</v>
      </c>
      <c r="T497" s="36">
        <v>0</v>
      </c>
      <c r="U497" s="31">
        <v>80.065217391304344</v>
      </c>
      <c r="V497" s="31">
        <v>0</v>
      </c>
      <c r="W497" s="36">
        <v>0</v>
      </c>
      <c r="X497" s="31">
        <v>9.9673913043478262</v>
      </c>
      <c r="Y497" s="31">
        <v>0</v>
      </c>
      <c r="Z497" s="36">
        <v>0</v>
      </c>
      <c r="AA497" s="31">
        <v>156.23097826086956</v>
      </c>
      <c r="AB497" s="31">
        <v>0</v>
      </c>
      <c r="AC497" s="36">
        <v>0</v>
      </c>
      <c r="AD497" s="31">
        <v>0</v>
      </c>
      <c r="AE497" s="31">
        <v>0</v>
      </c>
      <c r="AF497" s="36" t="s">
        <v>2496</v>
      </c>
      <c r="AG497" s="31">
        <v>0</v>
      </c>
      <c r="AH497" s="31">
        <v>0</v>
      </c>
      <c r="AI497" s="36" t="s">
        <v>2496</v>
      </c>
      <c r="AJ497" t="s">
        <v>87</v>
      </c>
      <c r="AK497" s="37">
        <v>5</v>
      </c>
      <c r="AT497"/>
    </row>
    <row r="498" spans="1:46" x14ac:dyDescent="0.25">
      <c r="A498" t="s">
        <v>2337</v>
      </c>
      <c r="B498" t="s">
        <v>1403</v>
      </c>
      <c r="C498" t="s">
        <v>2137</v>
      </c>
      <c r="D498" t="s">
        <v>2276</v>
      </c>
      <c r="E498" s="31">
        <v>106.85869565217391</v>
      </c>
      <c r="F498" s="31">
        <v>360.30847826086955</v>
      </c>
      <c r="G498" s="31">
        <v>136.28489130434784</v>
      </c>
      <c r="H498" s="36">
        <v>0.3782450303755418</v>
      </c>
      <c r="I498" s="31">
        <v>40.550543478260863</v>
      </c>
      <c r="J498" s="31">
        <v>1.201086956521739</v>
      </c>
      <c r="K498" s="36">
        <v>2.9619503303713834E-2</v>
      </c>
      <c r="L498" s="31">
        <v>34.985326086956519</v>
      </c>
      <c r="M498" s="31">
        <v>1.201086956521739</v>
      </c>
      <c r="N498" s="36">
        <v>3.4331163686638806E-2</v>
      </c>
      <c r="O498" s="31">
        <v>0</v>
      </c>
      <c r="P498" s="31">
        <v>0</v>
      </c>
      <c r="Q498" s="36" t="s">
        <v>2496</v>
      </c>
      <c r="R498" s="31">
        <v>5.5652173913043477</v>
      </c>
      <c r="S498" s="31">
        <v>0</v>
      </c>
      <c r="T498" s="36">
        <v>0</v>
      </c>
      <c r="U498" s="31">
        <v>110.7757608695652</v>
      </c>
      <c r="V498" s="31">
        <v>41.104347826086951</v>
      </c>
      <c r="W498" s="36">
        <v>0.37105904309234183</v>
      </c>
      <c r="X498" s="31">
        <v>5.4316304347826057</v>
      </c>
      <c r="Y498" s="31">
        <v>0</v>
      </c>
      <c r="Z498" s="36">
        <v>0</v>
      </c>
      <c r="AA498" s="31">
        <v>202.07217391304343</v>
      </c>
      <c r="AB498" s="31">
        <v>93.979456521739152</v>
      </c>
      <c r="AC498" s="36">
        <v>0.46507866324128722</v>
      </c>
      <c r="AD498" s="31">
        <v>1.4783695652173916</v>
      </c>
      <c r="AE498" s="31">
        <v>0</v>
      </c>
      <c r="AF498" s="36">
        <v>0</v>
      </c>
      <c r="AG498" s="31">
        <v>0</v>
      </c>
      <c r="AH498" s="31">
        <v>0</v>
      </c>
      <c r="AI498" s="36" t="s">
        <v>2496</v>
      </c>
      <c r="AJ498" t="s">
        <v>467</v>
      </c>
      <c r="AK498" s="37">
        <v>5</v>
      </c>
      <c r="AT498"/>
    </row>
    <row r="499" spans="1:46" x14ac:dyDescent="0.25">
      <c r="A499" t="s">
        <v>2337</v>
      </c>
      <c r="B499" t="s">
        <v>1493</v>
      </c>
      <c r="C499" t="s">
        <v>1874</v>
      </c>
      <c r="D499" t="s">
        <v>2239</v>
      </c>
      <c r="E499" s="31">
        <v>44.086956521739133</v>
      </c>
      <c r="F499" s="31">
        <v>165.06521739130437</v>
      </c>
      <c r="G499" s="31">
        <v>0</v>
      </c>
      <c r="H499" s="36">
        <v>0</v>
      </c>
      <c r="I499" s="31">
        <v>30.779891304347828</v>
      </c>
      <c r="J499" s="31">
        <v>0</v>
      </c>
      <c r="K499" s="36">
        <v>0</v>
      </c>
      <c r="L499" s="31">
        <v>7.4592391304347823</v>
      </c>
      <c r="M499" s="31">
        <v>0</v>
      </c>
      <c r="N499" s="36">
        <v>0</v>
      </c>
      <c r="O499" s="31">
        <v>17.725543478260871</v>
      </c>
      <c r="P499" s="31">
        <v>0</v>
      </c>
      <c r="Q499" s="36">
        <v>0</v>
      </c>
      <c r="R499" s="31">
        <v>5.5951086956521738</v>
      </c>
      <c r="S499" s="31">
        <v>0</v>
      </c>
      <c r="T499" s="36">
        <v>0</v>
      </c>
      <c r="U499" s="31">
        <v>34.024456521739133</v>
      </c>
      <c r="V499" s="31">
        <v>0</v>
      </c>
      <c r="W499" s="36">
        <v>0</v>
      </c>
      <c r="X499" s="31">
        <v>0</v>
      </c>
      <c r="Y499" s="31">
        <v>0</v>
      </c>
      <c r="Z499" s="36" t="s">
        <v>2496</v>
      </c>
      <c r="AA499" s="31">
        <v>100.26086956521739</v>
      </c>
      <c r="AB499" s="31">
        <v>0</v>
      </c>
      <c r="AC499" s="36">
        <v>0</v>
      </c>
      <c r="AD499" s="31">
        <v>0</v>
      </c>
      <c r="AE499" s="31">
        <v>0</v>
      </c>
      <c r="AF499" s="36" t="s">
        <v>2496</v>
      </c>
      <c r="AG499" s="31">
        <v>0</v>
      </c>
      <c r="AH499" s="31">
        <v>0</v>
      </c>
      <c r="AI499" s="36" t="s">
        <v>2496</v>
      </c>
      <c r="AJ499" t="s">
        <v>560</v>
      </c>
      <c r="AK499" s="37">
        <v>5</v>
      </c>
      <c r="AT499"/>
    </row>
    <row r="500" spans="1:46" x14ac:dyDescent="0.25">
      <c r="A500" t="s">
        <v>2337</v>
      </c>
      <c r="B500" t="s">
        <v>1327</v>
      </c>
      <c r="C500" t="s">
        <v>1902</v>
      </c>
      <c r="D500" t="s">
        <v>2217</v>
      </c>
      <c r="E500" s="31">
        <v>111.19565217391305</v>
      </c>
      <c r="F500" s="31">
        <v>306.54695652173905</v>
      </c>
      <c r="G500" s="31">
        <v>97.043913043478284</v>
      </c>
      <c r="H500" s="36">
        <v>0.3165711189717727</v>
      </c>
      <c r="I500" s="31">
        <v>39.856739130434789</v>
      </c>
      <c r="J500" s="31">
        <v>12.198586956521741</v>
      </c>
      <c r="K500" s="36">
        <v>0.30606083745588819</v>
      </c>
      <c r="L500" s="31">
        <v>29.198695652173924</v>
      </c>
      <c r="M500" s="31">
        <v>12.198586956521741</v>
      </c>
      <c r="N500" s="36">
        <v>0.41777848921184674</v>
      </c>
      <c r="O500" s="31">
        <v>5.0928260869565216</v>
      </c>
      <c r="P500" s="31">
        <v>0</v>
      </c>
      <c r="Q500" s="36">
        <v>0</v>
      </c>
      <c r="R500" s="31">
        <v>5.5652173913043477</v>
      </c>
      <c r="S500" s="31">
        <v>0</v>
      </c>
      <c r="T500" s="36">
        <v>0</v>
      </c>
      <c r="U500" s="31">
        <v>83.191304347826062</v>
      </c>
      <c r="V500" s="31">
        <v>40.605543478260891</v>
      </c>
      <c r="W500" s="36">
        <v>0.48809841120518488</v>
      </c>
      <c r="X500" s="31">
        <v>16.329130434782602</v>
      </c>
      <c r="Y500" s="31">
        <v>0</v>
      </c>
      <c r="Z500" s="36">
        <v>0</v>
      </c>
      <c r="AA500" s="31">
        <v>167.16978260869561</v>
      </c>
      <c r="AB500" s="31">
        <v>44.239782608695648</v>
      </c>
      <c r="AC500" s="36">
        <v>0.26463982855233098</v>
      </c>
      <c r="AD500" s="31">
        <v>0</v>
      </c>
      <c r="AE500" s="31">
        <v>0</v>
      </c>
      <c r="AF500" s="36" t="s">
        <v>2496</v>
      </c>
      <c r="AG500" s="31">
        <v>0</v>
      </c>
      <c r="AH500" s="31">
        <v>0</v>
      </c>
      <c r="AI500" s="36" t="s">
        <v>2496</v>
      </c>
      <c r="AJ500" t="s">
        <v>390</v>
      </c>
      <c r="AK500" s="37">
        <v>5</v>
      </c>
      <c r="AT500"/>
    </row>
    <row r="501" spans="1:46" x14ac:dyDescent="0.25">
      <c r="A501" t="s">
        <v>2337</v>
      </c>
      <c r="B501" t="s">
        <v>1084</v>
      </c>
      <c r="C501" t="s">
        <v>1870</v>
      </c>
      <c r="D501" t="s">
        <v>2226</v>
      </c>
      <c r="E501" s="31">
        <v>141.75</v>
      </c>
      <c r="F501" s="31">
        <v>416.03739130434775</v>
      </c>
      <c r="G501" s="31">
        <v>2.267391304347826</v>
      </c>
      <c r="H501" s="36">
        <v>5.4499700068764726E-3</v>
      </c>
      <c r="I501" s="31">
        <v>44.909347826086957</v>
      </c>
      <c r="J501" s="31">
        <v>0</v>
      </c>
      <c r="K501" s="36">
        <v>0</v>
      </c>
      <c r="L501" s="31">
        <v>21.599565217391309</v>
      </c>
      <c r="M501" s="31">
        <v>0</v>
      </c>
      <c r="N501" s="36">
        <v>0</v>
      </c>
      <c r="O501" s="31">
        <v>18.255434782608695</v>
      </c>
      <c r="P501" s="31">
        <v>0</v>
      </c>
      <c r="Q501" s="36">
        <v>0</v>
      </c>
      <c r="R501" s="31">
        <v>5.0543478260869561</v>
      </c>
      <c r="S501" s="31">
        <v>0</v>
      </c>
      <c r="T501" s="36">
        <v>0</v>
      </c>
      <c r="U501" s="31">
        <v>116.73760869565218</v>
      </c>
      <c r="V501" s="31">
        <v>2.267391304347826</v>
      </c>
      <c r="W501" s="36">
        <v>1.9422971994048337E-2</v>
      </c>
      <c r="X501" s="31">
        <v>4.7680434782608705</v>
      </c>
      <c r="Y501" s="31">
        <v>0</v>
      </c>
      <c r="Z501" s="36">
        <v>0</v>
      </c>
      <c r="AA501" s="31">
        <v>249.62239130434776</v>
      </c>
      <c r="AB501" s="31">
        <v>0</v>
      </c>
      <c r="AC501" s="36">
        <v>0</v>
      </c>
      <c r="AD501" s="31">
        <v>0</v>
      </c>
      <c r="AE501" s="31">
        <v>0</v>
      </c>
      <c r="AF501" s="36" t="s">
        <v>2496</v>
      </c>
      <c r="AG501" s="31">
        <v>0</v>
      </c>
      <c r="AH501" s="31">
        <v>0</v>
      </c>
      <c r="AI501" s="36" t="s">
        <v>2496</v>
      </c>
      <c r="AJ501" t="s">
        <v>143</v>
      </c>
      <c r="AK501" s="37">
        <v>5</v>
      </c>
      <c r="AT501"/>
    </row>
    <row r="502" spans="1:46" x14ac:dyDescent="0.25">
      <c r="A502" t="s">
        <v>2337</v>
      </c>
      <c r="B502" t="s">
        <v>988</v>
      </c>
      <c r="C502" t="s">
        <v>1886</v>
      </c>
      <c r="D502" t="s">
        <v>2226</v>
      </c>
      <c r="E502" s="31">
        <v>167.60869565217391</v>
      </c>
      <c r="F502" s="31">
        <v>525.65858695652184</v>
      </c>
      <c r="G502" s="31">
        <v>78.354021739130417</v>
      </c>
      <c r="H502" s="36">
        <v>0.14905876872056351</v>
      </c>
      <c r="I502" s="31">
        <v>55.993043478260887</v>
      </c>
      <c r="J502" s="31">
        <v>1.4539130434782608</v>
      </c>
      <c r="K502" s="36">
        <v>2.5965958504161998E-2</v>
      </c>
      <c r="L502" s="31">
        <v>27.270108695652187</v>
      </c>
      <c r="M502" s="31">
        <v>1.4539130434782608</v>
      </c>
      <c r="N502" s="36">
        <v>5.3315263965561882E-2</v>
      </c>
      <c r="O502" s="31">
        <v>23.190543478260871</v>
      </c>
      <c r="P502" s="31">
        <v>0</v>
      </c>
      <c r="Q502" s="36">
        <v>0</v>
      </c>
      <c r="R502" s="31">
        <v>5.5323913043478266</v>
      </c>
      <c r="S502" s="31">
        <v>0</v>
      </c>
      <c r="T502" s="36">
        <v>0</v>
      </c>
      <c r="U502" s="31">
        <v>193.94782608695664</v>
      </c>
      <c r="V502" s="31">
        <v>63.337934782608677</v>
      </c>
      <c r="W502" s="36">
        <v>0.32657202743902408</v>
      </c>
      <c r="X502" s="31">
        <v>16.260434782608684</v>
      </c>
      <c r="Y502" s="31">
        <v>0</v>
      </c>
      <c r="Z502" s="36">
        <v>0</v>
      </c>
      <c r="AA502" s="31">
        <v>259.45728260869566</v>
      </c>
      <c r="AB502" s="31">
        <v>13.562173913043479</v>
      </c>
      <c r="AC502" s="36">
        <v>5.2271317176698688E-2</v>
      </c>
      <c r="AD502" s="31">
        <v>0</v>
      </c>
      <c r="AE502" s="31">
        <v>0</v>
      </c>
      <c r="AF502" s="36" t="s">
        <v>2496</v>
      </c>
      <c r="AG502" s="31">
        <v>0</v>
      </c>
      <c r="AH502" s="31">
        <v>0</v>
      </c>
      <c r="AI502" s="36" t="s">
        <v>2496</v>
      </c>
      <c r="AJ502" t="s">
        <v>45</v>
      </c>
      <c r="AK502" s="37">
        <v>5</v>
      </c>
      <c r="AT502"/>
    </row>
    <row r="503" spans="1:46" x14ac:dyDescent="0.25">
      <c r="A503" t="s">
        <v>2337</v>
      </c>
      <c r="B503" t="s">
        <v>1623</v>
      </c>
      <c r="C503" t="s">
        <v>1980</v>
      </c>
      <c r="D503" t="s">
        <v>2217</v>
      </c>
      <c r="E503" s="31">
        <v>105.15217391304348</v>
      </c>
      <c r="F503" s="31">
        <v>327.97663043478258</v>
      </c>
      <c r="G503" s="31">
        <v>7.6183695652173906</v>
      </c>
      <c r="H503" s="36">
        <v>2.3228391471423103E-2</v>
      </c>
      <c r="I503" s="31">
        <v>21.491195652173907</v>
      </c>
      <c r="J503" s="31">
        <v>0</v>
      </c>
      <c r="K503" s="36">
        <v>0</v>
      </c>
      <c r="L503" s="31">
        <v>7.4042391304347799</v>
      </c>
      <c r="M503" s="31">
        <v>0</v>
      </c>
      <c r="N503" s="36">
        <v>0</v>
      </c>
      <c r="O503" s="31">
        <v>8.695652173913043</v>
      </c>
      <c r="P503" s="31">
        <v>0</v>
      </c>
      <c r="Q503" s="36">
        <v>0</v>
      </c>
      <c r="R503" s="31">
        <v>5.3913043478260869</v>
      </c>
      <c r="S503" s="31">
        <v>0</v>
      </c>
      <c r="T503" s="36">
        <v>0</v>
      </c>
      <c r="U503" s="31">
        <v>113.35717391304348</v>
      </c>
      <c r="V503" s="31">
        <v>2.9447826086956517</v>
      </c>
      <c r="W503" s="36">
        <v>2.5977911296153171E-2</v>
      </c>
      <c r="X503" s="31">
        <v>32.249347826086968</v>
      </c>
      <c r="Y503" s="31">
        <v>0</v>
      </c>
      <c r="Z503" s="36">
        <v>0</v>
      </c>
      <c r="AA503" s="31">
        <v>160.87891304347824</v>
      </c>
      <c r="AB503" s="31">
        <v>4.6735869565217385</v>
      </c>
      <c r="AC503" s="36">
        <v>2.9050338966789768E-2</v>
      </c>
      <c r="AD503" s="31">
        <v>0</v>
      </c>
      <c r="AE503" s="31">
        <v>0</v>
      </c>
      <c r="AF503" s="36" t="s">
        <v>2496</v>
      </c>
      <c r="AG503" s="31">
        <v>0</v>
      </c>
      <c r="AH503" s="31">
        <v>0</v>
      </c>
      <c r="AI503" s="36" t="s">
        <v>2496</v>
      </c>
      <c r="AJ503" t="s">
        <v>692</v>
      </c>
      <c r="AK503" s="37">
        <v>5</v>
      </c>
      <c r="AT503"/>
    </row>
    <row r="504" spans="1:46" x14ac:dyDescent="0.25">
      <c r="A504" t="s">
        <v>2337</v>
      </c>
      <c r="B504" t="s">
        <v>1240</v>
      </c>
      <c r="C504" t="s">
        <v>2097</v>
      </c>
      <c r="D504" t="s">
        <v>2241</v>
      </c>
      <c r="E504" s="31">
        <v>65.271739130434781</v>
      </c>
      <c r="F504" s="31">
        <v>188.45467391304348</v>
      </c>
      <c r="G504" s="31">
        <v>0</v>
      </c>
      <c r="H504" s="36">
        <v>0</v>
      </c>
      <c r="I504" s="31">
        <v>40.665760869565219</v>
      </c>
      <c r="J504" s="31">
        <v>0</v>
      </c>
      <c r="K504" s="36">
        <v>0</v>
      </c>
      <c r="L504" s="31">
        <v>26.035326086956523</v>
      </c>
      <c r="M504" s="31">
        <v>0</v>
      </c>
      <c r="N504" s="36">
        <v>0</v>
      </c>
      <c r="O504" s="31">
        <v>10.375</v>
      </c>
      <c r="P504" s="31">
        <v>0</v>
      </c>
      <c r="Q504" s="36">
        <v>0</v>
      </c>
      <c r="R504" s="31">
        <v>4.2554347826086953</v>
      </c>
      <c r="S504" s="31">
        <v>0</v>
      </c>
      <c r="T504" s="36">
        <v>0</v>
      </c>
      <c r="U504" s="31">
        <v>26.114130434782609</v>
      </c>
      <c r="V504" s="31">
        <v>0</v>
      </c>
      <c r="W504" s="36">
        <v>0</v>
      </c>
      <c r="X504" s="31">
        <v>0</v>
      </c>
      <c r="Y504" s="31">
        <v>0</v>
      </c>
      <c r="Z504" s="36" t="s">
        <v>2496</v>
      </c>
      <c r="AA504" s="31">
        <v>106.94923913043478</v>
      </c>
      <c r="AB504" s="31">
        <v>0</v>
      </c>
      <c r="AC504" s="36">
        <v>0</v>
      </c>
      <c r="AD504" s="31">
        <v>14.725543478260869</v>
      </c>
      <c r="AE504" s="31">
        <v>0</v>
      </c>
      <c r="AF504" s="36">
        <v>0</v>
      </c>
      <c r="AG504" s="31">
        <v>0</v>
      </c>
      <c r="AH504" s="31">
        <v>0</v>
      </c>
      <c r="AI504" s="36" t="s">
        <v>2496</v>
      </c>
      <c r="AJ504" t="s">
        <v>301</v>
      </c>
      <c r="AK504" s="37">
        <v>5</v>
      </c>
      <c r="AT504"/>
    </row>
    <row r="505" spans="1:46" x14ac:dyDescent="0.25">
      <c r="A505" t="s">
        <v>2337</v>
      </c>
      <c r="B505" t="s">
        <v>1495</v>
      </c>
      <c r="C505" t="s">
        <v>2074</v>
      </c>
      <c r="D505" t="s">
        <v>2284</v>
      </c>
      <c r="E505" s="31">
        <v>102.07608695652173</v>
      </c>
      <c r="F505" s="31">
        <v>300.02391304347816</v>
      </c>
      <c r="G505" s="31">
        <v>8.9657608695652193</v>
      </c>
      <c r="H505" s="36">
        <v>2.9883487548094008E-2</v>
      </c>
      <c r="I505" s="31">
        <v>71.404347826086934</v>
      </c>
      <c r="J505" s="31">
        <v>0.85869565217391308</v>
      </c>
      <c r="K505" s="36">
        <v>1.2025817451135607E-2</v>
      </c>
      <c r="L505" s="31">
        <v>48.71304347826085</v>
      </c>
      <c r="M505" s="31">
        <v>0</v>
      </c>
      <c r="N505" s="36">
        <v>0</v>
      </c>
      <c r="O505" s="31">
        <v>17.386956521739126</v>
      </c>
      <c r="P505" s="31">
        <v>0.85869565217391308</v>
      </c>
      <c r="Q505" s="36">
        <v>4.9387346836709194E-2</v>
      </c>
      <c r="R505" s="31">
        <v>5.3043478260869561</v>
      </c>
      <c r="S505" s="31">
        <v>0</v>
      </c>
      <c r="T505" s="36">
        <v>0</v>
      </c>
      <c r="U505" s="31">
        <v>42.729347826086958</v>
      </c>
      <c r="V505" s="31">
        <v>0</v>
      </c>
      <c r="W505" s="36">
        <v>0</v>
      </c>
      <c r="X505" s="31">
        <v>11.592391304347821</v>
      </c>
      <c r="Y505" s="31">
        <v>0</v>
      </c>
      <c r="Z505" s="36">
        <v>0</v>
      </c>
      <c r="AA505" s="31">
        <v>174.29782608695649</v>
      </c>
      <c r="AB505" s="31">
        <v>8.1070652173913054</v>
      </c>
      <c r="AC505" s="36">
        <v>4.6512715616698071E-2</v>
      </c>
      <c r="AD505" s="31">
        <v>0</v>
      </c>
      <c r="AE505" s="31">
        <v>0</v>
      </c>
      <c r="AF505" s="36" t="s">
        <v>2496</v>
      </c>
      <c r="AG505" s="31">
        <v>0</v>
      </c>
      <c r="AH505" s="31">
        <v>0</v>
      </c>
      <c r="AI505" s="36" t="s">
        <v>2496</v>
      </c>
      <c r="AJ505" t="s">
        <v>562</v>
      </c>
      <c r="AK505" s="37">
        <v>5</v>
      </c>
      <c r="AT505"/>
    </row>
    <row r="506" spans="1:46" x14ac:dyDescent="0.25">
      <c r="A506" t="s">
        <v>2337</v>
      </c>
      <c r="B506" t="s">
        <v>1732</v>
      </c>
      <c r="C506" t="s">
        <v>2197</v>
      </c>
      <c r="D506" t="s">
        <v>2269</v>
      </c>
      <c r="E506" s="31">
        <v>67.717391304347828</v>
      </c>
      <c r="F506" s="31">
        <v>195.78358695652179</v>
      </c>
      <c r="G506" s="31">
        <v>42.467391304347814</v>
      </c>
      <c r="H506" s="36">
        <v>0.21690986442994667</v>
      </c>
      <c r="I506" s="31">
        <v>37.96076086956522</v>
      </c>
      <c r="J506" s="31">
        <v>1.0546739130434784</v>
      </c>
      <c r="K506" s="36">
        <v>2.7783265901001893E-2</v>
      </c>
      <c r="L506" s="31">
        <v>28.41728260869565</v>
      </c>
      <c r="M506" s="31">
        <v>1.0546739130434784</v>
      </c>
      <c r="N506" s="36">
        <v>3.7113820049801301E-2</v>
      </c>
      <c r="O506" s="31">
        <v>3.9782608695652173</v>
      </c>
      <c r="P506" s="31">
        <v>0</v>
      </c>
      <c r="Q506" s="36">
        <v>0</v>
      </c>
      <c r="R506" s="31">
        <v>5.5652173913043477</v>
      </c>
      <c r="S506" s="31">
        <v>0</v>
      </c>
      <c r="T506" s="36">
        <v>0</v>
      </c>
      <c r="U506" s="31">
        <v>60.759673913043478</v>
      </c>
      <c r="V506" s="31">
        <v>21.004021739130433</v>
      </c>
      <c r="W506" s="36">
        <v>0.345690165638322</v>
      </c>
      <c r="X506" s="31">
        <v>0.83271739130434763</v>
      </c>
      <c r="Y506" s="31">
        <v>0.76989130434782593</v>
      </c>
      <c r="Z506" s="36">
        <v>0.92455293042683728</v>
      </c>
      <c r="AA506" s="31">
        <v>95.21804347826091</v>
      </c>
      <c r="AB506" s="31">
        <v>19.546195652173903</v>
      </c>
      <c r="AC506" s="36">
        <v>0.20527827434971888</v>
      </c>
      <c r="AD506" s="31">
        <v>1.0123913043478263</v>
      </c>
      <c r="AE506" s="31">
        <v>9.2608695652173903E-2</v>
      </c>
      <c r="AF506" s="36">
        <v>9.1475198625724688E-2</v>
      </c>
      <c r="AG506" s="31">
        <v>0</v>
      </c>
      <c r="AH506" s="31">
        <v>0</v>
      </c>
      <c r="AI506" s="36" t="s">
        <v>2496</v>
      </c>
      <c r="AJ506" t="s">
        <v>804</v>
      </c>
      <c r="AK506" s="37">
        <v>5</v>
      </c>
      <c r="AT506"/>
    </row>
    <row r="507" spans="1:46" x14ac:dyDescent="0.25">
      <c r="A507" t="s">
        <v>2337</v>
      </c>
      <c r="B507" t="s">
        <v>1184</v>
      </c>
      <c r="C507" t="s">
        <v>2079</v>
      </c>
      <c r="D507" t="s">
        <v>2293</v>
      </c>
      <c r="E507" s="31">
        <v>59.065217391304351</v>
      </c>
      <c r="F507" s="31">
        <v>175.03532608695656</v>
      </c>
      <c r="G507" s="31">
        <v>0.57065217391304346</v>
      </c>
      <c r="H507" s="36">
        <v>3.2602114479996268E-3</v>
      </c>
      <c r="I507" s="31">
        <v>26.3125</v>
      </c>
      <c r="J507" s="31">
        <v>0</v>
      </c>
      <c r="K507" s="36">
        <v>0</v>
      </c>
      <c r="L507" s="31">
        <v>15.453804347826088</v>
      </c>
      <c r="M507" s="31">
        <v>0</v>
      </c>
      <c r="N507" s="36">
        <v>0</v>
      </c>
      <c r="O507" s="31">
        <v>6.3369565217391308</v>
      </c>
      <c r="P507" s="31">
        <v>0</v>
      </c>
      <c r="Q507" s="36">
        <v>0</v>
      </c>
      <c r="R507" s="31">
        <v>4.5217391304347823</v>
      </c>
      <c r="S507" s="31">
        <v>0</v>
      </c>
      <c r="T507" s="36">
        <v>0</v>
      </c>
      <c r="U507" s="31">
        <v>56.309782608695649</v>
      </c>
      <c r="V507" s="31">
        <v>0</v>
      </c>
      <c r="W507" s="36">
        <v>0</v>
      </c>
      <c r="X507" s="31">
        <v>6.0788043478260869</v>
      </c>
      <c r="Y507" s="31">
        <v>0</v>
      </c>
      <c r="Z507" s="36">
        <v>0</v>
      </c>
      <c r="AA507" s="31">
        <v>86.301630434782609</v>
      </c>
      <c r="AB507" s="31">
        <v>0.57065217391304346</v>
      </c>
      <c r="AC507" s="36">
        <v>6.6122988759091906E-3</v>
      </c>
      <c r="AD507" s="31">
        <v>3.2608695652173912E-2</v>
      </c>
      <c r="AE507" s="31">
        <v>0</v>
      </c>
      <c r="AF507" s="36">
        <v>0</v>
      </c>
      <c r="AG507" s="31">
        <v>0</v>
      </c>
      <c r="AH507" s="31">
        <v>0</v>
      </c>
      <c r="AI507" s="36" t="s">
        <v>2496</v>
      </c>
      <c r="AJ507" t="s">
        <v>245</v>
      </c>
      <c r="AK507" s="37">
        <v>5</v>
      </c>
      <c r="AT507"/>
    </row>
    <row r="508" spans="1:46" x14ac:dyDescent="0.25">
      <c r="A508" t="s">
        <v>2337</v>
      </c>
      <c r="B508" t="s">
        <v>1577</v>
      </c>
      <c r="C508" t="s">
        <v>2172</v>
      </c>
      <c r="D508" t="s">
        <v>2287</v>
      </c>
      <c r="E508" s="31">
        <v>29.891304347826086</v>
      </c>
      <c r="F508" s="31">
        <v>107.7286956521739</v>
      </c>
      <c r="G508" s="31">
        <v>0</v>
      </c>
      <c r="H508" s="36">
        <v>0</v>
      </c>
      <c r="I508" s="31">
        <v>26.640543478260863</v>
      </c>
      <c r="J508" s="31">
        <v>0</v>
      </c>
      <c r="K508" s="36">
        <v>0</v>
      </c>
      <c r="L508" s="31">
        <v>16.510108695652168</v>
      </c>
      <c r="M508" s="31">
        <v>0</v>
      </c>
      <c r="N508" s="36">
        <v>0</v>
      </c>
      <c r="O508" s="31">
        <v>4.6956521739130439</v>
      </c>
      <c r="P508" s="31">
        <v>0</v>
      </c>
      <c r="Q508" s="36">
        <v>0</v>
      </c>
      <c r="R508" s="31">
        <v>5.4347826086956523</v>
      </c>
      <c r="S508" s="31">
        <v>0</v>
      </c>
      <c r="T508" s="36">
        <v>0</v>
      </c>
      <c r="U508" s="31">
        <v>18.23749999999999</v>
      </c>
      <c r="V508" s="31">
        <v>0</v>
      </c>
      <c r="W508" s="36">
        <v>0</v>
      </c>
      <c r="X508" s="31">
        <v>6.608695652173914E-2</v>
      </c>
      <c r="Y508" s="31">
        <v>0</v>
      </c>
      <c r="Z508" s="36">
        <v>0</v>
      </c>
      <c r="AA508" s="31">
        <v>55.024456521739133</v>
      </c>
      <c r="AB508" s="31">
        <v>0</v>
      </c>
      <c r="AC508" s="36">
        <v>0</v>
      </c>
      <c r="AD508" s="31">
        <v>7.760108695652173</v>
      </c>
      <c r="AE508" s="31">
        <v>0</v>
      </c>
      <c r="AF508" s="36">
        <v>0</v>
      </c>
      <c r="AG508" s="31">
        <v>0</v>
      </c>
      <c r="AH508" s="31">
        <v>0</v>
      </c>
      <c r="AI508" s="36" t="s">
        <v>2496</v>
      </c>
      <c r="AJ508" t="s">
        <v>645</v>
      </c>
      <c r="AK508" s="37">
        <v>5</v>
      </c>
      <c r="AT508"/>
    </row>
    <row r="509" spans="1:46" x14ac:dyDescent="0.25">
      <c r="A509" t="s">
        <v>2337</v>
      </c>
      <c r="B509" t="s">
        <v>1057</v>
      </c>
      <c r="C509" t="s">
        <v>2007</v>
      </c>
      <c r="D509" t="s">
        <v>2243</v>
      </c>
      <c r="E509" s="31">
        <v>96.206521739130437</v>
      </c>
      <c r="F509" s="31">
        <v>386.66163043478264</v>
      </c>
      <c r="G509" s="31">
        <v>0</v>
      </c>
      <c r="H509" s="36">
        <v>0</v>
      </c>
      <c r="I509" s="31">
        <v>33.014891304347834</v>
      </c>
      <c r="J509" s="31">
        <v>0</v>
      </c>
      <c r="K509" s="36">
        <v>0</v>
      </c>
      <c r="L509" s="31">
        <v>26.00402173913044</v>
      </c>
      <c r="M509" s="31">
        <v>0</v>
      </c>
      <c r="N509" s="36">
        <v>0</v>
      </c>
      <c r="O509" s="31">
        <v>2.1195652173913042</v>
      </c>
      <c r="P509" s="31">
        <v>0</v>
      </c>
      <c r="Q509" s="36">
        <v>0</v>
      </c>
      <c r="R509" s="31">
        <v>4.8913043478260869</v>
      </c>
      <c r="S509" s="31">
        <v>0</v>
      </c>
      <c r="T509" s="36">
        <v>0</v>
      </c>
      <c r="U509" s="31">
        <v>140.45467391304351</v>
      </c>
      <c r="V509" s="31">
        <v>0</v>
      </c>
      <c r="W509" s="36">
        <v>0</v>
      </c>
      <c r="X509" s="31">
        <v>4.9728260869565215</v>
      </c>
      <c r="Y509" s="31">
        <v>0</v>
      </c>
      <c r="Z509" s="36">
        <v>0</v>
      </c>
      <c r="AA509" s="31">
        <v>208.21923913043477</v>
      </c>
      <c r="AB509" s="31">
        <v>0</v>
      </c>
      <c r="AC509" s="36">
        <v>0</v>
      </c>
      <c r="AD509" s="31">
        <v>0</v>
      </c>
      <c r="AE509" s="31">
        <v>0</v>
      </c>
      <c r="AF509" s="36" t="s">
        <v>2496</v>
      </c>
      <c r="AG509" s="31">
        <v>0</v>
      </c>
      <c r="AH509" s="31">
        <v>0</v>
      </c>
      <c r="AI509" s="36" t="s">
        <v>2496</v>
      </c>
      <c r="AJ509" t="s">
        <v>115</v>
      </c>
      <c r="AK509" s="37">
        <v>5</v>
      </c>
      <c r="AT509"/>
    </row>
    <row r="510" spans="1:46" x14ac:dyDescent="0.25">
      <c r="A510" t="s">
        <v>2337</v>
      </c>
      <c r="B510" t="s">
        <v>932</v>
      </c>
      <c r="C510" t="s">
        <v>1905</v>
      </c>
      <c r="D510" t="s">
        <v>2295</v>
      </c>
      <c r="E510" s="31">
        <v>13.934782608695652</v>
      </c>
      <c r="F510" s="31">
        <v>42.51902173913043</v>
      </c>
      <c r="G510" s="31">
        <v>0</v>
      </c>
      <c r="H510" s="36">
        <v>0</v>
      </c>
      <c r="I510" s="31">
        <v>16.815760869565217</v>
      </c>
      <c r="J510" s="31">
        <v>0</v>
      </c>
      <c r="K510" s="36">
        <v>0</v>
      </c>
      <c r="L510" s="31">
        <v>11.07663043478261</v>
      </c>
      <c r="M510" s="31">
        <v>0</v>
      </c>
      <c r="N510" s="36">
        <v>0</v>
      </c>
      <c r="O510" s="31">
        <v>0</v>
      </c>
      <c r="P510" s="31">
        <v>0</v>
      </c>
      <c r="Q510" s="36" t="s">
        <v>2496</v>
      </c>
      <c r="R510" s="31">
        <v>5.7391304347826084</v>
      </c>
      <c r="S510" s="31">
        <v>0</v>
      </c>
      <c r="T510" s="36">
        <v>0</v>
      </c>
      <c r="U510" s="31">
        <v>8.6554347826086957</v>
      </c>
      <c r="V510" s="31">
        <v>0</v>
      </c>
      <c r="W510" s="36">
        <v>0</v>
      </c>
      <c r="X510" s="31">
        <v>0</v>
      </c>
      <c r="Y510" s="31">
        <v>0</v>
      </c>
      <c r="Z510" s="36" t="s">
        <v>2496</v>
      </c>
      <c r="AA510" s="31">
        <v>13.501086956521743</v>
      </c>
      <c r="AB510" s="31">
        <v>0</v>
      </c>
      <c r="AC510" s="36">
        <v>0</v>
      </c>
      <c r="AD510" s="31">
        <v>3.5467391304347826</v>
      </c>
      <c r="AE510" s="31">
        <v>0</v>
      </c>
      <c r="AF510" s="36">
        <v>0</v>
      </c>
      <c r="AG510" s="31">
        <v>0</v>
      </c>
      <c r="AH510" s="31">
        <v>0</v>
      </c>
      <c r="AI510" s="36" t="s">
        <v>2496</v>
      </c>
      <c r="AJ510" t="s">
        <v>709</v>
      </c>
      <c r="AK510" s="37">
        <v>5</v>
      </c>
      <c r="AT510"/>
    </row>
    <row r="511" spans="1:46" x14ac:dyDescent="0.25">
      <c r="A511" t="s">
        <v>2337</v>
      </c>
      <c r="B511" t="s">
        <v>1614</v>
      </c>
      <c r="C511" t="s">
        <v>2176</v>
      </c>
      <c r="D511" t="s">
        <v>2274</v>
      </c>
      <c r="E511" s="31">
        <v>39.782608695652172</v>
      </c>
      <c r="F511" s="31">
        <v>154.61304347826089</v>
      </c>
      <c r="G511" s="31">
        <v>0</v>
      </c>
      <c r="H511" s="36">
        <v>0</v>
      </c>
      <c r="I511" s="31">
        <v>27.180434782608693</v>
      </c>
      <c r="J511" s="31">
        <v>0</v>
      </c>
      <c r="K511" s="36">
        <v>0</v>
      </c>
      <c r="L511" s="31">
        <v>21.957608695652173</v>
      </c>
      <c r="M511" s="31">
        <v>0</v>
      </c>
      <c r="N511" s="36">
        <v>0</v>
      </c>
      <c r="O511" s="31">
        <v>0</v>
      </c>
      <c r="P511" s="31">
        <v>0</v>
      </c>
      <c r="Q511" s="36" t="s">
        <v>2496</v>
      </c>
      <c r="R511" s="31">
        <v>5.2228260869565215</v>
      </c>
      <c r="S511" s="31">
        <v>0</v>
      </c>
      <c r="T511" s="36">
        <v>0</v>
      </c>
      <c r="U511" s="31">
        <v>49.233695652173921</v>
      </c>
      <c r="V511" s="31">
        <v>0</v>
      </c>
      <c r="W511" s="36">
        <v>0</v>
      </c>
      <c r="X511" s="31">
        <v>0</v>
      </c>
      <c r="Y511" s="31">
        <v>0</v>
      </c>
      <c r="Z511" s="36" t="s">
        <v>2496</v>
      </c>
      <c r="AA511" s="31">
        <v>78.198913043478285</v>
      </c>
      <c r="AB511" s="31">
        <v>0</v>
      </c>
      <c r="AC511" s="36">
        <v>0</v>
      </c>
      <c r="AD511" s="31">
        <v>0</v>
      </c>
      <c r="AE511" s="31">
        <v>0</v>
      </c>
      <c r="AF511" s="36" t="s">
        <v>2496</v>
      </c>
      <c r="AG511" s="31">
        <v>0</v>
      </c>
      <c r="AH511" s="31">
        <v>0</v>
      </c>
      <c r="AI511" s="36" t="s">
        <v>2496</v>
      </c>
      <c r="AJ511" t="s">
        <v>683</v>
      </c>
      <c r="AK511" s="37">
        <v>5</v>
      </c>
      <c r="AT511"/>
    </row>
    <row r="512" spans="1:46" x14ac:dyDescent="0.25">
      <c r="A512" t="s">
        <v>2337</v>
      </c>
      <c r="B512" t="s">
        <v>1809</v>
      </c>
      <c r="C512" t="s">
        <v>2115</v>
      </c>
      <c r="D512" t="s">
        <v>2297</v>
      </c>
      <c r="E512" s="31">
        <v>89.565217391304344</v>
      </c>
      <c r="F512" s="31">
        <v>275.53641304347826</v>
      </c>
      <c r="G512" s="31">
        <v>22.83945652173913</v>
      </c>
      <c r="H512" s="36">
        <v>8.2890882803701077E-2</v>
      </c>
      <c r="I512" s="31">
        <v>88.194565217391329</v>
      </c>
      <c r="J512" s="31">
        <v>3.3993478260869576</v>
      </c>
      <c r="K512" s="36">
        <v>3.8543733592970093E-2</v>
      </c>
      <c r="L512" s="31">
        <v>55.853260869565226</v>
      </c>
      <c r="M512" s="31">
        <v>2.5027173913043486</v>
      </c>
      <c r="N512" s="36">
        <v>4.4808796341344756E-2</v>
      </c>
      <c r="O512" s="31">
        <v>26.832608695652183</v>
      </c>
      <c r="P512" s="31">
        <v>0.89663043478260884</v>
      </c>
      <c r="Q512" s="36">
        <v>3.3415701207161946E-2</v>
      </c>
      <c r="R512" s="31">
        <v>5.5086956521739188</v>
      </c>
      <c r="S512" s="31">
        <v>0</v>
      </c>
      <c r="T512" s="36">
        <v>0</v>
      </c>
      <c r="U512" s="31">
        <v>50.797391304347819</v>
      </c>
      <c r="V512" s="31">
        <v>3.1914130434782604</v>
      </c>
      <c r="W512" s="36">
        <v>6.2826317681496824E-2</v>
      </c>
      <c r="X512" s="31">
        <v>1.5457608695652172</v>
      </c>
      <c r="Y512" s="31">
        <v>0</v>
      </c>
      <c r="Z512" s="36">
        <v>0</v>
      </c>
      <c r="AA512" s="31">
        <v>127.27315217391303</v>
      </c>
      <c r="AB512" s="31">
        <v>16.248695652173915</v>
      </c>
      <c r="AC512" s="36">
        <v>0.1276678967609037</v>
      </c>
      <c r="AD512" s="31">
        <v>7.7255434782608692</v>
      </c>
      <c r="AE512" s="31">
        <v>0</v>
      </c>
      <c r="AF512" s="36">
        <v>0</v>
      </c>
      <c r="AG512" s="31">
        <v>0</v>
      </c>
      <c r="AH512" s="31">
        <v>0</v>
      </c>
      <c r="AI512" s="36" t="s">
        <v>2496</v>
      </c>
      <c r="AJ512" t="s">
        <v>881</v>
      </c>
      <c r="AK512" s="37">
        <v>5</v>
      </c>
      <c r="AT512"/>
    </row>
    <row r="513" spans="1:46" x14ac:dyDescent="0.25">
      <c r="A513" t="s">
        <v>2337</v>
      </c>
      <c r="B513" t="s">
        <v>1039</v>
      </c>
      <c r="C513" t="s">
        <v>1944</v>
      </c>
      <c r="D513" t="s">
        <v>2216</v>
      </c>
      <c r="E513" s="31">
        <v>244.0108695652174</v>
      </c>
      <c r="F513" s="31">
        <v>792.14630434782612</v>
      </c>
      <c r="G513" s="31">
        <v>0.13043478260869565</v>
      </c>
      <c r="H513" s="36">
        <v>1.6465996482314284E-4</v>
      </c>
      <c r="I513" s="31">
        <v>124.58945652173914</v>
      </c>
      <c r="J513" s="31">
        <v>0</v>
      </c>
      <c r="K513" s="36">
        <v>0</v>
      </c>
      <c r="L513" s="31">
        <v>56.405326086956528</v>
      </c>
      <c r="M513" s="31">
        <v>0</v>
      </c>
      <c r="N513" s="36">
        <v>0</v>
      </c>
      <c r="O513" s="31">
        <v>62.618913043478265</v>
      </c>
      <c r="P513" s="31">
        <v>0</v>
      </c>
      <c r="Q513" s="36">
        <v>0</v>
      </c>
      <c r="R513" s="31">
        <v>5.5652173913043477</v>
      </c>
      <c r="S513" s="31">
        <v>0</v>
      </c>
      <c r="T513" s="36">
        <v>0</v>
      </c>
      <c r="U513" s="31">
        <v>167.73826086956521</v>
      </c>
      <c r="V513" s="31">
        <v>0</v>
      </c>
      <c r="W513" s="36">
        <v>0</v>
      </c>
      <c r="X513" s="31">
        <v>30.028478260869569</v>
      </c>
      <c r="Y513" s="31">
        <v>0</v>
      </c>
      <c r="Z513" s="36">
        <v>0</v>
      </c>
      <c r="AA513" s="31">
        <v>379.93695652173921</v>
      </c>
      <c r="AB513" s="31">
        <v>0.13043478260869565</v>
      </c>
      <c r="AC513" s="36">
        <v>3.4330638378220635E-4</v>
      </c>
      <c r="AD513" s="31">
        <v>89.853152173913045</v>
      </c>
      <c r="AE513" s="31">
        <v>0</v>
      </c>
      <c r="AF513" s="36">
        <v>0</v>
      </c>
      <c r="AG513" s="31">
        <v>0</v>
      </c>
      <c r="AH513" s="31">
        <v>0</v>
      </c>
      <c r="AI513" s="36" t="s">
        <v>2496</v>
      </c>
      <c r="AJ513" t="s">
        <v>97</v>
      </c>
      <c r="AK513" s="37">
        <v>5</v>
      </c>
      <c r="AT513"/>
    </row>
    <row r="514" spans="1:46" x14ac:dyDescent="0.25">
      <c r="A514" t="s">
        <v>2337</v>
      </c>
      <c r="B514" t="s">
        <v>980</v>
      </c>
      <c r="C514" t="s">
        <v>1856</v>
      </c>
      <c r="D514" t="s">
        <v>2224</v>
      </c>
      <c r="E514" s="31">
        <v>24.054347826086957</v>
      </c>
      <c r="F514" s="31">
        <v>95.116847826086968</v>
      </c>
      <c r="G514" s="31">
        <v>7.0978260869565215</v>
      </c>
      <c r="H514" s="36">
        <v>7.4622175242122099E-2</v>
      </c>
      <c r="I514" s="31">
        <v>13.149456521739129</v>
      </c>
      <c r="J514" s="31">
        <v>0.13315217391304349</v>
      </c>
      <c r="K514" s="36">
        <v>1.0126059103120481E-2</v>
      </c>
      <c r="L514" s="31">
        <v>8.1059782608695645</v>
      </c>
      <c r="M514" s="31">
        <v>0.13315217391304349</v>
      </c>
      <c r="N514" s="36">
        <v>1.6426416359369766E-2</v>
      </c>
      <c r="O514" s="31">
        <v>0.52173913043478259</v>
      </c>
      <c r="P514" s="31">
        <v>0</v>
      </c>
      <c r="Q514" s="36">
        <v>0</v>
      </c>
      <c r="R514" s="31">
        <v>4.5217391304347823</v>
      </c>
      <c r="S514" s="31">
        <v>0</v>
      </c>
      <c r="T514" s="36">
        <v>0</v>
      </c>
      <c r="U514" s="31">
        <v>27.538043478260871</v>
      </c>
      <c r="V514" s="31">
        <v>0.51630434782608692</v>
      </c>
      <c r="W514" s="36">
        <v>1.8748766528517858E-2</v>
      </c>
      <c r="X514" s="31">
        <v>2.7961956521739131</v>
      </c>
      <c r="Y514" s="31">
        <v>0</v>
      </c>
      <c r="Z514" s="36">
        <v>0</v>
      </c>
      <c r="AA514" s="31">
        <v>51.633152173913047</v>
      </c>
      <c r="AB514" s="31">
        <v>6.4483695652173916</v>
      </c>
      <c r="AC514" s="36">
        <v>0.12488816378085364</v>
      </c>
      <c r="AD514" s="31">
        <v>0</v>
      </c>
      <c r="AE514" s="31">
        <v>0</v>
      </c>
      <c r="AF514" s="36" t="s">
        <v>2496</v>
      </c>
      <c r="AG514" s="31">
        <v>0</v>
      </c>
      <c r="AH514" s="31">
        <v>0</v>
      </c>
      <c r="AI514" s="36" t="s">
        <v>2496</v>
      </c>
      <c r="AJ514" t="s">
        <v>37</v>
      </c>
      <c r="AK514" s="37">
        <v>5</v>
      </c>
      <c r="AT514"/>
    </row>
    <row r="515" spans="1:46" x14ac:dyDescent="0.25">
      <c r="A515" t="s">
        <v>2337</v>
      </c>
      <c r="B515" t="s">
        <v>1040</v>
      </c>
      <c r="C515" t="s">
        <v>1856</v>
      </c>
      <c r="D515" t="s">
        <v>2224</v>
      </c>
      <c r="E515" s="31">
        <v>37.217391304347828</v>
      </c>
      <c r="F515" s="31">
        <v>119.84043478260871</v>
      </c>
      <c r="G515" s="31">
        <v>0</v>
      </c>
      <c r="H515" s="36">
        <v>0</v>
      </c>
      <c r="I515" s="31">
        <v>15.831521739130434</v>
      </c>
      <c r="J515" s="31">
        <v>0</v>
      </c>
      <c r="K515" s="36">
        <v>0</v>
      </c>
      <c r="L515" s="31">
        <v>4.8451086956521738</v>
      </c>
      <c r="M515" s="31">
        <v>0</v>
      </c>
      <c r="N515" s="36">
        <v>0</v>
      </c>
      <c r="O515" s="31">
        <v>5.7336956521739131</v>
      </c>
      <c r="P515" s="31">
        <v>0</v>
      </c>
      <c r="Q515" s="36">
        <v>0</v>
      </c>
      <c r="R515" s="31">
        <v>5.2527173913043477</v>
      </c>
      <c r="S515" s="31">
        <v>0</v>
      </c>
      <c r="T515" s="36">
        <v>0</v>
      </c>
      <c r="U515" s="31">
        <v>31.850543478260871</v>
      </c>
      <c r="V515" s="31">
        <v>0</v>
      </c>
      <c r="W515" s="36">
        <v>0</v>
      </c>
      <c r="X515" s="31">
        <v>0</v>
      </c>
      <c r="Y515" s="31">
        <v>0</v>
      </c>
      <c r="Z515" s="36" t="s">
        <v>2496</v>
      </c>
      <c r="AA515" s="31">
        <v>56.959130434782629</v>
      </c>
      <c r="AB515" s="31">
        <v>0</v>
      </c>
      <c r="AC515" s="36">
        <v>0</v>
      </c>
      <c r="AD515" s="31">
        <v>15.199239130434782</v>
      </c>
      <c r="AE515" s="31">
        <v>0</v>
      </c>
      <c r="AF515" s="36">
        <v>0</v>
      </c>
      <c r="AG515" s="31">
        <v>0</v>
      </c>
      <c r="AH515" s="31">
        <v>0</v>
      </c>
      <c r="AI515" s="36" t="s">
        <v>2496</v>
      </c>
      <c r="AJ515" t="s">
        <v>98</v>
      </c>
      <c r="AK515" s="37">
        <v>5</v>
      </c>
      <c r="AT515"/>
    </row>
    <row r="516" spans="1:46" x14ac:dyDescent="0.25">
      <c r="A516" t="s">
        <v>2337</v>
      </c>
      <c r="B516" t="s">
        <v>1360</v>
      </c>
      <c r="C516" t="s">
        <v>2007</v>
      </c>
      <c r="D516" t="s">
        <v>2243</v>
      </c>
      <c r="E516" s="31">
        <v>67.815217391304344</v>
      </c>
      <c r="F516" s="31">
        <v>350.98358695652161</v>
      </c>
      <c r="G516" s="31">
        <v>3.0782608695652178</v>
      </c>
      <c r="H516" s="36">
        <v>8.7703840976089287E-3</v>
      </c>
      <c r="I516" s="31">
        <v>58.98423913043478</v>
      </c>
      <c r="J516" s="31">
        <v>0</v>
      </c>
      <c r="K516" s="36">
        <v>0</v>
      </c>
      <c r="L516" s="31">
        <v>37.913586956521748</v>
      </c>
      <c r="M516" s="31">
        <v>0</v>
      </c>
      <c r="N516" s="36">
        <v>0</v>
      </c>
      <c r="O516" s="31">
        <v>15.766304347826077</v>
      </c>
      <c r="P516" s="31">
        <v>0</v>
      </c>
      <c r="Q516" s="36">
        <v>0</v>
      </c>
      <c r="R516" s="31">
        <v>5.3043478260869561</v>
      </c>
      <c r="S516" s="31">
        <v>0</v>
      </c>
      <c r="T516" s="36">
        <v>0</v>
      </c>
      <c r="U516" s="31">
        <v>70.043478260869534</v>
      </c>
      <c r="V516" s="31">
        <v>0.25543478260869568</v>
      </c>
      <c r="W516" s="36">
        <v>3.6468032278088162E-3</v>
      </c>
      <c r="X516" s="31">
        <v>5.6521739130434785</v>
      </c>
      <c r="Y516" s="31">
        <v>0</v>
      </c>
      <c r="Z516" s="36">
        <v>0</v>
      </c>
      <c r="AA516" s="31">
        <v>209.4482608695651</v>
      </c>
      <c r="AB516" s="31">
        <v>2.822826086956522</v>
      </c>
      <c r="AC516" s="36">
        <v>1.3477438653522411E-2</v>
      </c>
      <c r="AD516" s="31">
        <v>6.233695652173914</v>
      </c>
      <c r="AE516" s="31">
        <v>0</v>
      </c>
      <c r="AF516" s="36">
        <v>0</v>
      </c>
      <c r="AG516" s="31">
        <v>0.62173913043478268</v>
      </c>
      <c r="AH516" s="31">
        <v>0</v>
      </c>
      <c r="AI516" s="36">
        <v>0</v>
      </c>
      <c r="AJ516" t="s">
        <v>424</v>
      </c>
      <c r="AK516" s="37">
        <v>5</v>
      </c>
      <c r="AT516"/>
    </row>
    <row r="517" spans="1:46" x14ac:dyDescent="0.25">
      <c r="A517" t="s">
        <v>2337</v>
      </c>
      <c r="B517" t="s">
        <v>934</v>
      </c>
      <c r="C517" t="s">
        <v>2141</v>
      </c>
      <c r="D517" t="s">
        <v>2245</v>
      </c>
      <c r="E517" s="31">
        <v>36.521739130434781</v>
      </c>
      <c r="F517" s="31">
        <v>124.4613043478261</v>
      </c>
      <c r="G517" s="31">
        <v>31.248260869565218</v>
      </c>
      <c r="H517" s="36">
        <v>0.25106808122657293</v>
      </c>
      <c r="I517" s="31">
        <v>24.374347826086957</v>
      </c>
      <c r="J517" s="31">
        <v>4.3478260869565216E-2</v>
      </c>
      <c r="K517" s="36">
        <v>1.7837712491750057E-3</v>
      </c>
      <c r="L517" s="31">
        <v>13.852608695652174</v>
      </c>
      <c r="M517" s="31">
        <v>4.3478260869565216E-2</v>
      </c>
      <c r="N517" s="36">
        <v>3.1386334390006588E-3</v>
      </c>
      <c r="O517" s="31">
        <v>5.3913043478260869</v>
      </c>
      <c r="P517" s="31">
        <v>0</v>
      </c>
      <c r="Q517" s="36">
        <v>0</v>
      </c>
      <c r="R517" s="31">
        <v>5.1304347826086953</v>
      </c>
      <c r="S517" s="31">
        <v>0</v>
      </c>
      <c r="T517" s="36">
        <v>0</v>
      </c>
      <c r="U517" s="31">
        <v>25.650652173913045</v>
      </c>
      <c r="V517" s="31">
        <v>19.13673913043478</v>
      </c>
      <c r="W517" s="36">
        <v>0.74605273194172517</v>
      </c>
      <c r="X517" s="31">
        <v>0</v>
      </c>
      <c r="Y517" s="31">
        <v>0</v>
      </c>
      <c r="Z517" s="36" t="s">
        <v>2496</v>
      </c>
      <c r="AA517" s="31">
        <v>74.436304347826095</v>
      </c>
      <c r="AB517" s="31">
        <v>12.068043478260872</v>
      </c>
      <c r="AC517" s="36">
        <v>0.16212577429783856</v>
      </c>
      <c r="AD517" s="31">
        <v>0</v>
      </c>
      <c r="AE517" s="31">
        <v>0</v>
      </c>
      <c r="AF517" s="36" t="s">
        <v>2496</v>
      </c>
      <c r="AG517" s="31">
        <v>0</v>
      </c>
      <c r="AH517" s="31">
        <v>0</v>
      </c>
      <c r="AI517" s="36" t="s">
        <v>2496</v>
      </c>
      <c r="AJ517" t="s">
        <v>700</v>
      </c>
      <c r="AK517" s="37">
        <v>5</v>
      </c>
      <c r="AT517"/>
    </row>
    <row r="518" spans="1:46" x14ac:dyDescent="0.25">
      <c r="A518" t="s">
        <v>2337</v>
      </c>
      <c r="B518" t="s">
        <v>1757</v>
      </c>
      <c r="C518" t="s">
        <v>2200</v>
      </c>
      <c r="D518" t="s">
        <v>2274</v>
      </c>
      <c r="E518" s="31">
        <v>79.456521739130437</v>
      </c>
      <c r="F518" s="31">
        <v>265.15434782608696</v>
      </c>
      <c r="G518" s="31">
        <v>2.0625</v>
      </c>
      <c r="H518" s="36">
        <v>7.7784883291930045E-3</v>
      </c>
      <c r="I518" s="31">
        <v>44.467391304347828</v>
      </c>
      <c r="J518" s="31">
        <v>0</v>
      </c>
      <c r="K518" s="36">
        <v>0</v>
      </c>
      <c r="L518" s="31">
        <v>21.065217391304348</v>
      </c>
      <c r="M518" s="31">
        <v>0</v>
      </c>
      <c r="N518" s="36">
        <v>0</v>
      </c>
      <c r="O518" s="31">
        <v>17.663043478260871</v>
      </c>
      <c r="P518" s="31">
        <v>0</v>
      </c>
      <c r="Q518" s="36">
        <v>0</v>
      </c>
      <c r="R518" s="31">
        <v>5.7391304347826084</v>
      </c>
      <c r="S518" s="31">
        <v>0</v>
      </c>
      <c r="T518" s="36">
        <v>0</v>
      </c>
      <c r="U518" s="31">
        <v>54.309782608695649</v>
      </c>
      <c r="V518" s="31">
        <v>0</v>
      </c>
      <c r="W518" s="36">
        <v>0</v>
      </c>
      <c r="X518" s="31">
        <v>21.25</v>
      </c>
      <c r="Y518" s="31">
        <v>0</v>
      </c>
      <c r="Z518" s="36">
        <v>0</v>
      </c>
      <c r="AA518" s="31">
        <v>142.35</v>
      </c>
      <c r="AB518" s="31">
        <v>2.0625</v>
      </c>
      <c r="AC518" s="36">
        <v>1.4488935721812434E-2</v>
      </c>
      <c r="AD518" s="31">
        <v>2.777173913043478</v>
      </c>
      <c r="AE518" s="31">
        <v>0</v>
      </c>
      <c r="AF518" s="36">
        <v>0</v>
      </c>
      <c r="AG518" s="31">
        <v>0</v>
      </c>
      <c r="AH518" s="31">
        <v>0</v>
      </c>
      <c r="AI518" s="36" t="s">
        <v>2496</v>
      </c>
      <c r="AJ518" t="s">
        <v>829</v>
      </c>
      <c r="AK518" s="37">
        <v>5</v>
      </c>
      <c r="AT518"/>
    </row>
    <row r="519" spans="1:46" x14ac:dyDescent="0.25">
      <c r="A519" t="s">
        <v>2337</v>
      </c>
      <c r="B519" t="s">
        <v>1093</v>
      </c>
      <c r="C519" t="s">
        <v>1902</v>
      </c>
      <c r="D519" t="s">
        <v>2217</v>
      </c>
      <c r="E519" s="31">
        <v>87.380434782608702</v>
      </c>
      <c r="F519" s="31">
        <v>292.05391304347825</v>
      </c>
      <c r="G519" s="31">
        <v>26.042934782608697</v>
      </c>
      <c r="H519" s="36">
        <v>8.9171668721081884E-2</v>
      </c>
      <c r="I519" s="31">
        <v>46.892391304347825</v>
      </c>
      <c r="J519" s="31">
        <v>4.875</v>
      </c>
      <c r="K519" s="36">
        <v>0.10396142880322663</v>
      </c>
      <c r="L519" s="31">
        <v>30.927608695652172</v>
      </c>
      <c r="M519" s="31">
        <v>4.875</v>
      </c>
      <c r="N519" s="36">
        <v>0.15762615364068971</v>
      </c>
      <c r="O519" s="31">
        <v>10.399565217391306</v>
      </c>
      <c r="P519" s="31">
        <v>0</v>
      </c>
      <c r="Q519" s="36">
        <v>0</v>
      </c>
      <c r="R519" s="31">
        <v>5.5652173913043477</v>
      </c>
      <c r="S519" s="31">
        <v>0</v>
      </c>
      <c r="T519" s="36">
        <v>0</v>
      </c>
      <c r="U519" s="31">
        <v>68.712500000000006</v>
      </c>
      <c r="V519" s="31">
        <v>13.796195652173912</v>
      </c>
      <c r="W519" s="36">
        <v>0.20078145391557448</v>
      </c>
      <c r="X519" s="31">
        <v>1.9130434782608696</v>
      </c>
      <c r="Y519" s="31">
        <v>0</v>
      </c>
      <c r="Z519" s="36">
        <v>0</v>
      </c>
      <c r="AA519" s="31">
        <v>123.92554347826082</v>
      </c>
      <c r="AB519" s="31">
        <v>7.3717391304347819</v>
      </c>
      <c r="AC519" s="36">
        <v>5.9485227367414711E-2</v>
      </c>
      <c r="AD519" s="31">
        <v>50.610434782608692</v>
      </c>
      <c r="AE519" s="31">
        <v>0</v>
      </c>
      <c r="AF519" s="36">
        <v>0</v>
      </c>
      <c r="AG519" s="31">
        <v>0</v>
      </c>
      <c r="AH519" s="31">
        <v>0</v>
      </c>
      <c r="AI519" s="36" t="s">
        <v>2496</v>
      </c>
      <c r="AJ519" t="s">
        <v>153</v>
      </c>
      <c r="AK519" s="37">
        <v>5</v>
      </c>
      <c r="AT519"/>
    </row>
    <row r="520" spans="1:46" x14ac:dyDescent="0.25">
      <c r="A520" t="s">
        <v>2337</v>
      </c>
      <c r="B520" t="s">
        <v>1061</v>
      </c>
      <c r="C520" t="s">
        <v>2044</v>
      </c>
      <c r="D520" t="s">
        <v>2267</v>
      </c>
      <c r="E520" s="31">
        <v>58.923913043478258</v>
      </c>
      <c r="F520" s="31">
        <v>161.9548913043478</v>
      </c>
      <c r="G520" s="31">
        <v>25.669456521739136</v>
      </c>
      <c r="H520" s="36">
        <v>0.15849756876747087</v>
      </c>
      <c r="I520" s="31">
        <v>20.193152173913049</v>
      </c>
      <c r="J520" s="31">
        <v>1.013804347826087</v>
      </c>
      <c r="K520" s="36">
        <v>5.0205353730547901E-2</v>
      </c>
      <c r="L520" s="31">
        <v>11.315434782608701</v>
      </c>
      <c r="M520" s="31">
        <v>0.37249999999999994</v>
      </c>
      <c r="N520" s="36">
        <v>3.2919636510345601E-2</v>
      </c>
      <c r="O520" s="31">
        <v>8.8777173913043477</v>
      </c>
      <c r="P520" s="31">
        <v>0.64130434782608692</v>
      </c>
      <c r="Q520" s="36">
        <v>7.2237526782981329E-2</v>
      </c>
      <c r="R520" s="31">
        <v>0</v>
      </c>
      <c r="S520" s="31">
        <v>0</v>
      </c>
      <c r="T520" s="36" t="s">
        <v>2496</v>
      </c>
      <c r="U520" s="31">
        <v>46.983152173913034</v>
      </c>
      <c r="V520" s="31">
        <v>9.1659782608695668</v>
      </c>
      <c r="W520" s="36">
        <v>0.19509074714571603</v>
      </c>
      <c r="X520" s="31">
        <v>1.1684782608695652</v>
      </c>
      <c r="Y520" s="31">
        <v>0</v>
      </c>
      <c r="Z520" s="36">
        <v>0</v>
      </c>
      <c r="AA520" s="31">
        <v>93.610108695652144</v>
      </c>
      <c r="AB520" s="31">
        <v>15.489673913043481</v>
      </c>
      <c r="AC520" s="36">
        <v>0.16547009857027248</v>
      </c>
      <c r="AD520" s="31">
        <v>0</v>
      </c>
      <c r="AE520" s="31">
        <v>0</v>
      </c>
      <c r="AF520" s="36" t="s">
        <v>2496</v>
      </c>
      <c r="AG520" s="31">
        <v>0</v>
      </c>
      <c r="AH520" s="31">
        <v>0</v>
      </c>
      <c r="AI520" s="36" t="s">
        <v>2496</v>
      </c>
      <c r="AJ520" t="s">
        <v>119</v>
      </c>
      <c r="AK520" s="37">
        <v>5</v>
      </c>
      <c r="AT520"/>
    </row>
    <row r="521" spans="1:46" x14ac:dyDescent="0.25">
      <c r="A521" t="s">
        <v>2337</v>
      </c>
      <c r="B521" t="s">
        <v>1242</v>
      </c>
      <c r="C521" t="s">
        <v>1994</v>
      </c>
      <c r="D521" t="s">
        <v>2252</v>
      </c>
      <c r="E521" s="31">
        <v>39.717391304347828</v>
      </c>
      <c r="F521" s="31">
        <v>124.70923913043478</v>
      </c>
      <c r="G521" s="31">
        <v>1.4266304347826086</v>
      </c>
      <c r="H521" s="36">
        <v>1.1439653106138191E-2</v>
      </c>
      <c r="I521" s="31">
        <v>29.565217391304348</v>
      </c>
      <c r="J521" s="31">
        <v>0.82608695652173914</v>
      </c>
      <c r="K521" s="36">
        <v>2.7941176470588237E-2</v>
      </c>
      <c r="L521" s="31">
        <v>26.557065217391305</v>
      </c>
      <c r="M521" s="31">
        <v>0.13043478260869565</v>
      </c>
      <c r="N521" s="36">
        <v>4.9114908421160342E-3</v>
      </c>
      <c r="O521" s="31">
        <v>3.0081521739130435</v>
      </c>
      <c r="P521" s="31">
        <v>0.69565217391304346</v>
      </c>
      <c r="Q521" s="36">
        <v>0.23125564588979222</v>
      </c>
      <c r="R521" s="31">
        <v>0</v>
      </c>
      <c r="S521" s="31">
        <v>0</v>
      </c>
      <c r="T521" s="36" t="s">
        <v>2496</v>
      </c>
      <c r="U521" s="31">
        <v>18.529891304347824</v>
      </c>
      <c r="V521" s="31">
        <v>0</v>
      </c>
      <c r="W521" s="36">
        <v>0</v>
      </c>
      <c r="X521" s="31">
        <v>5.4157608695652177</v>
      </c>
      <c r="Y521" s="31">
        <v>0</v>
      </c>
      <c r="Z521" s="36">
        <v>0</v>
      </c>
      <c r="AA521" s="31">
        <v>71.198369565217391</v>
      </c>
      <c r="AB521" s="31">
        <v>0.60054347826086951</v>
      </c>
      <c r="AC521" s="36">
        <v>8.4347925651692673E-3</v>
      </c>
      <c r="AD521" s="31">
        <v>0</v>
      </c>
      <c r="AE521" s="31">
        <v>0</v>
      </c>
      <c r="AF521" s="36" t="s">
        <v>2496</v>
      </c>
      <c r="AG521" s="31">
        <v>0</v>
      </c>
      <c r="AH521" s="31">
        <v>0</v>
      </c>
      <c r="AI521" s="36" t="s">
        <v>2496</v>
      </c>
      <c r="AJ521" t="s">
        <v>303</v>
      </c>
      <c r="AK521" s="37">
        <v>5</v>
      </c>
      <c r="AT521"/>
    </row>
    <row r="522" spans="1:46" x14ac:dyDescent="0.25">
      <c r="A522" t="s">
        <v>2337</v>
      </c>
      <c r="B522" t="s">
        <v>1255</v>
      </c>
      <c r="C522" t="s">
        <v>1912</v>
      </c>
      <c r="D522" t="s">
        <v>2252</v>
      </c>
      <c r="E522" s="31">
        <v>141.93478260869566</v>
      </c>
      <c r="F522" s="31">
        <v>272.71978260869565</v>
      </c>
      <c r="G522" s="31">
        <v>0</v>
      </c>
      <c r="H522" s="36">
        <v>0</v>
      </c>
      <c r="I522" s="31">
        <v>31.911956521739135</v>
      </c>
      <c r="J522" s="31">
        <v>0</v>
      </c>
      <c r="K522" s="36">
        <v>0</v>
      </c>
      <c r="L522" s="31">
        <v>23.04347826086957</v>
      </c>
      <c r="M522" s="31">
        <v>0</v>
      </c>
      <c r="N522" s="36">
        <v>0</v>
      </c>
      <c r="O522" s="31">
        <v>3.8250000000000002</v>
      </c>
      <c r="P522" s="31">
        <v>0</v>
      </c>
      <c r="Q522" s="36">
        <v>0</v>
      </c>
      <c r="R522" s="31">
        <v>5.0434782608695654</v>
      </c>
      <c r="S522" s="31">
        <v>0</v>
      </c>
      <c r="T522" s="36">
        <v>0</v>
      </c>
      <c r="U522" s="31">
        <v>72.780652173913055</v>
      </c>
      <c r="V522" s="31">
        <v>0</v>
      </c>
      <c r="W522" s="36">
        <v>0</v>
      </c>
      <c r="X522" s="31">
        <v>2.9891304347826089</v>
      </c>
      <c r="Y522" s="31">
        <v>0</v>
      </c>
      <c r="Z522" s="36">
        <v>0</v>
      </c>
      <c r="AA522" s="31">
        <v>165.03804347826087</v>
      </c>
      <c r="AB522" s="31">
        <v>0</v>
      </c>
      <c r="AC522" s="36">
        <v>0</v>
      </c>
      <c r="AD522" s="31">
        <v>0</v>
      </c>
      <c r="AE522" s="31">
        <v>0</v>
      </c>
      <c r="AF522" s="36" t="s">
        <v>2496</v>
      </c>
      <c r="AG522" s="31">
        <v>0</v>
      </c>
      <c r="AH522" s="31">
        <v>0</v>
      </c>
      <c r="AI522" s="36" t="s">
        <v>2496</v>
      </c>
      <c r="AJ522" t="s">
        <v>317</v>
      </c>
      <c r="AK522" s="37">
        <v>5</v>
      </c>
      <c r="AT522"/>
    </row>
    <row r="523" spans="1:46" x14ac:dyDescent="0.25">
      <c r="A523" t="s">
        <v>2337</v>
      </c>
      <c r="B523" t="s">
        <v>985</v>
      </c>
      <c r="C523" t="s">
        <v>1902</v>
      </c>
      <c r="D523" t="s">
        <v>2217</v>
      </c>
      <c r="E523" s="31">
        <v>112.18478260869566</v>
      </c>
      <c r="F523" s="31">
        <v>420.84956521739133</v>
      </c>
      <c r="G523" s="31">
        <v>0.19565217391304349</v>
      </c>
      <c r="H523" s="36">
        <v>4.6489812532413729E-4</v>
      </c>
      <c r="I523" s="31">
        <v>98.738804347826047</v>
      </c>
      <c r="J523" s="31">
        <v>0</v>
      </c>
      <c r="K523" s="36">
        <v>0</v>
      </c>
      <c r="L523" s="31">
        <v>78.28228260869561</v>
      </c>
      <c r="M523" s="31">
        <v>0</v>
      </c>
      <c r="N523" s="36">
        <v>0</v>
      </c>
      <c r="O523" s="31">
        <v>15.065217391304348</v>
      </c>
      <c r="P523" s="31">
        <v>0</v>
      </c>
      <c r="Q523" s="36">
        <v>0</v>
      </c>
      <c r="R523" s="31">
        <v>5.3913043478260869</v>
      </c>
      <c r="S523" s="31">
        <v>0</v>
      </c>
      <c r="T523" s="36">
        <v>0</v>
      </c>
      <c r="U523" s="31">
        <v>99.358586956521762</v>
      </c>
      <c r="V523" s="31">
        <v>0</v>
      </c>
      <c r="W523" s="36">
        <v>0</v>
      </c>
      <c r="X523" s="31">
        <v>15.236956521739133</v>
      </c>
      <c r="Y523" s="31">
        <v>0</v>
      </c>
      <c r="Z523" s="36">
        <v>0</v>
      </c>
      <c r="AA523" s="31">
        <v>196.60010869565221</v>
      </c>
      <c r="AB523" s="31">
        <v>0.19565217391304349</v>
      </c>
      <c r="AC523" s="36">
        <v>9.9517836084172173E-4</v>
      </c>
      <c r="AD523" s="31">
        <v>10.915108695652171</v>
      </c>
      <c r="AE523" s="31">
        <v>0</v>
      </c>
      <c r="AF523" s="36">
        <v>0</v>
      </c>
      <c r="AG523" s="31">
        <v>0</v>
      </c>
      <c r="AH523" s="31">
        <v>0</v>
      </c>
      <c r="AI523" s="36" t="s">
        <v>2496</v>
      </c>
      <c r="AJ523" t="s">
        <v>42</v>
      </c>
      <c r="AK523" s="37">
        <v>5</v>
      </c>
      <c r="AT523"/>
    </row>
    <row r="524" spans="1:46" x14ac:dyDescent="0.25">
      <c r="A524" t="s">
        <v>2337</v>
      </c>
      <c r="B524" t="s">
        <v>1422</v>
      </c>
      <c r="C524" t="s">
        <v>2141</v>
      </c>
      <c r="D524" t="s">
        <v>2245</v>
      </c>
      <c r="E524" s="31">
        <v>66.880434782608702</v>
      </c>
      <c r="F524" s="31">
        <v>312.89945652173913</v>
      </c>
      <c r="G524" s="31">
        <v>27.468695652173906</v>
      </c>
      <c r="H524" s="36">
        <v>8.7787610619469006E-2</v>
      </c>
      <c r="I524" s="31">
        <v>55.109565217391307</v>
      </c>
      <c r="J524" s="31">
        <v>0</v>
      </c>
      <c r="K524" s="36">
        <v>0</v>
      </c>
      <c r="L524" s="31">
        <v>35.813913043478259</v>
      </c>
      <c r="M524" s="31">
        <v>0</v>
      </c>
      <c r="N524" s="36">
        <v>0</v>
      </c>
      <c r="O524" s="31">
        <v>13.57391304347826</v>
      </c>
      <c r="P524" s="31">
        <v>0</v>
      </c>
      <c r="Q524" s="36">
        <v>0</v>
      </c>
      <c r="R524" s="31">
        <v>5.7217391304347833</v>
      </c>
      <c r="S524" s="31">
        <v>0</v>
      </c>
      <c r="T524" s="36">
        <v>0</v>
      </c>
      <c r="U524" s="31">
        <v>95.075543478260855</v>
      </c>
      <c r="V524" s="31">
        <v>0</v>
      </c>
      <c r="W524" s="36">
        <v>0</v>
      </c>
      <c r="X524" s="31">
        <v>4.8695652173913047</v>
      </c>
      <c r="Y524" s="31">
        <v>0</v>
      </c>
      <c r="Z524" s="36">
        <v>0</v>
      </c>
      <c r="AA524" s="31">
        <v>157.84478260869568</v>
      </c>
      <c r="AB524" s="31">
        <v>27.468695652173906</v>
      </c>
      <c r="AC524" s="36">
        <v>0.17402346278540001</v>
      </c>
      <c r="AD524" s="31">
        <v>0</v>
      </c>
      <c r="AE524" s="31">
        <v>0</v>
      </c>
      <c r="AF524" s="36" t="s">
        <v>2496</v>
      </c>
      <c r="AG524" s="31">
        <v>0</v>
      </c>
      <c r="AH524" s="31">
        <v>0</v>
      </c>
      <c r="AI524" s="36" t="s">
        <v>2496</v>
      </c>
      <c r="AJ524" t="s">
        <v>487</v>
      </c>
      <c r="AK524" s="37">
        <v>5</v>
      </c>
      <c r="AT524"/>
    </row>
    <row r="525" spans="1:46" x14ac:dyDescent="0.25">
      <c r="A525" t="s">
        <v>2337</v>
      </c>
      <c r="B525" t="s">
        <v>1822</v>
      </c>
      <c r="C525" t="s">
        <v>2009</v>
      </c>
      <c r="D525" t="s">
        <v>2217</v>
      </c>
      <c r="E525" s="31">
        <v>90.478260869565219</v>
      </c>
      <c r="F525" s="31">
        <v>295.97565217391315</v>
      </c>
      <c r="G525" s="31">
        <v>0</v>
      </c>
      <c r="H525" s="36">
        <v>0</v>
      </c>
      <c r="I525" s="31">
        <v>48.217282608695662</v>
      </c>
      <c r="J525" s="31">
        <v>0</v>
      </c>
      <c r="K525" s="36">
        <v>0</v>
      </c>
      <c r="L525" s="31">
        <v>25.1683695652174</v>
      </c>
      <c r="M525" s="31">
        <v>0</v>
      </c>
      <c r="N525" s="36">
        <v>0</v>
      </c>
      <c r="O525" s="31">
        <v>15.135869565217391</v>
      </c>
      <c r="P525" s="31">
        <v>0</v>
      </c>
      <c r="Q525" s="36">
        <v>0</v>
      </c>
      <c r="R525" s="31">
        <v>7.9130434782608692</v>
      </c>
      <c r="S525" s="31">
        <v>0</v>
      </c>
      <c r="T525" s="36">
        <v>0</v>
      </c>
      <c r="U525" s="31">
        <v>82.68619565217395</v>
      </c>
      <c r="V525" s="31">
        <v>0</v>
      </c>
      <c r="W525" s="36">
        <v>0</v>
      </c>
      <c r="X525" s="31">
        <v>5.2663043478260869</v>
      </c>
      <c r="Y525" s="31">
        <v>0</v>
      </c>
      <c r="Z525" s="36">
        <v>0</v>
      </c>
      <c r="AA525" s="31">
        <v>153.97076086956523</v>
      </c>
      <c r="AB525" s="31">
        <v>0</v>
      </c>
      <c r="AC525" s="36">
        <v>0</v>
      </c>
      <c r="AD525" s="31">
        <v>5.835108695652174</v>
      </c>
      <c r="AE525" s="31">
        <v>0</v>
      </c>
      <c r="AF525" s="36">
        <v>0</v>
      </c>
      <c r="AG525" s="31">
        <v>0</v>
      </c>
      <c r="AH525" s="31">
        <v>0</v>
      </c>
      <c r="AI525" s="36" t="s">
        <v>2496</v>
      </c>
      <c r="AJ525" t="s">
        <v>894</v>
      </c>
      <c r="AK525" s="37">
        <v>5</v>
      </c>
      <c r="AT525"/>
    </row>
    <row r="526" spans="1:46" x14ac:dyDescent="0.25">
      <c r="A526" t="s">
        <v>2337</v>
      </c>
      <c r="B526" t="s">
        <v>1260</v>
      </c>
      <c r="C526" t="s">
        <v>2029</v>
      </c>
      <c r="D526" t="s">
        <v>2252</v>
      </c>
      <c r="E526" s="31">
        <v>64.934782608695656</v>
      </c>
      <c r="F526" s="31">
        <v>263.89423913043481</v>
      </c>
      <c r="G526" s="31">
        <v>14.335869565217394</v>
      </c>
      <c r="H526" s="36">
        <v>5.4324299054257161E-2</v>
      </c>
      <c r="I526" s="31">
        <v>47.872282608695663</v>
      </c>
      <c r="J526" s="31">
        <v>1.371413043478261</v>
      </c>
      <c r="K526" s="36">
        <v>2.8647329284214106E-2</v>
      </c>
      <c r="L526" s="31">
        <v>29.570652173913054</v>
      </c>
      <c r="M526" s="31">
        <v>1.371413043478261</v>
      </c>
      <c r="N526" s="36">
        <v>4.637750413526924E-2</v>
      </c>
      <c r="O526" s="31">
        <v>13.171195652173912</v>
      </c>
      <c r="P526" s="31">
        <v>0</v>
      </c>
      <c r="Q526" s="36">
        <v>0</v>
      </c>
      <c r="R526" s="31">
        <v>5.1304347826086953</v>
      </c>
      <c r="S526" s="31">
        <v>0</v>
      </c>
      <c r="T526" s="36">
        <v>0</v>
      </c>
      <c r="U526" s="31">
        <v>47.344130434782606</v>
      </c>
      <c r="V526" s="31">
        <v>6.0701086956521735</v>
      </c>
      <c r="W526" s="36">
        <v>0.12821248674138935</v>
      </c>
      <c r="X526" s="31">
        <v>2.7772826086956526</v>
      </c>
      <c r="Y526" s="31">
        <v>0</v>
      </c>
      <c r="Z526" s="36">
        <v>0</v>
      </c>
      <c r="AA526" s="31">
        <v>165.90054347826089</v>
      </c>
      <c r="AB526" s="31">
        <v>6.8943478260869577</v>
      </c>
      <c r="AC526" s="36">
        <v>4.1557114169372043E-2</v>
      </c>
      <c r="AD526" s="31">
        <v>0</v>
      </c>
      <c r="AE526" s="31">
        <v>0</v>
      </c>
      <c r="AF526" s="36" t="s">
        <v>2496</v>
      </c>
      <c r="AG526" s="31">
        <v>0</v>
      </c>
      <c r="AH526" s="31">
        <v>0</v>
      </c>
      <c r="AI526" s="36" t="s">
        <v>2496</v>
      </c>
      <c r="AJ526" t="s">
        <v>322</v>
      </c>
      <c r="AK526" s="37">
        <v>5</v>
      </c>
      <c r="AT526"/>
    </row>
    <row r="527" spans="1:46" x14ac:dyDescent="0.25">
      <c r="A527" t="s">
        <v>2337</v>
      </c>
      <c r="B527" t="s">
        <v>942</v>
      </c>
      <c r="C527" t="s">
        <v>2007</v>
      </c>
      <c r="D527" t="s">
        <v>2243</v>
      </c>
      <c r="E527" s="31">
        <v>104.34782608695652</v>
      </c>
      <c r="F527" s="31">
        <v>376.11684782608694</v>
      </c>
      <c r="G527" s="31">
        <v>46.342391304347821</v>
      </c>
      <c r="H527" s="36">
        <v>0.12321275043168534</v>
      </c>
      <c r="I527" s="31">
        <v>51.41847826086957</v>
      </c>
      <c r="J527" s="31">
        <v>0</v>
      </c>
      <c r="K527" s="36">
        <v>0</v>
      </c>
      <c r="L527" s="31">
        <v>41.445652173913047</v>
      </c>
      <c r="M527" s="31">
        <v>0</v>
      </c>
      <c r="N527" s="36">
        <v>0</v>
      </c>
      <c r="O527" s="31">
        <v>5.7119565217391308</v>
      </c>
      <c r="P527" s="31">
        <v>0</v>
      </c>
      <c r="Q527" s="36">
        <v>0</v>
      </c>
      <c r="R527" s="31">
        <v>4.2608695652173916</v>
      </c>
      <c r="S527" s="31">
        <v>0</v>
      </c>
      <c r="T527" s="36">
        <v>0</v>
      </c>
      <c r="U527" s="31">
        <v>102.67119565217391</v>
      </c>
      <c r="V527" s="31">
        <v>1.2880434782608696</v>
      </c>
      <c r="W527" s="36">
        <v>1.2545324616891196E-2</v>
      </c>
      <c r="X527" s="31">
        <v>16.279891304347824</v>
      </c>
      <c r="Y527" s="31">
        <v>0</v>
      </c>
      <c r="Z527" s="36">
        <v>0</v>
      </c>
      <c r="AA527" s="31">
        <v>205.74728260869566</v>
      </c>
      <c r="AB527" s="31">
        <v>45.054347826086953</v>
      </c>
      <c r="AC527" s="36">
        <v>0.21897906623522417</v>
      </c>
      <c r="AD527" s="31">
        <v>0</v>
      </c>
      <c r="AE527" s="31">
        <v>0</v>
      </c>
      <c r="AF527" s="36" t="s">
        <v>2496</v>
      </c>
      <c r="AG527" s="31">
        <v>0</v>
      </c>
      <c r="AH527" s="31">
        <v>0</v>
      </c>
      <c r="AI527" s="36" t="s">
        <v>2496</v>
      </c>
      <c r="AJ527" t="s">
        <v>129</v>
      </c>
      <c r="AK527" s="37">
        <v>5</v>
      </c>
      <c r="AT527"/>
    </row>
    <row r="528" spans="1:46" x14ac:dyDescent="0.25">
      <c r="A528" t="s">
        <v>2337</v>
      </c>
      <c r="B528" t="s">
        <v>933</v>
      </c>
      <c r="C528" t="s">
        <v>1875</v>
      </c>
      <c r="D528" t="s">
        <v>2282</v>
      </c>
      <c r="E528" s="31">
        <v>26.423913043478262</v>
      </c>
      <c r="F528" s="31">
        <v>89.753804347826076</v>
      </c>
      <c r="G528" s="31">
        <v>21.183152173913044</v>
      </c>
      <c r="H528" s="36">
        <v>0.23601397542795211</v>
      </c>
      <c r="I528" s="31">
        <v>18.176630434782609</v>
      </c>
      <c r="J528" s="31">
        <v>5.3478260869565215</v>
      </c>
      <c r="K528" s="36">
        <v>0.29421438182089998</v>
      </c>
      <c r="L528" s="31">
        <v>12.350543478260869</v>
      </c>
      <c r="M528" s="31">
        <v>5.3478260869565215</v>
      </c>
      <c r="N528" s="36">
        <v>0.43300330033003298</v>
      </c>
      <c r="O528" s="31">
        <v>0.69565217391304346</v>
      </c>
      <c r="P528" s="31">
        <v>0</v>
      </c>
      <c r="Q528" s="36">
        <v>0</v>
      </c>
      <c r="R528" s="31">
        <v>5.1304347826086953</v>
      </c>
      <c r="S528" s="31">
        <v>0</v>
      </c>
      <c r="T528" s="36">
        <v>0</v>
      </c>
      <c r="U528" s="31">
        <v>30.730978260869566</v>
      </c>
      <c r="V528" s="31">
        <v>7.3586956521739131</v>
      </c>
      <c r="W528" s="36">
        <v>0.2394553010876293</v>
      </c>
      <c r="X528" s="31">
        <v>1.4782608695652173</v>
      </c>
      <c r="Y528" s="31">
        <v>0</v>
      </c>
      <c r="Z528" s="36">
        <v>0</v>
      </c>
      <c r="AA528" s="31">
        <v>36.115217391304348</v>
      </c>
      <c r="AB528" s="31">
        <v>8.4766304347826082</v>
      </c>
      <c r="AC528" s="36">
        <v>0.23471076867513391</v>
      </c>
      <c r="AD528" s="31">
        <v>3.2527173913043477</v>
      </c>
      <c r="AE528" s="31">
        <v>0</v>
      </c>
      <c r="AF528" s="36">
        <v>0</v>
      </c>
      <c r="AG528" s="31">
        <v>0</v>
      </c>
      <c r="AH528" s="31">
        <v>0</v>
      </c>
      <c r="AI528" s="36" t="s">
        <v>2496</v>
      </c>
      <c r="AJ528" t="s">
        <v>493</v>
      </c>
      <c r="AK528" s="37">
        <v>5</v>
      </c>
      <c r="AT528"/>
    </row>
    <row r="529" spans="1:46" x14ac:dyDescent="0.25">
      <c r="A529" t="s">
        <v>2337</v>
      </c>
      <c r="B529" t="s">
        <v>1089</v>
      </c>
      <c r="C529" t="s">
        <v>2052</v>
      </c>
      <c r="D529" t="s">
        <v>2279</v>
      </c>
      <c r="E529" s="31">
        <v>45</v>
      </c>
      <c r="F529" s="31">
        <v>143.14576086956527</v>
      </c>
      <c r="G529" s="31">
        <v>0</v>
      </c>
      <c r="H529" s="36">
        <v>0</v>
      </c>
      <c r="I529" s="31">
        <v>21.285326086956523</v>
      </c>
      <c r="J529" s="31">
        <v>0</v>
      </c>
      <c r="K529" s="36">
        <v>0</v>
      </c>
      <c r="L529" s="31">
        <v>5.3582608695652167</v>
      </c>
      <c r="M529" s="31">
        <v>0</v>
      </c>
      <c r="N529" s="36">
        <v>0</v>
      </c>
      <c r="O529" s="31">
        <v>11.198804347826087</v>
      </c>
      <c r="P529" s="31">
        <v>0</v>
      </c>
      <c r="Q529" s="36">
        <v>0</v>
      </c>
      <c r="R529" s="31">
        <v>4.7282608695652177</v>
      </c>
      <c r="S529" s="31">
        <v>0</v>
      </c>
      <c r="T529" s="36">
        <v>0</v>
      </c>
      <c r="U529" s="31">
        <v>43.087717391304352</v>
      </c>
      <c r="V529" s="31">
        <v>0</v>
      </c>
      <c r="W529" s="36">
        <v>0</v>
      </c>
      <c r="X529" s="31">
        <v>2.5907608695652171</v>
      </c>
      <c r="Y529" s="31">
        <v>0</v>
      </c>
      <c r="Z529" s="36">
        <v>0</v>
      </c>
      <c r="AA529" s="31">
        <v>72.958804347826131</v>
      </c>
      <c r="AB529" s="31">
        <v>0</v>
      </c>
      <c r="AC529" s="36">
        <v>0</v>
      </c>
      <c r="AD529" s="31">
        <v>1.2283695652173914</v>
      </c>
      <c r="AE529" s="31">
        <v>0</v>
      </c>
      <c r="AF529" s="36">
        <v>0</v>
      </c>
      <c r="AG529" s="31">
        <v>1.9947826086956513</v>
      </c>
      <c r="AH529" s="31">
        <v>0</v>
      </c>
      <c r="AI529" s="36">
        <v>0</v>
      </c>
      <c r="AJ529" t="s">
        <v>149</v>
      </c>
      <c r="AK529" s="37">
        <v>5</v>
      </c>
      <c r="AT529"/>
    </row>
    <row r="530" spans="1:46" x14ac:dyDescent="0.25">
      <c r="A530" t="s">
        <v>2337</v>
      </c>
      <c r="B530" t="s">
        <v>1091</v>
      </c>
      <c r="C530" t="s">
        <v>2053</v>
      </c>
      <c r="D530" t="s">
        <v>2242</v>
      </c>
      <c r="E530" s="31">
        <v>50.380434782608695</v>
      </c>
      <c r="F530" s="31">
        <v>169.88043478260875</v>
      </c>
      <c r="G530" s="31">
        <v>0</v>
      </c>
      <c r="H530" s="36">
        <v>0</v>
      </c>
      <c r="I530" s="31">
        <v>40.482826086956521</v>
      </c>
      <c r="J530" s="31">
        <v>0</v>
      </c>
      <c r="K530" s="36">
        <v>0</v>
      </c>
      <c r="L530" s="31">
        <v>34.078043478260867</v>
      </c>
      <c r="M530" s="31">
        <v>0</v>
      </c>
      <c r="N530" s="36">
        <v>0</v>
      </c>
      <c r="O530" s="31">
        <v>1.729021739130435</v>
      </c>
      <c r="P530" s="31">
        <v>0</v>
      </c>
      <c r="Q530" s="36">
        <v>0</v>
      </c>
      <c r="R530" s="31">
        <v>4.6757608695652175</v>
      </c>
      <c r="S530" s="31">
        <v>0</v>
      </c>
      <c r="T530" s="36">
        <v>0</v>
      </c>
      <c r="U530" s="31">
        <v>39.330760869565218</v>
      </c>
      <c r="V530" s="31">
        <v>0</v>
      </c>
      <c r="W530" s="36">
        <v>0</v>
      </c>
      <c r="X530" s="31">
        <v>3.9094565217391288</v>
      </c>
      <c r="Y530" s="31">
        <v>0</v>
      </c>
      <c r="Z530" s="36">
        <v>0</v>
      </c>
      <c r="AA530" s="31">
        <v>75.054130434782664</v>
      </c>
      <c r="AB530" s="31">
        <v>0</v>
      </c>
      <c r="AC530" s="36">
        <v>0</v>
      </c>
      <c r="AD530" s="31">
        <v>11.103260869565213</v>
      </c>
      <c r="AE530" s="31">
        <v>0</v>
      </c>
      <c r="AF530" s="36">
        <v>0</v>
      </c>
      <c r="AG530" s="31">
        <v>0</v>
      </c>
      <c r="AH530" s="31">
        <v>0</v>
      </c>
      <c r="AI530" s="36" t="s">
        <v>2496</v>
      </c>
      <c r="AJ530" t="s">
        <v>151</v>
      </c>
      <c r="AK530" s="37">
        <v>5</v>
      </c>
      <c r="AT530"/>
    </row>
    <row r="531" spans="1:46" x14ac:dyDescent="0.25">
      <c r="A531" t="s">
        <v>2337</v>
      </c>
      <c r="B531" t="s">
        <v>1661</v>
      </c>
      <c r="C531" t="s">
        <v>2180</v>
      </c>
      <c r="D531" t="s">
        <v>2242</v>
      </c>
      <c r="E531" s="31">
        <v>46.130434782608695</v>
      </c>
      <c r="F531" s="31">
        <v>111.5931521739131</v>
      </c>
      <c r="G531" s="31">
        <v>0</v>
      </c>
      <c r="H531" s="36">
        <v>0</v>
      </c>
      <c r="I531" s="31">
        <v>20.643478260869561</v>
      </c>
      <c r="J531" s="31">
        <v>0</v>
      </c>
      <c r="K531" s="36">
        <v>0</v>
      </c>
      <c r="L531" s="31">
        <v>11.608260869565212</v>
      </c>
      <c r="M531" s="31">
        <v>0</v>
      </c>
      <c r="N531" s="36">
        <v>0</v>
      </c>
      <c r="O531" s="31">
        <v>6.6873913043478259</v>
      </c>
      <c r="P531" s="31">
        <v>0</v>
      </c>
      <c r="Q531" s="36">
        <v>0</v>
      </c>
      <c r="R531" s="31">
        <v>2.347826086956522</v>
      </c>
      <c r="S531" s="31">
        <v>0</v>
      </c>
      <c r="T531" s="36">
        <v>0</v>
      </c>
      <c r="U531" s="31">
        <v>25.168478260869559</v>
      </c>
      <c r="V531" s="31">
        <v>0</v>
      </c>
      <c r="W531" s="36">
        <v>0</v>
      </c>
      <c r="X531" s="31">
        <v>0</v>
      </c>
      <c r="Y531" s="31">
        <v>0</v>
      </c>
      <c r="Z531" s="36" t="s">
        <v>2496</v>
      </c>
      <c r="AA531" s="31">
        <v>61.214782608695707</v>
      </c>
      <c r="AB531" s="31">
        <v>0</v>
      </c>
      <c r="AC531" s="36">
        <v>0</v>
      </c>
      <c r="AD531" s="31">
        <v>4.4884782608695648</v>
      </c>
      <c r="AE531" s="31">
        <v>0</v>
      </c>
      <c r="AF531" s="36">
        <v>0</v>
      </c>
      <c r="AG531" s="31">
        <v>7.7934782608695657E-2</v>
      </c>
      <c r="AH531" s="31">
        <v>0</v>
      </c>
      <c r="AI531" s="36">
        <v>0</v>
      </c>
      <c r="AJ531" t="s">
        <v>732</v>
      </c>
      <c r="AK531" s="37">
        <v>5</v>
      </c>
      <c r="AT531"/>
    </row>
    <row r="532" spans="1:46" x14ac:dyDescent="0.25">
      <c r="A532" t="s">
        <v>2337</v>
      </c>
      <c r="B532" t="s">
        <v>1799</v>
      </c>
      <c r="C532" t="s">
        <v>1927</v>
      </c>
      <c r="D532" t="s">
        <v>2242</v>
      </c>
      <c r="E532" s="31">
        <v>61.684782608695649</v>
      </c>
      <c r="F532" s="31">
        <v>203.87521739130446</v>
      </c>
      <c r="G532" s="31">
        <v>0</v>
      </c>
      <c r="H532" s="36">
        <v>0</v>
      </c>
      <c r="I532" s="31">
        <v>46.206847826086971</v>
      </c>
      <c r="J532" s="31">
        <v>0</v>
      </c>
      <c r="K532" s="36">
        <v>0</v>
      </c>
      <c r="L532" s="31">
        <v>30.345434782608702</v>
      </c>
      <c r="M532" s="31">
        <v>0</v>
      </c>
      <c r="N532" s="36">
        <v>0</v>
      </c>
      <c r="O532" s="31">
        <v>11.171195652173918</v>
      </c>
      <c r="P532" s="31">
        <v>0</v>
      </c>
      <c r="Q532" s="36">
        <v>0</v>
      </c>
      <c r="R532" s="31">
        <v>4.6902173913043477</v>
      </c>
      <c r="S532" s="31">
        <v>0</v>
      </c>
      <c r="T532" s="36">
        <v>0</v>
      </c>
      <c r="U532" s="31">
        <v>33.367826086956526</v>
      </c>
      <c r="V532" s="31">
        <v>0</v>
      </c>
      <c r="W532" s="36">
        <v>0</v>
      </c>
      <c r="X532" s="31">
        <v>4.7679347826086964</v>
      </c>
      <c r="Y532" s="31">
        <v>0</v>
      </c>
      <c r="Z532" s="36">
        <v>0</v>
      </c>
      <c r="AA532" s="31">
        <v>95.120652173913143</v>
      </c>
      <c r="AB532" s="31">
        <v>0</v>
      </c>
      <c r="AC532" s="36">
        <v>0</v>
      </c>
      <c r="AD532" s="31">
        <v>2.3770652173913045</v>
      </c>
      <c r="AE532" s="31">
        <v>0</v>
      </c>
      <c r="AF532" s="36">
        <v>0</v>
      </c>
      <c r="AG532" s="31">
        <v>22.034891304347827</v>
      </c>
      <c r="AH532" s="31">
        <v>0</v>
      </c>
      <c r="AI532" s="36">
        <v>0</v>
      </c>
      <c r="AJ532" t="s">
        <v>871</v>
      </c>
      <c r="AK532" s="37">
        <v>5</v>
      </c>
      <c r="AT532"/>
    </row>
    <row r="533" spans="1:46" x14ac:dyDescent="0.25">
      <c r="A533" t="s">
        <v>2337</v>
      </c>
      <c r="B533" t="s">
        <v>1262</v>
      </c>
      <c r="C533" t="s">
        <v>2000</v>
      </c>
      <c r="D533" t="s">
        <v>2271</v>
      </c>
      <c r="E533" s="31">
        <v>30.923913043478262</v>
      </c>
      <c r="F533" s="31">
        <v>100.43478260869566</v>
      </c>
      <c r="G533" s="31">
        <v>0</v>
      </c>
      <c r="H533" s="36">
        <v>0</v>
      </c>
      <c r="I533" s="31">
        <v>18.149456521739133</v>
      </c>
      <c r="J533" s="31">
        <v>0</v>
      </c>
      <c r="K533" s="36">
        <v>0</v>
      </c>
      <c r="L533" s="31">
        <v>11.453804347826088</v>
      </c>
      <c r="M533" s="31">
        <v>0</v>
      </c>
      <c r="N533" s="36">
        <v>0</v>
      </c>
      <c r="O533" s="31">
        <v>1.0434782608695652</v>
      </c>
      <c r="P533" s="31">
        <v>0</v>
      </c>
      <c r="Q533" s="36">
        <v>0</v>
      </c>
      <c r="R533" s="31">
        <v>5.6521739130434785</v>
      </c>
      <c r="S533" s="31">
        <v>0</v>
      </c>
      <c r="T533" s="36">
        <v>0</v>
      </c>
      <c r="U533" s="31">
        <v>25.815217391304348</v>
      </c>
      <c r="V533" s="31">
        <v>0</v>
      </c>
      <c r="W533" s="36">
        <v>0</v>
      </c>
      <c r="X533" s="31">
        <v>0</v>
      </c>
      <c r="Y533" s="31">
        <v>0</v>
      </c>
      <c r="Z533" s="36" t="s">
        <v>2496</v>
      </c>
      <c r="AA533" s="31">
        <v>56.470108695652172</v>
      </c>
      <c r="AB533" s="31">
        <v>0</v>
      </c>
      <c r="AC533" s="36">
        <v>0</v>
      </c>
      <c r="AD533" s="31">
        <v>0</v>
      </c>
      <c r="AE533" s="31">
        <v>0</v>
      </c>
      <c r="AF533" s="36" t="s">
        <v>2496</v>
      </c>
      <c r="AG533" s="31">
        <v>0</v>
      </c>
      <c r="AH533" s="31">
        <v>0</v>
      </c>
      <c r="AI533" s="36" t="s">
        <v>2496</v>
      </c>
      <c r="AJ533" t="s">
        <v>324</v>
      </c>
      <c r="AK533" s="37">
        <v>5</v>
      </c>
      <c r="AT533"/>
    </row>
    <row r="534" spans="1:46" x14ac:dyDescent="0.25">
      <c r="A534" t="s">
        <v>2337</v>
      </c>
      <c r="B534" t="s">
        <v>1343</v>
      </c>
      <c r="C534" t="s">
        <v>2000</v>
      </c>
      <c r="D534" t="s">
        <v>2271</v>
      </c>
      <c r="E534" s="31">
        <v>45.456521739130437</v>
      </c>
      <c r="F534" s="31">
        <v>154.94478260869565</v>
      </c>
      <c r="G534" s="31">
        <v>13.212717391304349</v>
      </c>
      <c r="H534" s="36">
        <v>8.5273716022257584E-2</v>
      </c>
      <c r="I534" s="31">
        <v>24.874456521739134</v>
      </c>
      <c r="J534" s="31">
        <v>0.39673913043478259</v>
      </c>
      <c r="K534" s="36">
        <v>1.5949660250387816E-2</v>
      </c>
      <c r="L534" s="31">
        <v>19.657065217391306</v>
      </c>
      <c r="M534" s="31">
        <v>0.39673913043478259</v>
      </c>
      <c r="N534" s="36">
        <v>2.0183029666288807E-2</v>
      </c>
      <c r="O534" s="31">
        <v>0</v>
      </c>
      <c r="P534" s="31">
        <v>0</v>
      </c>
      <c r="Q534" s="36" t="s">
        <v>2496</v>
      </c>
      <c r="R534" s="31">
        <v>5.2173913043478262</v>
      </c>
      <c r="S534" s="31">
        <v>0</v>
      </c>
      <c r="T534" s="36">
        <v>0</v>
      </c>
      <c r="U534" s="31">
        <v>28.602934782608692</v>
      </c>
      <c r="V534" s="31">
        <v>4.7007608695652179</v>
      </c>
      <c r="W534" s="36">
        <v>0.16434540389972149</v>
      </c>
      <c r="X534" s="31">
        <v>11.739130434782609</v>
      </c>
      <c r="Y534" s="31">
        <v>0</v>
      </c>
      <c r="Z534" s="36">
        <v>0</v>
      </c>
      <c r="AA534" s="31">
        <v>89.728260869565219</v>
      </c>
      <c r="AB534" s="31">
        <v>8.1152173913043484</v>
      </c>
      <c r="AC534" s="36">
        <v>9.0442156268927931E-2</v>
      </c>
      <c r="AD534" s="31">
        <v>0</v>
      </c>
      <c r="AE534" s="31">
        <v>0</v>
      </c>
      <c r="AF534" s="36" t="s">
        <v>2496</v>
      </c>
      <c r="AG534" s="31">
        <v>0</v>
      </c>
      <c r="AH534" s="31">
        <v>0</v>
      </c>
      <c r="AI534" s="36" t="s">
        <v>2496</v>
      </c>
      <c r="AJ534" t="s">
        <v>406</v>
      </c>
      <c r="AK534" s="37">
        <v>5</v>
      </c>
      <c r="AT534"/>
    </row>
    <row r="535" spans="1:46" x14ac:dyDescent="0.25">
      <c r="A535" t="s">
        <v>2337</v>
      </c>
      <c r="B535" t="s">
        <v>1402</v>
      </c>
      <c r="C535" t="s">
        <v>1956</v>
      </c>
      <c r="D535" t="s">
        <v>2233</v>
      </c>
      <c r="E535" s="31">
        <v>85.347826086956516</v>
      </c>
      <c r="F535" s="31">
        <v>340.98608695652177</v>
      </c>
      <c r="G535" s="31">
        <v>0</v>
      </c>
      <c r="H535" s="36">
        <v>0</v>
      </c>
      <c r="I535" s="31">
        <v>34.78478260869565</v>
      </c>
      <c r="J535" s="31">
        <v>0</v>
      </c>
      <c r="K535" s="36">
        <v>0</v>
      </c>
      <c r="L535" s="31">
        <v>23.828260869565216</v>
      </c>
      <c r="M535" s="31">
        <v>0</v>
      </c>
      <c r="N535" s="36">
        <v>0</v>
      </c>
      <c r="O535" s="31">
        <v>5.2173913043478262</v>
      </c>
      <c r="P535" s="31">
        <v>0</v>
      </c>
      <c r="Q535" s="36">
        <v>0</v>
      </c>
      <c r="R535" s="31">
        <v>5.7391304347826084</v>
      </c>
      <c r="S535" s="31">
        <v>0</v>
      </c>
      <c r="T535" s="36">
        <v>0</v>
      </c>
      <c r="U535" s="31">
        <v>88.234565217391307</v>
      </c>
      <c r="V535" s="31">
        <v>0</v>
      </c>
      <c r="W535" s="36">
        <v>0</v>
      </c>
      <c r="X535" s="31">
        <v>31.391304347826086</v>
      </c>
      <c r="Y535" s="31">
        <v>0</v>
      </c>
      <c r="Z535" s="36">
        <v>0</v>
      </c>
      <c r="AA535" s="31">
        <v>167.31315217391304</v>
      </c>
      <c r="AB535" s="31">
        <v>0</v>
      </c>
      <c r="AC535" s="36">
        <v>0</v>
      </c>
      <c r="AD535" s="31">
        <v>19.262282608695649</v>
      </c>
      <c r="AE535" s="31">
        <v>0</v>
      </c>
      <c r="AF535" s="36">
        <v>0</v>
      </c>
      <c r="AG535" s="31">
        <v>0</v>
      </c>
      <c r="AH535" s="31">
        <v>0</v>
      </c>
      <c r="AI535" s="36" t="s">
        <v>2496</v>
      </c>
      <c r="AJ535" t="s">
        <v>466</v>
      </c>
      <c r="AK535" s="37">
        <v>5</v>
      </c>
      <c r="AT535"/>
    </row>
    <row r="536" spans="1:46" x14ac:dyDescent="0.25">
      <c r="A536" t="s">
        <v>2337</v>
      </c>
      <c r="B536" t="s">
        <v>1581</v>
      </c>
      <c r="C536" t="s">
        <v>1940</v>
      </c>
      <c r="D536" t="s">
        <v>2258</v>
      </c>
      <c r="E536" s="31">
        <v>41.195652173913047</v>
      </c>
      <c r="F536" s="31">
        <v>171.29902173913047</v>
      </c>
      <c r="G536" s="31">
        <v>22.478260869565219</v>
      </c>
      <c r="H536" s="36">
        <v>0.13122235399450868</v>
      </c>
      <c r="I536" s="31">
        <v>23.357608695652178</v>
      </c>
      <c r="J536" s="31">
        <v>3.9755434782608696</v>
      </c>
      <c r="K536" s="36">
        <v>0.17020335985853224</v>
      </c>
      <c r="L536" s="31">
        <v>8.866847826086957</v>
      </c>
      <c r="M536" s="31">
        <v>1.0298913043478262</v>
      </c>
      <c r="N536" s="36">
        <v>0.11615078148942691</v>
      </c>
      <c r="O536" s="31">
        <v>10.675543478260874</v>
      </c>
      <c r="P536" s="31">
        <v>0</v>
      </c>
      <c r="Q536" s="36">
        <v>0</v>
      </c>
      <c r="R536" s="31">
        <v>3.8152173913043477</v>
      </c>
      <c r="S536" s="31">
        <v>2.9456521739130435</v>
      </c>
      <c r="T536" s="36">
        <v>0.77207977207977208</v>
      </c>
      <c r="U536" s="31">
        <v>52.055000000000007</v>
      </c>
      <c r="V536" s="31">
        <v>0</v>
      </c>
      <c r="W536" s="36">
        <v>0</v>
      </c>
      <c r="X536" s="31">
        <v>7.2994565217391285</v>
      </c>
      <c r="Y536" s="31">
        <v>0</v>
      </c>
      <c r="Z536" s="36">
        <v>0</v>
      </c>
      <c r="AA536" s="31">
        <v>88.58695652173914</v>
      </c>
      <c r="AB536" s="31">
        <v>18.502717391304348</v>
      </c>
      <c r="AC536" s="36">
        <v>0.2088650306748466</v>
      </c>
      <c r="AD536" s="31">
        <v>0</v>
      </c>
      <c r="AE536" s="31">
        <v>0</v>
      </c>
      <c r="AF536" s="36" t="s">
        <v>2496</v>
      </c>
      <c r="AG536" s="31">
        <v>0</v>
      </c>
      <c r="AH536" s="31">
        <v>0</v>
      </c>
      <c r="AI536" s="36" t="s">
        <v>2496</v>
      </c>
      <c r="AJ536" t="s">
        <v>649</v>
      </c>
      <c r="AK536" s="37">
        <v>5</v>
      </c>
      <c r="AT536"/>
    </row>
    <row r="537" spans="1:46" x14ac:dyDescent="0.25">
      <c r="A537" t="s">
        <v>2337</v>
      </c>
      <c r="B537" t="s">
        <v>965</v>
      </c>
      <c r="C537" t="s">
        <v>2008</v>
      </c>
      <c r="D537" t="s">
        <v>2267</v>
      </c>
      <c r="E537" s="31">
        <v>295.33695652173913</v>
      </c>
      <c r="F537" s="31">
        <v>1225.8554347826089</v>
      </c>
      <c r="G537" s="31">
        <v>436.21282608695651</v>
      </c>
      <c r="H537" s="36">
        <v>0.35584361231331796</v>
      </c>
      <c r="I537" s="31">
        <v>326.08423913043481</v>
      </c>
      <c r="J537" s="31">
        <v>34.444347826086954</v>
      </c>
      <c r="K537" s="36">
        <v>0.10563021358511319</v>
      </c>
      <c r="L537" s="31">
        <v>209.46195652173913</v>
      </c>
      <c r="M537" s="31">
        <v>34.444347826086954</v>
      </c>
      <c r="N537" s="36">
        <v>0.16444202278093459</v>
      </c>
      <c r="O537" s="31">
        <v>106.72554347826087</v>
      </c>
      <c r="P537" s="31">
        <v>0</v>
      </c>
      <c r="Q537" s="36">
        <v>0</v>
      </c>
      <c r="R537" s="31">
        <v>9.8967391304347831</v>
      </c>
      <c r="S537" s="31">
        <v>0</v>
      </c>
      <c r="T537" s="36">
        <v>0</v>
      </c>
      <c r="U537" s="31">
        <v>178.42902173913043</v>
      </c>
      <c r="V537" s="31">
        <v>131.11380434782603</v>
      </c>
      <c r="W537" s="36">
        <v>0.73482330996310163</v>
      </c>
      <c r="X537" s="31">
        <v>13.652173913043478</v>
      </c>
      <c r="Y537" s="31">
        <v>0</v>
      </c>
      <c r="Z537" s="36">
        <v>0</v>
      </c>
      <c r="AA537" s="31">
        <v>707.69000000000017</v>
      </c>
      <c r="AB537" s="31">
        <v>270.6546739130435</v>
      </c>
      <c r="AC537" s="36">
        <v>0.38244806894691663</v>
      </c>
      <c r="AD537" s="31">
        <v>0</v>
      </c>
      <c r="AE537" s="31">
        <v>0</v>
      </c>
      <c r="AF537" s="36" t="s">
        <v>2496</v>
      </c>
      <c r="AG537" s="31">
        <v>0</v>
      </c>
      <c r="AH537" s="31">
        <v>0</v>
      </c>
      <c r="AI537" s="36" t="s">
        <v>2496</v>
      </c>
      <c r="AJ537" t="s">
        <v>22</v>
      </c>
      <c r="AK537" s="37">
        <v>5</v>
      </c>
      <c r="AT537"/>
    </row>
    <row r="538" spans="1:46" x14ac:dyDescent="0.25">
      <c r="A538" t="s">
        <v>2337</v>
      </c>
      <c r="B538" t="s">
        <v>1830</v>
      </c>
      <c r="C538" t="s">
        <v>2109</v>
      </c>
      <c r="D538" t="s">
        <v>2240</v>
      </c>
      <c r="E538" s="31">
        <v>92.880434782608702</v>
      </c>
      <c r="F538" s="31">
        <v>303.28880434782616</v>
      </c>
      <c r="G538" s="31">
        <v>0</v>
      </c>
      <c r="H538" s="36">
        <v>0</v>
      </c>
      <c r="I538" s="31">
        <v>42.780543478260867</v>
      </c>
      <c r="J538" s="31">
        <v>0</v>
      </c>
      <c r="K538" s="36">
        <v>0</v>
      </c>
      <c r="L538" s="31">
        <v>19.775217391304349</v>
      </c>
      <c r="M538" s="31">
        <v>0</v>
      </c>
      <c r="N538" s="36">
        <v>0</v>
      </c>
      <c r="O538" s="31">
        <v>17.440108695652171</v>
      </c>
      <c r="P538" s="31">
        <v>0</v>
      </c>
      <c r="Q538" s="36">
        <v>0</v>
      </c>
      <c r="R538" s="31">
        <v>5.5652173913043477</v>
      </c>
      <c r="S538" s="31">
        <v>0</v>
      </c>
      <c r="T538" s="36">
        <v>0</v>
      </c>
      <c r="U538" s="31">
        <v>95.303586956521727</v>
      </c>
      <c r="V538" s="31">
        <v>0</v>
      </c>
      <c r="W538" s="36">
        <v>0</v>
      </c>
      <c r="X538" s="31">
        <v>8.2029347826086951</v>
      </c>
      <c r="Y538" s="31">
        <v>0</v>
      </c>
      <c r="Z538" s="36">
        <v>0</v>
      </c>
      <c r="AA538" s="31">
        <v>154.55478260869569</v>
      </c>
      <c r="AB538" s="31">
        <v>0</v>
      </c>
      <c r="AC538" s="36">
        <v>0</v>
      </c>
      <c r="AD538" s="31">
        <v>2.4469565217391303</v>
      </c>
      <c r="AE538" s="31">
        <v>0</v>
      </c>
      <c r="AF538" s="36">
        <v>0</v>
      </c>
      <c r="AG538" s="31">
        <v>0</v>
      </c>
      <c r="AH538" s="31">
        <v>0</v>
      </c>
      <c r="AI538" s="36" t="s">
        <v>2496</v>
      </c>
      <c r="AJ538" t="s">
        <v>902</v>
      </c>
      <c r="AK538" s="37">
        <v>5</v>
      </c>
      <c r="AT538"/>
    </row>
    <row r="539" spans="1:46" x14ac:dyDescent="0.25">
      <c r="A539" t="s">
        <v>2337</v>
      </c>
      <c r="B539" t="s">
        <v>1492</v>
      </c>
      <c r="C539" t="s">
        <v>2109</v>
      </c>
      <c r="D539" t="s">
        <v>2240</v>
      </c>
      <c r="E539" s="31">
        <v>82.652173913043484</v>
      </c>
      <c r="F539" s="31">
        <v>210.32326086956522</v>
      </c>
      <c r="G539" s="31">
        <v>0</v>
      </c>
      <c r="H539" s="36">
        <v>0</v>
      </c>
      <c r="I539" s="31">
        <v>27.040434782608681</v>
      </c>
      <c r="J539" s="31">
        <v>0</v>
      </c>
      <c r="K539" s="36">
        <v>0</v>
      </c>
      <c r="L539" s="31">
        <v>21.649130434782595</v>
      </c>
      <c r="M539" s="31">
        <v>0</v>
      </c>
      <c r="N539" s="36">
        <v>0</v>
      </c>
      <c r="O539" s="31">
        <v>0</v>
      </c>
      <c r="P539" s="31">
        <v>0</v>
      </c>
      <c r="Q539" s="36" t="s">
        <v>2496</v>
      </c>
      <c r="R539" s="31">
        <v>5.3913043478260869</v>
      </c>
      <c r="S539" s="31">
        <v>0</v>
      </c>
      <c r="T539" s="36">
        <v>0</v>
      </c>
      <c r="U539" s="31">
        <v>65.484456521739133</v>
      </c>
      <c r="V539" s="31">
        <v>0</v>
      </c>
      <c r="W539" s="36">
        <v>0</v>
      </c>
      <c r="X539" s="31">
        <v>10.173913043478262</v>
      </c>
      <c r="Y539" s="31">
        <v>0</v>
      </c>
      <c r="Z539" s="36">
        <v>0</v>
      </c>
      <c r="AA539" s="31">
        <v>104.06021739130436</v>
      </c>
      <c r="AB539" s="31">
        <v>0</v>
      </c>
      <c r="AC539" s="36">
        <v>0</v>
      </c>
      <c r="AD539" s="31">
        <v>3.5642391304347827</v>
      </c>
      <c r="AE539" s="31">
        <v>0</v>
      </c>
      <c r="AF539" s="36">
        <v>0</v>
      </c>
      <c r="AG539" s="31">
        <v>0</v>
      </c>
      <c r="AH539" s="31">
        <v>0</v>
      </c>
      <c r="AI539" s="36" t="s">
        <v>2496</v>
      </c>
      <c r="AJ539" t="s">
        <v>559</v>
      </c>
      <c r="AK539" s="37">
        <v>5</v>
      </c>
      <c r="AT539"/>
    </row>
    <row r="540" spans="1:46" x14ac:dyDescent="0.25">
      <c r="A540" t="s">
        <v>2337</v>
      </c>
      <c r="B540" t="s">
        <v>1252</v>
      </c>
      <c r="C540" t="s">
        <v>1925</v>
      </c>
      <c r="D540" t="s">
        <v>2250</v>
      </c>
      <c r="E540" s="31">
        <v>49.75</v>
      </c>
      <c r="F540" s="31">
        <v>165.38869565217391</v>
      </c>
      <c r="G540" s="31">
        <v>23.719021739130437</v>
      </c>
      <c r="H540" s="36">
        <v>0.14341380253105993</v>
      </c>
      <c r="I540" s="31">
        <v>42.166956521739138</v>
      </c>
      <c r="J540" s="31">
        <v>3.6130434782608694</v>
      </c>
      <c r="K540" s="36">
        <v>8.5684236575105155E-2</v>
      </c>
      <c r="L540" s="31">
        <v>36.521304347826089</v>
      </c>
      <c r="M540" s="31">
        <v>2.9239130434782608</v>
      </c>
      <c r="N540" s="36">
        <v>8.006047691043941E-2</v>
      </c>
      <c r="O540" s="31">
        <v>0.68913043478260871</v>
      </c>
      <c r="P540" s="31">
        <v>0.68913043478260871</v>
      </c>
      <c r="Q540" s="36">
        <v>1</v>
      </c>
      <c r="R540" s="31">
        <v>4.9565217391304346</v>
      </c>
      <c r="S540" s="31">
        <v>0</v>
      </c>
      <c r="T540" s="36">
        <v>0</v>
      </c>
      <c r="U540" s="31">
        <v>49.309782608695649</v>
      </c>
      <c r="V540" s="31">
        <v>14.377717391304348</v>
      </c>
      <c r="W540" s="36">
        <v>0.29157941144053789</v>
      </c>
      <c r="X540" s="31">
        <v>0</v>
      </c>
      <c r="Y540" s="31">
        <v>0</v>
      </c>
      <c r="Z540" s="36" t="s">
        <v>2496</v>
      </c>
      <c r="AA540" s="31">
        <v>73.911956521739128</v>
      </c>
      <c r="AB540" s="31">
        <v>5.7282608695652177</v>
      </c>
      <c r="AC540" s="36">
        <v>7.7501139722642984E-2</v>
      </c>
      <c r="AD540" s="31">
        <v>0</v>
      </c>
      <c r="AE540" s="31">
        <v>0</v>
      </c>
      <c r="AF540" s="36" t="s">
        <v>2496</v>
      </c>
      <c r="AG540" s="31">
        <v>0</v>
      </c>
      <c r="AH540" s="31">
        <v>0</v>
      </c>
      <c r="AI540" s="36" t="s">
        <v>2496</v>
      </c>
      <c r="AJ540" t="s">
        <v>314</v>
      </c>
      <c r="AK540" s="37">
        <v>5</v>
      </c>
      <c r="AT540"/>
    </row>
    <row r="541" spans="1:46" x14ac:dyDescent="0.25">
      <c r="A541" t="s">
        <v>2337</v>
      </c>
      <c r="B541" t="s">
        <v>1218</v>
      </c>
      <c r="C541" t="s">
        <v>2007</v>
      </c>
      <c r="D541" t="s">
        <v>2243</v>
      </c>
      <c r="E541" s="31">
        <v>69.315217391304344</v>
      </c>
      <c r="F541" s="31">
        <v>251.86141304347825</v>
      </c>
      <c r="G541" s="31">
        <v>34.233695652173914</v>
      </c>
      <c r="H541" s="36">
        <v>0.13592274909640181</v>
      </c>
      <c r="I541" s="31">
        <v>44.146739130434781</v>
      </c>
      <c r="J541" s="31">
        <v>10.516304347826088</v>
      </c>
      <c r="K541" s="36">
        <v>0.23821248307275639</v>
      </c>
      <c r="L541" s="31">
        <v>30.929347826086957</v>
      </c>
      <c r="M541" s="31">
        <v>10.516304347826088</v>
      </c>
      <c r="N541" s="36">
        <v>0.34001054296257249</v>
      </c>
      <c r="O541" s="31">
        <v>8.0869565217391308</v>
      </c>
      <c r="P541" s="31">
        <v>0</v>
      </c>
      <c r="Q541" s="36">
        <v>0</v>
      </c>
      <c r="R541" s="31">
        <v>5.1304347826086953</v>
      </c>
      <c r="S541" s="31">
        <v>0</v>
      </c>
      <c r="T541" s="36">
        <v>0</v>
      </c>
      <c r="U541" s="31">
        <v>98.25</v>
      </c>
      <c r="V541" s="31">
        <v>23.717391304347824</v>
      </c>
      <c r="W541" s="36">
        <v>0.24139838477707709</v>
      </c>
      <c r="X541" s="31">
        <v>0</v>
      </c>
      <c r="Y541" s="31">
        <v>0</v>
      </c>
      <c r="Z541" s="36" t="s">
        <v>2496</v>
      </c>
      <c r="AA541" s="31">
        <v>109.46467391304348</v>
      </c>
      <c r="AB541" s="31">
        <v>0</v>
      </c>
      <c r="AC541" s="36">
        <v>0</v>
      </c>
      <c r="AD541" s="31">
        <v>0</v>
      </c>
      <c r="AE541" s="31">
        <v>0</v>
      </c>
      <c r="AF541" s="36" t="s">
        <v>2496</v>
      </c>
      <c r="AG541" s="31">
        <v>0</v>
      </c>
      <c r="AH541" s="31">
        <v>0</v>
      </c>
      <c r="AI541" s="36" t="s">
        <v>2496</v>
      </c>
      <c r="AJ541" t="s">
        <v>279</v>
      </c>
      <c r="AK541" s="37">
        <v>5</v>
      </c>
      <c r="AT541"/>
    </row>
    <row r="542" spans="1:46" x14ac:dyDescent="0.25">
      <c r="A542" t="s">
        <v>2337</v>
      </c>
      <c r="B542" t="s">
        <v>1014</v>
      </c>
      <c r="C542" t="s">
        <v>1951</v>
      </c>
      <c r="D542" t="s">
        <v>2261</v>
      </c>
      <c r="E542" s="31">
        <v>52.945652173913047</v>
      </c>
      <c r="F542" s="31">
        <v>198.05119565217393</v>
      </c>
      <c r="G542" s="31">
        <v>1.4048913043478262</v>
      </c>
      <c r="H542" s="36">
        <v>7.0935764852192917E-3</v>
      </c>
      <c r="I542" s="31">
        <v>49.384782608695659</v>
      </c>
      <c r="J542" s="31">
        <v>0.1358695652173913</v>
      </c>
      <c r="K542" s="36">
        <v>2.7512435620900642E-3</v>
      </c>
      <c r="L542" s="31">
        <v>26.447065217391305</v>
      </c>
      <c r="M542" s="31">
        <v>0.1358695652173913</v>
      </c>
      <c r="N542" s="36">
        <v>5.1374155922618188E-3</v>
      </c>
      <c r="O542" s="31">
        <v>17.981195652173913</v>
      </c>
      <c r="P542" s="31">
        <v>0</v>
      </c>
      <c r="Q542" s="36">
        <v>0</v>
      </c>
      <c r="R542" s="31">
        <v>4.9565217391304346</v>
      </c>
      <c r="S542" s="31">
        <v>0</v>
      </c>
      <c r="T542" s="36">
        <v>0</v>
      </c>
      <c r="U542" s="31">
        <v>46.872717391304349</v>
      </c>
      <c r="V542" s="31">
        <v>1.0190217391304348</v>
      </c>
      <c r="W542" s="36">
        <v>2.1740189087468609E-2</v>
      </c>
      <c r="X542" s="31">
        <v>5.7411956521739151</v>
      </c>
      <c r="Y542" s="31">
        <v>0</v>
      </c>
      <c r="Z542" s="36">
        <v>0</v>
      </c>
      <c r="AA542" s="31">
        <v>96.052500000000023</v>
      </c>
      <c r="AB542" s="31">
        <v>0.25</v>
      </c>
      <c r="AC542" s="36">
        <v>2.6027432914291658E-3</v>
      </c>
      <c r="AD542" s="31">
        <v>0</v>
      </c>
      <c r="AE542" s="31">
        <v>0</v>
      </c>
      <c r="AF542" s="36" t="s">
        <v>2496</v>
      </c>
      <c r="AG542" s="31">
        <v>0</v>
      </c>
      <c r="AH542" s="31">
        <v>0</v>
      </c>
      <c r="AI542" s="36" t="s">
        <v>2496</v>
      </c>
      <c r="AJ542" t="s">
        <v>71</v>
      </c>
      <c r="AK542" s="37">
        <v>5</v>
      </c>
      <c r="AT542"/>
    </row>
    <row r="543" spans="1:46" x14ac:dyDescent="0.25">
      <c r="A543" t="s">
        <v>2337</v>
      </c>
      <c r="B543" t="s">
        <v>1220</v>
      </c>
      <c r="C543" t="s">
        <v>1956</v>
      </c>
      <c r="D543" t="s">
        <v>2233</v>
      </c>
      <c r="E543" s="31">
        <v>44.760869565217391</v>
      </c>
      <c r="F543" s="31">
        <v>167.51706521739129</v>
      </c>
      <c r="G543" s="31">
        <v>16.967173913043478</v>
      </c>
      <c r="H543" s="36">
        <v>0.10128624144068385</v>
      </c>
      <c r="I543" s="31">
        <v>37.040978260869565</v>
      </c>
      <c r="J543" s="31">
        <v>10.85695652173913</v>
      </c>
      <c r="K543" s="36">
        <v>0.29310663571778611</v>
      </c>
      <c r="L543" s="31">
        <v>24.494565217391305</v>
      </c>
      <c r="M543" s="31">
        <v>4.8569565217391304</v>
      </c>
      <c r="N543" s="36">
        <v>0.19828710894164633</v>
      </c>
      <c r="O543" s="31">
        <v>8.6134782608695648</v>
      </c>
      <c r="P543" s="31">
        <v>6</v>
      </c>
      <c r="Q543" s="36">
        <v>0.69658270657715415</v>
      </c>
      <c r="R543" s="31">
        <v>3.932934782608696</v>
      </c>
      <c r="S543" s="31">
        <v>0</v>
      </c>
      <c r="T543" s="36">
        <v>0</v>
      </c>
      <c r="U543" s="31">
        <v>40.852826086956519</v>
      </c>
      <c r="V543" s="31">
        <v>4.8446739130434784</v>
      </c>
      <c r="W543" s="36">
        <v>0.11858846442425888</v>
      </c>
      <c r="X543" s="31">
        <v>0</v>
      </c>
      <c r="Y543" s="31">
        <v>0</v>
      </c>
      <c r="Z543" s="36" t="s">
        <v>2496</v>
      </c>
      <c r="AA543" s="31">
        <v>89.120543478260856</v>
      </c>
      <c r="AB543" s="31">
        <v>1.2655434782608694</v>
      </c>
      <c r="AC543" s="36">
        <v>1.4200356381013015E-2</v>
      </c>
      <c r="AD543" s="31">
        <v>0.50271739130434778</v>
      </c>
      <c r="AE543" s="31">
        <v>0</v>
      </c>
      <c r="AF543" s="36">
        <v>0</v>
      </c>
      <c r="AG543" s="31">
        <v>0</v>
      </c>
      <c r="AH543" s="31">
        <v>0</v>
      </c>
      <c r="AI543" s="36" t="s">
        <v>2496</v>
      </c>
      <c r="AJ543" t="s">
        <v>281</v>
      </c>
      <c r="AK543" s="37">
        <v>5</v>
      </c>
      <c r="AT543"/>
    </row>
    <row r="544" spans="1:46" x14ac:dyDescent="0.25">
      <c r="A544" t="s">
        <v>2337</v>
      </c>
      <c r="B544" t="s">
        <v>1753</v>
      </c>
      <c r="C544" t="s">
        <v>2042</v>
      </c>
      <c r="D544" t="s">
        <v>2231</v>
      </c>
      <c r="E544" s="31">
        <v>58.456521739130437</v>
      </c>
      <c r="F544" s="31">
        <v>200.91456521739127</v>
      </c>
      <c r="G544" s="31">
        <v>0</v>
      </c>
      <c r="H544" s="36">
        <v>0</v>
      </c>
      <c r="I544" s="31">
        <v>42.764565217391308</v>
      </c>
      <c r="J544" s="31">
        <v>0</v>
      </c>
      <c r="K544" s="36">
        <v>0</v>
      </c>
      <c r="L544" s="31">
        <v>32.112391304347831</v>
      </c>
      <c r="M544" s="31">
        <v>0</v>
      </c>
      <c r="N544" s="36">
        <v>0</v>
      </c>
      <c r="O544" s="31">
        <v>5.2608695652173916</v>
      </c>
      <c r="P544" s="31">
        <v>0</v>
      </c>
      <c r="Q544" s="36">
        <v>0</v>
      </c>
      <c r="R544" s="31">
        <v>5.3913043478260869</v>
      </c>
      <c r="S544" s="31">
        <v>0</v>
      </c>
      <c r="T544" s="36">
        <v>0</v>
      </c>
      <c r="U544" s="31">
        <v>24.608152173913041</v>
      </c>
      <c r="V544" s="31">
        <v>0</v>
      </c>
      <c r="W544" s="36">
        <v>0</v>
      </c>
      <c r="X544" s="31">
        <v>10</v>
      </c>
      <c r="Y544" s="31">
        <v>0</v>
      </c>
      <c r="Z544" s="36">
        <v>0</v>
      </c>
      <c r="AA544" s="31">
        <v>114.80097826086951</v>
      </c>
      <c r="AB544" s="31">
        <v>0</v>
      </c>
      <c r="AC544" s="36">
        <v>0</v>
      </c>
      <c r="AD544" s="31">
        <v>8.7408695652173929</v>
      </c>
      <c r="AE544" s="31">
        <v>0</v>
      </c>
      <c r="AF544" s="36">
        <v>0</v>
      </c>
      <c r="AG544" s="31">
        <v>0</v>
      </c>
      <c r="AH544" s="31">
        <v>0</v>
      </c>
      <c r="AI544" s="36" t="s">
        <v>2496</v>
      </c>
      <c r="AJ544" t="s">
        <v>825</v>
      </c>
      <c r="AK544" s="37">
        <v>5</v>
      </c>
      <c r="AT544"/>
    </row>
    <row r="545" spans="1:46" x14ac:dyDescent="0.25">
      <c r="A545" t="s">
        <v>2337</v>
      </c>
      <c r="B545" t="s">
        <v>1502</v>
      </c>
      <c r="C545" t="s">
        <v>2100</v>
      </c>
      <c r="D545" t="s">
        <v>2264</v>
      </c>
      <c r="E545" s="31">
        <v>28.760869565217391</v>
      </c>
      <c r="F545" s="31">
        <v>94.255434782608688</v>
      </c>
      <c r="G545" s="31">
        <v>0</v>
      </c>
      <c r="H545" s="36">
        <v>0</v>
      </c>
      <c r="I545" s="31">
        <v>22.192934782608695</v>
      </c>
      <c r="J545" s="31">
        <v>0</v>
      </c>
      <c r="K545" s="36">
        <v>0</v>
      </c>
      <c r="L545" s="31">
        <v>6.3722826086956523</v>
      </c>
      <c r="M545" s="31">
        <v>0</v>
      </c>
      <c r="N545" s="36">
        <v>0</v>
      </c>
      <c r="O545" s="31">
        <v>10.635869565217391</v>
      </c>
      <c r="P545" s="31">
        <v>0</v>
      </c>
      <c r="Q545" s="36">
        <v>0</v>
      </c>
      <c r="R545" s="31">
        <v>5.1847826086956523</v>
      </c>
      <c r="S545" s="31">
        <v>0</v>
      </c>
      <c r="T545" s="36">
        <v>0</v>
      </c>
      <c r="U545" s="31">
        <v>9.0842391304347831</v>
      </c>
      <c r="V545" s="31">
        <v>0</v>
      </c>
      <c r="W545" s="36">
        <v>0</v>
      </c>
      <c r="X545" s="31">
        <v>10.171195652173912</v>
      </c>
      <c r="Y545" s="31">
        <v>0</v>
      </c>
      <c r="Z545" s="36">
        <v>0</v>
      </c>
      <c r="AA545" s="31">
        <v>52.807065217391305</v>
      </c>
      <c r="AB545" s="31">
        <v>0</v>
      </c>
      <c r="AC545" s="36">
        <v>0</v>
      </c>
      <c r="AD545" s="31">
        <v>0</v>
      </c>
      <c r="AE545" s="31">
        <v>0</v>
      </c>
      <c r="AF545" s="36" t="s">
        <v>2496</v>
      </c>
      <c r="AG545" s="31">
        <v>0</v>
      </c>
      <c r="AH545" s="31">
        <v>0</v>
      </c>
      <c r="AI545" s="36" t="s">
        <v>2496</v>
      </c>
      <c r="AJ545" t="s">
        <v>569</v>
      </c>
      <c r="AK545" s="37">
        <v>5</v>
      </c>
      <c r="AT545"/>
    </row>
    <row r="546" spans="1:46" x14ac:dyDescent="0.25">
      <c r="A546" t="s">
        <v>2337</v>
      </c>
      <c r="B546" t="s">
        <v>1579</v>
      </c>
      <c r="C546" t="s">
        <v>1899</v>
      </c>
      <c r="D546" t="s">
        <v>2217</v>
      </c>
      <c r="E546" s="31">
        <v>56.673913043478258</v>
      </c>
      <c r="F546" s="31">
        <v>197.93836956521739</v>
      </c>
      <c r="G546" s="31">
        <v>25.519021739130437</v>
      </c>
      <c r="H546" s="36">
        <v>0.12892407770754294</v>
      </c>
      <c r="I546" s="31">
        <v>37.6875</v>
      </c>
      <c r="J546" s="31">
        <v>1.3125</v>
      </c>
      <c r="K546" s="36">
        <v>3.482587064676617E-2</v>
      </c>
      <c r="L546" s="31">
        <v>25.554347826086957</v>
      </c>
      <c r="M546" s="31">
        <v>1.3125</v>
      </c>
      <c r="N546" s="36">
        <v>5.1361122926414288E-2</v>
      </c>
      <c r="O546" s="31">
        <v>3.3940217391304346</v>
      </c>
      <c r="P546" s="31">
        <v>0</v>
      </c>
      <c r="Q546" s="36">
        <v>0</v>
      </c>
      <c r="R546" s="31">
        <v>8.7391304347826093</v>
      </c>
      <c r="S546" s="31">
        <v>0</v>
      </c>
      <c r="T546" s="36">
        <v>0</v>
      </c>
      <c r="U546" s="31">
        <v>36.784021739130438</v>
      </c>
      <c r="V546" s="31">
        <v>9.7527173913043477</v>
      </c>
      <c r="W546" s="36">
        <v>0.26513461362299912</v>
      </c>
      <c r="X546" s="31">
        <v>15.881739130434781</v>
      </c>
      <c r="Y546" s="31">
        <v>0</v>
      </c>
      <c r="Z546" s="36">
        <v>0</v>
      </c>
      <c r="AA546" s="31">
        <v>106.89489130434782</v>
      </c>
      <c r="AB546" s="31">
        <v>14.453804347826088</v>
      </c>
      <c r="AC546" s="36">
        <v>0.13521510870593118</v>
      </c>
      <c r="AD546" s="31">
        <v>0.69021739130434778</v>
      </c>
      <c r="AE546" s="31">
        <v>0</v>
      </c>
      <c r="AF546" s="36">
        <v>0</v>
      </c>
      <c r="AG546" s="31">
        <v>0</v>
      </c>
      <c r="AH546" s="31">
        <v>0</v>
      </c>
      <c r="AI546" s="36" t="s">
        <v>2496</v>
      </c>
      <c r="AJ546" t="s">
        <v>647</v>
      </c>
      <c r="AK546" s="37">
        <v>5</v>
      </c>
      <c r="AT546"/>
    </row>
    <row r="547" spans="1:46" x14ac:dyDescent="0.25">
      <c r="A547" t="s">
        <v>2337</v>
      </c>
      <c r="B547" t="s">
        <v>1610</v>
      </c>
      <c r="C547" t="s">
        <v>2106</v>
      </c>
      <c r="D547" t="s">
        <v>2252</v>
      </c>
      <c r="E547" s="31">
        <v>25.695652173913043</v>
      </c>
      <c r="F547" s="31">
        <v>81.752717391304344</v>
      </c>
      <c r="G547" s="31">
        <v>0</v>
      </c>
      <c r="H547" s="36">
        <v>0</v>
      </c>
      <c r="I547" s="31">
        <v>15.926630434782609</v>
      </c>
      <c r="J547" s="31">
        <v>0</v>
      </c>
      <c r="K547" s="36">
        <v>0</v>
      </c>
      <c r="L547" s="31">
        <v>9.2798913043478262</v>
      </c>
      <c r="M547" s="31">
        <v>0</v>
      </c>
      <c r="N547" s="36">
        <v>0</v>
      </c>
      <c r="O547" s="31">
        <v>3.2119565217391304</v>
      </c>
      <c r="P547" s="31">
        <v>0</v>
      </c>
      <c r="Q547" s="36">
        <v>0</v>
      </c>
      <c r="R547" s="31">
        <v>3.4347826086956523</v>
      </c>
      <c r="S547" s="31">
        <v>0</v>
      </c>
      <c r="T547" s="36">
        <v>0</v>
      </c>
      <c r="U547" s="31">
        <v>21.834239130434781</v>
      </c>
      <c r="V547" s="31">
        <v>0</v>
      </c>
      <c r="W547" s="36">
        <v>0</v>
      </c>
      <c r="X547" s="31">
        <v>0</v>
      </c>
      <c r="Y547" s="31">
        <v>0</v>
      </c>
      <c r="Z547" s="36" t="s">
        <v>2496</v>
      </c>
      <c r="AA547" s="31">
        <v>43.991847826086953</v>
      </c>
      <c r="AB547" s="31">
        <v>0</v>
      </c>
      <c r="AC547" s="36">
        <v>0</v>
      </c>
      <c r="AD547" s="31">
        <v>0</v>
      </c>
      <c r="AE547" s="31">
        <v>0</v>
      </c>
      <c r="AF547" s="36" t="s">
        <v>2496</v>
      </c>
      <c r="AG547" s="31">
        <v>0</v>
      </c>
      <c r="AH547" s="31">
        <v>0</v>
      </c>
      <c r="AI547" s="36" t="s">
        <v>2496</v>
      </c>
      <c r="AJ547" t="s">
        <v>679</v>
      </c>
      <c r="AK547" s="37">
        <v>5</v>
      </c>
      <c r="AT547"/>
    </row>
    <row r="548" spans="1:46" x14ac:dyDescent="0.25">
      <c r="A548" t="s">
        <v>2337</v>
      </c>
      <c r="B548" t="s">
        <v>1576</v>
      </c>
      <c r="C548" t="s">
        <v>1902</v>
      </c>
      <c r="D548" t="s">
        <v>2217</v>
      </c>
      <c r="E548" s="31">
        <v>60.391304347826086</v>
      </c>
      <c r="F548" s="31">
        <v>259.19749999999999</v>
      </c>
      <c r="G548" s="31">
        <v>5.9113043478260865</v>
      </c>
      <c r="H548" s="36">
        <v>2.280617809904064E-2</v>
      </c>
      <c r="I548" s="31">
        <v>47.945869565217386</v>
      </c>
      <c r="J548" s="31">
        <v>2.5607608695652173</v>
      </c>
      <c r="K548" s="36">
        <v>5.3409415509337983E-2</v>
      </c>
      <c r="L548" s="31">
        <v>33.424130434782604</v>
      </c>
      <c r="M548" s="31">
        <v>2.5607608695652173</v>
      </c>
      <c r="N548" s="36">
        <v>7.6614135843018918E-2</v>
      </c>
      <c r="O548" s="31">
        <v>9.5217391304347831</v>
      </c>
      <c r="P548" s="31">
        <v>0</v>
      </c>
      <c r="Q548" s="36">
        <v>0</v>
      </c>
      <c r="R548" s="31">
        <v>5</v>
      </c>
      <c r="S548" s="31">
        <v>0</v>
      </c>
      <c r="T548" s="36">
        <v>0</v>
      </c>
      <c r="U548" s="31">
        <v>37.556630434782626</v>
      </c>
      <c r="V548" s="31">
        <v>3.0244565217391304</v>
      </c>
      <c r="W548" s="36">
        <v>8.0530561094694642E-2</v>
      </c>
      <c r="X548" s="31">
        <v>9.2173913043478262</v>
      </c>
      <c r="Y548" s="31">
        <v>0</v>
      </c>
      <c r="Z548" s="36">
        <v>0</v>
      </c>
      <c r="AA548" s="31">
        <v>159.60739130434783</v>
      </c>
      <c r="AB548" s="31">
        <v>0.32608695652173914</v>
      </c>
      <c r="AC548" s="36">
        <v>2.0430567397717769E-3</v>
      </c>
      <c r="AD548" s="31">
        <v>4.8702173913043474</v>
      </c>
      <c r="AE548" s="31">
        <v>0</v>
      </c>
      <c r="AF548" s="36">
        <v>0</v>
      </c>
      <c r="AG548" s="31">
        <v>0</v>
      </c>
      <c r="AH548" s="31">
        <v>0</v>
      </c>
      <c r="AI548" s="36" t="s">
        <v>2496</v>
      </c>
      <c r="AJ548" t="s">
        <v>644</v>
      </c>
      <c r="AK548" s="37">
        <v>5</v>
      </c>
      <c r="AT548"/>
    </row>
    <row r="549" spans="1:46" x14ac:dyDescent="0.25">
      <c r="A549" t="s">
        <v>2337</v>
      </c>
      <c r="B549" t="s">
        <v>1429</v>
      </c>
      <c r="C549" t="s">
        <v>2143</v>
      </c>
      <c r="D549" t="s">
        <v>2238</v>
      </c>
      <c r="E549" s="31">
        <v>46.239130434782609</v>
      </c>
      <c r="F549" s="31">
        <v>161.82902173913047</v>
      </c>
      <c r="G549" s="31">
        <v>0</v>
      </c>
      <c r="H549" s="36">
        <v>0</v>
      </c>
      <c r="I549" s="31">
        <v>21.89826086956521</v>
      </c>
      <c r="J549" s="31">
        <v>0</v>
      </c>
      <c r="K549" s="36">
        <v>0</v>
      </c>
      <c r="L549" s="31">
        <v>16.506956521739124</v>
      </c>
      <c r="M549" s="31">
        <v>0</v>
      </c>
      <c r="N549" s="36">
        <v>0</v>
      </c>
      <c r="O549" s="31">
        <v>0</v>
      </c>
      <c r="P549" s="31">
        <v>0</v>
      </c>
      <c r="Q549" s="36" t="s">
        <v>2496</v>
      </c>
      <c r="R549" s="31">
        <v>5.3913043478260869</v>
      </c>
      <c r="S549" s="31">
        <v>0</v>
      </c>
      <c r="T549" s="36">
        <v>0</v>
      </c>
      <c r="U549" s="31">
        <v>41.634021739130425</v>
      </c>
      <c r="V549" s="31">
        <v>0</v>
      </c>
      <c r="W549" s="36">
        <v>0</v>
      </c>
      <c r="X549" s="31">
        <v>4.8446739130434784</v>
      </c>
      <c r="Y549" s="31">
        <v>0</v>
      </c>
      <c r="Z549" s="36">
        <v>0</v>
      </c>
      <c r="AA549" s="31">
        <v>73.133913043478287</v>
      </c>
      <c r="AB549" s="31">
        <v>0</v>
      </c>
      <c r="AC549" s="36">
        <v>0</v>
      </c>
      <c r="AD549" s="31">
        <v>20.318152173913052</v>
      </c>
      <c r="AE549" s="31">
        <v>0</v>
      </c>
      <c r="AF549" s="36">
        <v>0</v>
      </c>
      <c r="AG549" s="31">
        <v>0</v>
      </c>
      <c r="AH549" s="31">
        <v>0</v>
      </c>
      <c r="AI549" s="36" t="s">
        <v>2496</v>
      </c>
      <c r="AJ549" t="s">
        <v>495</v>
      </c>
      <c r="AK549" s="37">
        <v>5</v>
      </c>
      <c r="AT549"/>
    </row>
    <row r="550" spans="1:46" x14ac:dyDescent="0.25">
      <c r="A550" t="s">
        <v>2337</v>
      </c>
      <c r="B550" t="s">
        <v>1824</v>
      </c>
      <c r="C550" t="s">
        <v>2069</v>
      </c>
      <c r="D550" t="s">
        <v>2229</v>
      </c>
      <c r="E550" s="31">
        <v>31.010869565217391</v>
      </c>
      <c r="F550" s="31">
        <v>102.42086956521739</v>
      </c>
      <c r="G550" s="31">
        <v>0.80434782608695654</v>
      </c>
      <c r="H550" s="36">
        <v>7.8533586904842769E-3</v>
      </c>
      <c r="I550" s="31">
        <v>21.642391304347825</v>
      </c>
      <c r="J550" s="31">
        <v>0.41304347826086957</v>
      </c>
      <c r="K550" s="36">
        <v>1.908492792928532E-2</v>
      </c>
      <c r="L550" s="31">
        <v>15.490217391304347</v>
      </c>
      <c r="M550" s="31">
        <v>0</v>
      </c>
      <c r="N550" s="36">
        <v>0</v>
      </c>
      <c r="O550" s="31">
        <v>0.41304347826086957</v>
      </c>
      <c r="P550" s="31">
        <v>0.41304347826086957</v>
      </c>
      <c r="Q550" s="36">
        <v>1</v>
      </c>
      <c r="R550" s="31">
        <v>5.7391304347826084</v>
      </c>
      <c r="S550" s="31">
        <v>0</v>
      </c>
      <c r="T550" s="36">
        <v>0</v>
      </c>
      <c r="U550" s="31">
        <v>24.056521739130428</v>
      </c>
      <c r="V550" s="31">
        <v>0.39130434782608697</v>
      </c>
      <c r="W550" s="36">
        <v>1.6266040122898975E-2</v>
      </c>
      <c r="X550" s="31">
        <v>0</v>
      </c>
      <c r="Y550" s="31">
        <v>0</v>
      </c>
      <c r="Z550" s="36" t="s">
        <v>2496</v>
      </c>
      <c r="AA550" s="31">
        <v>56.721956521739131</v>
      </c>
      <c r="AB550" s="31">
        <v>0</v>
      </c>
      <c r="AC550" s="36">
        <v>0</v>
      </c>
      <c r="AD550" s="31">
        <v>0</v>
      </c>
      <c r="AE550" s="31">
        <v>0</v>
      </c>
      <c r="AF550" s="36" t="s">
        <v>2496</v>
      </c>
      <c r="AG550" s="31">
        <v>0</v>
      </c>
      <c r="AH550" s="31">
        <v>0</v>
      </c>
      <c r="AI550" s="36" t="s">
        <v>2496</v>
      </c>
      <c r="AJ550" t="s">
        <v>896</v>
      </c>
      <c r="AK550" s="37">
        <v>5</v>
      </c>
      <c r="AT550"/>
    </row>
    <row r="551" spans="1:46" x14ac:dyDescent="0.25">
      <c r="A551" t="s">
        <v>2337</v>
      </c>
      <c r="B551" t="s">
        <v>952</v>
      </c>
      <c r="C551" t="s">
        <v>2008</v>
      </c>
      <c r="D551" t="s">
        <v>2267</v>
      </c>
      <c r="E551" s="31">
        <v>128.95652173913044</v>
      </c>
      <c r="F551" s="31">
        <v>578.33467391304362</v>
      </c>
      <c r="G551" s="31">
        <v>197.41434782608698</v>
      </c>
      <c r="H551" s="36">
        <v>0.34134966608585104</v>
      </c>
      <c r="I551" s="31">
        <v>110.80010869565216</v>
      </c>
      <c r="J551" s="31">
        <v>31.685978260869557</v>
      </c>
      <c r="K551" s="36">
        <v>0.28597425249739783</v>
      </c>
      <c r="L551" s="31">
        <v>63.079999999999984</v>
      </c>
      <c r="M551" s="31">
        <v>31.685978260869557</v>
      </c>
      <c r="N551" s="36">
        <v>0.5023141766149265</v>
      </c>
      <c r="O551" s="31">
        <v>43.980978260869563</v>
      </c>
      <c r="P551" s="31">
        <v>0</v>
      </c>
      <c r="Q551" s="36">
        <v>0</v>
      </c>
      <c r="R551" s="31">
        <v>3.7391304347826089</v>
      </c>
      <c r="S551" s="31">
        <v>0</v>
      </c>
      <c r="T551" s="36">
        <v>0</v>
      </c>
      <c r="U551" s="31">
        <v>133.68967391304346</v>
      </c>
      <c r="V551" s="31">
        <v>78.918804347826111</v>
      </c>
      <c r="W551" s="36">
        <v>0.59031338799702449</v>
      </c>
      <c r="X551" s="31">
        <v>9.9483695652173907</v>
      </c>
      <c r="Y551" s="31">
        <v>0</v>
      </c>
      <c r="Z551" s="36">
        <v>0</v>
      </c>
      <c r="AA551" s="31">
        <v>320.89380434782623</v>
      </c>
      <c r="AB551" s="31">
        <v>86.809565217391309</v>
      </c>
      <c r="AC551" s="36">
        <v>0.27052427950056607</v>
      </c>
      <c r="AD551" s="31">
        <v>3.0027173913043477</v>
      </c>
      <c r="AE551" s="31">
        <v>0</v>
      </c>
      <c r="AF551" s="36">
        <v>0</v>
      </c>
      <c r="AG551" s="31">
        <v>0</v>
      </c>
      <c r="AH551" s="31">
        <v>0</v>
      </c>
      <c r="AI551" s="36" t="s">
        <v>2496</v>
      </c>
      <c r="AJ551" t="s">
        <v>9</v>
      </c>
      <c r="AK551" s="37">
        <v>5</v>
      </c>
      <c r="AT551"/>
    </row>
    <row r="552" spans="1:46" x14ac:dyDescent="0.25">
      <c r="A552" t="s">
        <v>2337</v>
      </c>
      <c r="B552" t="s">
        <v>959</v>
      </c>
      <c r="C552" t="s">
        <v>2009</v>
      </c>
      <c r="D552" t="s">
        <v>2217</v>
      </c>
      <c r="E552" s="31">
        <v>96.521739130434781</v>
      </c>
      <c r="F552" s="31">
        <v>320.31793478260863</v>
      </c>
      <c r="G552" s="31">
        <v>73.769021739130437</v>
      </c>
      <c r="H552" s="36">
        <v>0.23029937986205967</v>
      </c>
      <c r="I552" s="31">
        <v>53.622282608695649</v>
      </c>
      <c r="J552" s="31">
        <v>17.663043478260871</v>
      </c>
      <c r="K552" s="36">
        <v>0.32939745603810877</v>
      </c>
      <c r="L552" s="31">
        <v>37.907608695652172</v>
      </c>
      <c r="M552" s="31">
        <v>17.663043478260871</v>
      </c>
      <c r="N552" s="36">
        <v>0.46594982078853053</v>
      </c>
      <c r="O552" s="31">
        <v>10.0625</v>
      </c>
      <c r="P552" s="31">
        <v>0</v>
      </c>
      <c r="Q552" s="36">
        <v>0</v>
      </c>
      <c r="R552" s="31">
        <v>5.6521739130434785</v>
      </c>
      <c r="S552" s="31">
        <v>0</v>
      </c>
      <c r="T552" s="36">
        <v>0</v>
      </c>
      <c r="U552" s="31">
        <v>63.279891304347828</v>
      </c>
      <c r="V552" s="31">
        <v>1.4592391304347827</v>
      </c>
      <c r="W552" s="36">
        <v>2.3060076437497318E-2</v>
      </c>
      <c r="X552" s="31">
        <v>21.75</v>
      </c>
      <c r="Y552" s="31">
        <v>0</v>
      </c>
      <c r="Z552" s="36">
        <v>0</v>
      </c>
      <c r="AA552" s="31">
        <v>178.94293478260869</v>
      </c>
      <c r="AB552" s="31">
        <v>54.646739130434781</v>
      </c>
      <c r="AC552" s="36">
        <v>0.30538640263625461</v>
      </c>
      <c r="AD552" s="31">
        <v>2.722826086956522</v>
      </c>
      <c r="AE552" s="31">
        <v>0</v>
      </c>
      <c r="AF552" s="36">
        <v>0</v>
      </c>
      <c r="AG552" s="31">
        <v>0</v>
      </c>
      <c r="AH552" s="31">
        <v>0</v>
      </c>
      <c r="AI552" s="36" t="s">
        <v>2496</v>
      </c>
      <c r="AJ552" t="s">
        <v>16</v>
      </c>
      <c r="AK552" s="37">
        <v>5</v>
      </c>
      <c r="AT552"/>
    </row>
    <row r="553" spans="1:46" x14ac:dyDescent="0.25">
      <c r="A553" t="s">
        <v>2337</v>
      </c>
      <c r="B553" t="s">
        <v>1042</v>
      </c>
      <c r="C553" t="s">
        <v>2007</v>
      </c>
      <c r="D553" t="s">
        <v>2243</v>
      </c>
      <c r="E553" s="31">
        <v>67.054347826086953</v>
      </c>
      <c r="F553" s="31">
        <v>225.51543478260868</v>
      </c>
      <c r="G553" s="31">
        <v>84.534347826086972</v>
      </c>
      <c r="H553" s="36">
        <v>0.37484949935943851</v>
      </c>
      <c r="I553" s="31">
        <v>29.706847826086953</v>
      </c>
      <c r="J553" s="31">
        <v>7.1416304347826083</v>
      </c>
      <c r="K553" s="36">
        <v>0.24040350819420206</v>
      </c>
      <c r="L553" s="31">
        <v>21.532934782608692</v>
      </c>
      <c r="M553" s="31">
        <v>7.1416304347826083</v>
      </c>
      <c r="N553" s="36">
        <v>0.33166080271373988</v>
      </c>
      <c r="O553" s="31">
        <v>3.4782608695652173</v>
      </c>
      <c r="P553" s="31">
        <v>0</v>
      </c>
      <c r="Q553" s="36">
        <v>0</v>
      </c>
      <c r="R553" s="31">
        <v>4.6956521739130439</v>
      </c>
      <c r="S553" s="31">
        <v>0</v>
      </c>
      <c r="T553" s="36">
        <v>0</v>
      </c>
      <c r="U553" s="31">
        <v>61.180760869565226</v>
      </c>
      <c r="V553" s="31">
        <v>24.980543478260874</v>
      </c>
      <c r="W553" s="36">
        <v>0.40830717243805331</v>
      </c>
      <c r="X553" s="31">
        <v>7.0220652173913027</v>
      </c>
      <c r="Y553" s="31">
        <v>1.4677173913043475</v>
      </c>
      <c r="Z553" s="36">
        <v>0.20901506122006719</v>
      </c>
      <c r="AA553" s="31">
        <v>127.60576086956522</v>
      </c>
      <c r="AB553" s="31">
        <v>50.944456521739141</v>
      </c>
      <c r="AC553" s="36">
        <v>0.39923320212645447</v>
      </c>
      <c r="AD553" s="31">
        <v>0</v>
      </c>
      <c r="AE553" s="31">
        <v>0</v>
      </c>
      <c r="AF553" s="36" t="s">
        <v>2496</v>
      </c>
      <c r="AG553" s="31">
        <v>0</v>
      </c>
      <c r="AH553" s="31">
        <v>0</v>
      </c>
      <c r="AI553" s="36" t="s">
        <v>2496</v>
      </c>
      <c r="AJ553" t="s">
        <v>100</v>
      </c>
      <c r="AK553" s="37">
        <v>5</v>
      </c>
      <c r="AT553"/>
    </row>
    <row r="554" spans="1:46" x14ac:dyDescent="0.25">
      <c r="A554" t="s">
        <v>2337</v>
      </c>
      <c r="B554" t="s">
        <v>1643</v>
      </c>
      <c r="C554" t="s">
        <v>1891</v>
      </c>
      <c r="D554" t="s">
        <v>2290</v>
      </c>
      <c r="E554" s="31">
        <v>16.782608695652176</v>
      </c>
      <c r="F554" s="31">
        <v>75.334239130434781</v>
      </c>
      <c r="G554" s="31">
        <v>0</v>
      </c>
      <c r="H554" s="36">
        <v>0</v>
      </c>
      <c r="I554" s="31">
        <v>16.877717391304348</v>
      </c>
      <c r="J554" s="31">
        <v>0</v>
      </c>
      <c r="K554" s="36">
        <v>0</v>
      </c>
      <c r="L554" s="31">
        <v>10.355978260869565</v>
      </c>
      <c r="M554" s="31">
        <v>0</v>
      </c>
      <c r="N554" s="36">
        <v>0</v>
      </c>
      <c r="O554" s="31">
        <v>0.78260869565217395</v>
      </c>
      <c r="P554" s="31">
        <v>0</v>
      </c>
      <c r="Q554" s="36">
        <v>0</v>
      </c>
      <c r="R554" s="31">
        <v>5.7391304347826084</v>
      </c>
      <c r="S554" s="31">
        <v>0</v>
      </c>
      <c r="T554" s="36">
        <v>0</v>
      </c>
      <c r="U554" s="31">
        <v>12.972826086956522</v>
      </c>
      <c r="V554" s="31">
        <v>0</v>
      </c>
      <c r="W554" s="36">
        <v>0</v>
      </c>
      <c r="X554" s="31">
        <v>3.1304347826086958</v>
      </c>
      <c r="Y554" s="31">
        <v>0</v>
      </c>
      <c r="Z554" s="36">
        <v>0</v>
      </c>
      <c r="AA554" s="31">
        <v>36.706521739130437</v>
      </c>
      <c r="AB554" s="31">
        <v>0</v>
      </c>
      <c r="AC554" s="36">
        <v>0</v>
      </c>
      <c r="AD554" s="31">
        <v>5.6467391304347823</v>
      </c>
      <c r="AE554" s="31">
        <v>0</v>
      </c>
      <c r="AF554" s="36">
        <v>0</v>
      </c>
      <c r="AG554" s="31">
        <v>0</v>
      </c>
      <c r="AH554" s="31">
        <v>0</v>
      </c>
      <c r="AI554" s="36" t="s">
        <v>2496</v>
      </c>
      <c r="AJ554" t="s">
        <v>714</v>
      </c>
      <c r="AK554" s="37">
        <v>5</v>
      </c>
      <c r="AT554"/>
    </row>
    <row r="555" spans="1:46" x14ac:dyDescent="0.25">
      <c r="A555" t="s">
        <v>2337</v>
      </c>
      <c r="B555" t="s">
        <v>1384</v>
      </c>
      <c r="C555" t="s">
        <v>2134</v>
      </c>
      <c r="D555" t="s">
        <v>2300</v>
      </c>
      <c r="E555" s="31">
        <v>28.695652173913043</v>
      </c>
      <c r="F555" s="31">
        <v>85.149456521739125</v>
      </c>
      <c r="G555" s="31">
        <v>0.21195652173913043</v>
      </c>
      <c r="H555" s="36">
        <v>2.4892292963140258E-3</v>
      </c>
      <c r="I555" s="31">
        <v>21.975543478260871</v>
      </c>
      <c r="J555" s="31">
        <v>0</v>
      </c>
      <c r="K555" s="36">
        <v>0</v>
      </c>
      <c r="L555" s="31">
        <v>14.486413043478262</v>
      </c>
      <c r="M555" s="31">
        <v>0</v>
      </c>
      <c r="N555" s="36">
        <v>0</v>
      </c>
      <c r="O555" s="31">
        <v>3.0543478260869565</v>
      </c>
      <c r="P555" s="31">
        <v>0</v>
      </c>
      <c r="Q555" s="36">
        <v>0</v>
      </c>
      <c r="R555" s="31">
        <v>4.4347826086956523</v>
      </c>
      <c r="S555" s="31">
        <v>0</v>
      </c>
      <c r="T555" s="36">
        <v>0</v>
      </c>
      <c r="U555" s="31">
        <v>9.2119565217391308</v>
      </c>
      <c r="V555" s="31">
        <v>8.4239130434782608E-2</v>
      </c>
      <c r="W555" s="36">
        <v>9.1445427728613568E-3</v>
      </c>
      <c r="X555" s="31">
        <v>0</v>
      </c>
      <c r="Y555" s="31">
        <v>0</v>
      </c>
      <c r="Z555" s="36" t="s">
        <v>2496</v>
      </c>
      <c r="AA555" s="31">
        <v>53.961956521739133</v>
      </c>
      <c r="AB555" s="31">
        <v>0.12771739130434784</v>
      </c>
      <c r="AC555" s="36">
        <v>2.3668043106052977E-3</v>
      </c>
      <c r="AD555" s="31">
        <v>0</v>
      </c>
      <c r="AE555" s="31">
        <v>0</v>
      </c>
      <c r="AF555" s="36" t="s">
        <v>2496</v>
      </c>
      <c r="AG555" s="31">
        <v>0</v>
      </c>
      <c r="AH555" s="31">
        <v>0</v>
      </c>
      <c r="AI555" s="36" t="s">
        <v>2496</v>
      </c>
      <c r="AJ555" t="s">
        <v>448</v>
      </c>
      <c r="AK555" s="37">
        <v>5</v>
      </c>
      <c r="AT555"/>
    </row>
    <row r="556" spans="1:46" x14ac:dyDescent="0.25">
      <c r="A556" t="s">
        <v>2337</v>
      </c>
      <c r="B556" t="s">
        <v>1110</v>
      </c>
      <c r="C556" t="s">
        <v>1902</v>
      </c>
      <c r="D556" t="s">
        <v>2217</v>
      </c>
      <c r="E556" s="31">
        <v>98.141304347826093</v>
      </c>
      <c r="F556" s="31">
        <v>464.18206521739131</v>
      </c>
      <c r="G556" s="31">
        <v>0</v>
      </c>
      <c r="H556" s="36">
        <v>0</v>
      </c>
      <c r="I556" s="31">
        <v>75.695652173913047</v>
      </c>
      <c r="J556" s="31">
        <v>0</v>
      </c>
      <c r="K556" s="36">
        <v>0</v>
      </c>
      <c r="L556" s="31">
        <v>50.220108695652172</v>
      </c>
      <c r="M556" s="31">
        <v>0</v>
      </c>
      <c r="N556" s="36">
        <v>0</v>
      </c>
      <c r="O556" s="31">
        <v>20.339673913043477</v>
      </c>
      <c r="P556" s="31">
        <v>0</v>
      </c>
      <c r="Q556" s="36">
        <v>0</v>
      </c>
      <c r="R556" s="31">
        <v>5.1358695652173916</v>
      </c>
      <c r="S556" s="31">
        <v>0</v>
      </c>
      <c r="T556" s="36">
        <v>0</v>
      </c>
      <c r="U556" s="31">
        <v>93.682065217391298</v>
      </c>
      <c r="V556" s="31">
        <v>0</v>
      </c>
      <c r="W556" s="36">
        <v>0</v>
      </c>
      <c r="X556" s="31">
        <v>5.6521739130434785</v>
      </c>
      <c r="Y556" s="31">
        <v>0</v>
      </c>
      <c r="Z556" s="36">
        <v>0</v>
      </c>
      <c r="AA556" s="31">
        <v>289.1521739130435</v>
      </c>
      <c r="AB556" s="31">
        <v>0</v>
      </c>
      <c r="AC556" s="36">
        <v>0</v>
      </c>
      <c r="AD556" s="31">
        <v>0</v>
      </c>
      <c r="AE556" s="31">
        <v>0</v>
      </c>
      <c r="AF556" s="36" t="s">
        <v>2496</v>
      </c>
      <c r="AG556" s="31">
        <v>0</v>
      </c>
      <c r="AH556" s="31">
        <v>0</v>
      </c>
      <c r="AI556" s="36" t="s">
        <v>2496</v>
      </c>
      <c r="AJ556" t="s">
        <v>170</v>
      </c>
      <c r="AK556" s="37">
        <v>5</v>
      </c>
      <c r="AT556"/>
    </row>
    <row r="557" spans="1:46" x14ac:dyDescent="0.25">
      <c r="A557" t="s">
        <v>2337</v>
      </c>
      <c r="B557" t="s">
        <v>1636</v>
      </c>
      <c r="C557" t="s">
        <v>2007</v>
      </c>
      <c r="D557" t="s">
        <v>2243</v>
      </c>
      <c r="E557" s="31">
        <v>32.815217391304351</v>
      </c>
      <c r="F557" s="31">
        <v>225.83554347826077</v>
      </c>
      <c r="G557" s="31">
        <v>11.127717391304348</v>
      </c>
      <c r="H557" s="36">
        <v>4.9273543127525965E-2</v>
      </c>
      <c r="I557" s="31">
        <v>51.982608695652168</v>
      </c>
      <c r="J557" s="31">
        <v>0</v>
      </c>
      <c r="K557" s="36">
        <v>0</v>
      </c>
      <c r="L557" s="31">
        <v>46.243478260869558</v>
      </c>
      <c r="M557" s="31">
        <v>0</v>
      </c>
      <c r="N557" s="36">
        <v>0</v>
      </c>
      <c r="O557" s="31">
        <v>0</v>
      </c>
      <c r="P557" s="31">
        <v>0</v>
      </c>
      <c r="Q557" s="36" t="s">
        <v>2496</v>
      </c>
      <c r="R557" s="31">
        <v>5.7391304347826084</v>
      </c>
      <c r="S557" s="31">
        <v>0</v>
      </c>
      <c r="T557" s="36">
        <v>0</v>
      </c>
      <c r="U557" s="31">
        <v>54.840543478260841</v>
      </c>
      <c r="V557" s="31">
        <v>0</v>
      </c>
      <c r="W557" s="36">
        <v>0</v>
      </c>
      <c r="X557" s="31">
        <v>5.2580434782608698</v>
      </c>
      <c r="Y557" s="31">
        <v>0</v>
      </c>
      <c r="Z557" s="36">
        <v>0</v>
      </c>
      <c r="AA557" s="31">
        <v>113.75434782608691</v>
      </c>
      <c r="AB557" s="31">
        <v>11.127717391304348</v>
      </c>
      <c r="AC557" s="36">
        <v>9.7822347927456227E-2</v>
      </c>
      <c r="AD557" s="31">
        <v>0</v>
      </c>
      <c r="AE557" s="31">
        <v>0</v>
      </c>
      <c r="AF557" s="36" t="s">
        <v>2496</v>
      </c>
      <c r="AG557" s="31">
        <v>0</v>
      </c>
      <c r="AH557" s="31">
        <v>0</v>
      </c>
      <c r="AI557" s="36" t="s">
        <v>2496</v>
      </c>
      <c r="AJ557" t="s">
        <v>706</v>
      </c>
      <c r="AK557" s="37">
        <v>5</v>
      </c>
      <c r="AT557"/>
    </row>
    <row r="558" spans="1:46" x14ac:dyDescent="0.25">
      <c r="A558" t="s">
        <v>2337</v>
      </c>
      <c r="B558" t="s">
        <v>1143</v>
      </c>
      <c r="C558" t="s">
        <v>2066</v>
      </c>
      <c r="D558" t="s">
        <v>2267</v>
      </c>
      <c r="E558" s="31">
        <v>67.858695652173907</v>
      </c>
      <c r="F558" s="31">
        <v>257.5070652173913</v>
      </c>
      <c r="G558" s="31">
        <v>0</v>
      </c>
      <c r="H558" s="36">
        <v>0</v>
      </c>
      <c r="I558" s="31">
        <v>34.088260869565204</v>
      </c>
      <c r="J558" s="31">
        <v>0</v>
      </c>
      <c r="K558" s="36">
        <v>0</v>
      </c>
      <c r="L558" s="31">
        <v>27.528804347826075</v>
      </c>
      <c r="M558" s="31">
        <v>0</v>
      </c>
      <c r="N558" s="36">
        <v>0</v>
      </c>
      <c r="O558" s="31">
        <v>2.0268478260869567</v>
      </c>
      <c r="P558" s="31">
        <v>0</v>
      </c>
      <c r="Q558" s="36">
        <v>0</v>
      </c>
      <c r="R558" s="31">
        <v>4.5326086956521738</v>
      </c>
      <c r="S558" s="31">
        <v>0</v>
      </c>
      <c r="T558" s="36">
        <v>0</v>
      </c>
      <c r="U558" s="31">
        <v>81.735434782608678</v>
      </c>
      <c r="V558" s="31">
        <v>0</v>
      </c>
      <c r="W558" s="36">
        <v>0</v>
      </c>
      <c r="X558" s="31">
        <v>11.703369565217391</v>
      </c>
      <c r="Y558" s="31">
        <v>0</v>
      </c>
      <c r="Z558" s="36">
        <v>0</v>
      </c>
      <c r="AA558" s="31">
        <v>129.98000000000005</v>
      </c>
      <c r="AB558" s="31">
        <v>0</v>
      </c>
      <c r="AC558" s="36">
        <v>0</v>
      </c>
      <c r="AD558" s="31">
        <v>0</v>
      </c>
      <c r="AE558" s="31">
        <v>0</v>
      </c>
      <c r="AF558" s="36" t="s">
        <v>2496</v>
      </c>
      <c r="AG558" s="31">
        <v>0</v>
      </c>
      <c r="AH558" s="31">
        <v>0</v>
      </c>
      <c r="AI558" s="36" t="s">
        <v>2496</v>
      </c>
      <c r="AJ558" t="s">
        <v>203</v>
      </c>
      <c r="AK558" s="37">
        <v>5</v>
      </c>
      <c r="AT558"/>
    </row>
    <row r="559" spans="1:46" x14ac:dyDescent="0.25">
      <c r="A559" t="s">
        <v>2337</v>
      </c>
      <c r="B559" t="s">
        <v>1790</v>
      </c>
      <c r="C559" t="s">
        <v>1930</v>
      </c>
      <c r="D559" t="s">
        <v>2248</v>
      </c>
      <c r="E559" s="31">
        <v>18.336956521739129</v>
      </c>
      <c r="F559" s="31">
        <v>122.28467391304349</v>
      </c>
      <c r="G559" s="31">
        <v>0.19565217391304349</v>
      </c>
      <c r="H559" s="36">
        <v>1.5999729782341452E-3</v>
      </c>
      <c r="I559" s="31">
        <v>12.990978260869563</v>
      </c>
      <c r="J559" s="31">
        <v>0</v>
      </c>
      <c r="K559" s="36">
        <v>0</v>
      </c>
      <c r="L559" s="31">
        <v>7.1648913043478233</v>
      </c>
      <c r="M559" s="31">
        <v>0</v>
      </c>
      <c r="N559" s="36">
        <v>0</v>
      </c>
      <c r="O559" s="31">
        <v>0</v>
      </c>
      <c r="P559" s="31">
        <v>0</v>
      </c>
      <c r="Q559" s="36" t="s">
        <v>2496</v>
      </c>
      <c r="R559" s="31">
        <v>5.8260869565217392</v>
      </c>
      <c r="S559" s="31">
        <v>0</v>
      </c>
      <c r="T559" s="36">
        <v>0</v>
      </c>
      <c r="U559" s="31">
        <v>34.93434782608697</v>
      </c>
      <c r="V559" s="31">
        <v>0</v>
      </c>
      <c r="W559" s="36">
        <v>0</v>
      </c>
      <c r="X559" s="31">
        <v>1.3804347826086956</v>
      </c>
      <c r="Y559" s="31">
        <v>0</v>
      </c>
      <c r="Z559" s="36">
        <v>0</v>
      </c>
      <c r="AA559" s="31">
        <v>72.978913043478272</v>
      </c>
      <c r="AB559" s="31">
        <v>0.19565217391304349</v>
      </c>
      <c r="AC559" s="36">
        <v>2.6809411890867819E-3</v>
      </c>
      <c r="AD559" s="31">
        <v>0</v>
      </c>
      <c r="AE559" s="31">
        <v>0</v>
      </c>
      <c r="AF559" s="36" t="s">
        <v>2496</v>
      </c>
      <c r="AG559" s="31">
        <v>0</v>
      </c>
      <c r="AH559" s="31">
        <v>0</v>
      </c>
      <c r="AI559" s="36" t="s">
        <v>2496</v>
      </c>
      <c r="AJ559" t="s">
        <v>862</v>
      </c>
      <c r="AK559" s="37">
        <v>5</v>
      </c>
      <c r="AT559"/>
    </row>
    <row r="560" spans="1:46" x14ac:dyDescent="0.25">
      <c r="A560" t="s">
        <v>2337</v>
      </c>
      <c r="B560" t="s">
        <v>1099</v>
      </c>
      <c r="C560" t="s">
        <v>2007</v>
      </c>
      <c r="D560" t="s">
        <v>2243</v>
      </c>
      <c r="E560" s="31">
        <v>80.815217391304344</v>
      </c>
      <c r="F560" s="31">
        <v>284.88586956521738</v>
      </c>
      <c r="G560" s="31">
        <v>45.532608695652172</v>
      </c>
      <c r="H560" s="36">
        <v>0.15982754344798641</v>
      </c>
      <c r="I560" s="31">
        <v>43.692934782608695</v>
      </c>
      <c r="J560" s="31">
        <v>0</v>
      </c>
      <c r="K560" s="36">
        <v>0</v>
      </c>
      <c r="L560" s="31">
        <v>23.3125</v>
      </c>
      <c r="M560" s="31">
        <v>0</v>
      </c>
      <c r="N560" s="36">
        <v>0</v>
      </c>
      <c r="O560" s="31">
        <v>14.641304347826088</v>
      </c>
      <c r="P560" s="31">
        <v>0</v>
      </c>
      <c r="Q560" s="36">
        <v>0</v>
      </c>
      <c r="R560" s="31">
        <v>5.7391304347826084</v>
      </c>
      <c r="S560" s="31">
        <v>0</v>
      </c>
      <c r="T560" s="36">
        <v>0</v>
      </c>
      <c r="U560" s="31">
        <v>70.845108695652172</v>
      </c>
      <c r="V560" s="31">
        <v>23.769021739130434</v>
      </c>
      <c r="W560" s="36">
        <v>0.33550688504468568</v>
      </c>
      <c r="X560" s="31">
        <v>0</v>
      </c>
      <c r="Y560" s="31">
        <v>0</v>
      </c>
      <c r="Z560" s="36" t="s">
        <v>2496</v>
      </c>
      <c r="AA560" s="31">
        <v>170.34782608695653</v>
      </c>
      <c r="AB560" s="31">
        <v>21.763586956521738</v>
      </c>
      <c r="AC560" s="36">
        <v>0.12775969882593158</v>
      </c>
      <c r="AD560" s="31">
        <v>0</v>
      </c>
      <c r="AE560" s="31">
        <v>0</v>
      </c>
      <c r="AF560" s="36" t="s">
        <v>2496</v>
      </c>
      <c r="AG560" s="31">
        <v>0</v>
      </c>
      <c r="AH560" s="31">
        <v>0</v>
      </c>
      <c r="AI560" s="36" t="s">
        <v>2496</v>
      </c>
      <c r="AJ560" t="s">
        <v>159</v>
      </c>
      <c r="AK560" s="37">
        <v>5</v>
      </c>
      <c r="AT560"/>
    </row>
    <row r="561" spans="1:46" x14ac:dyDescent="0.25">
      <c r="A561" t="s">
        <v>2337</v>
      </c>
      <c r="B561" t="s">
        <v>1022</v>
      </c>
      <c r="C561" t="s">
        <v>2007</v>
      </c>
      <c r="D561" t="s">
        <v>2243</v>
      </c>
      <c r="E561" s="31">
        <v>62.413043478260867</v>
      </c>
      <c r="F561" s="31">
        <v>222.97010869565219</v>
      </c>
      <c r="G561" s="31">
        <v>0</v>
      </c>
      <c r="H561" s="36">
        <v>0</v>
      </c>
      <c r="I561" s="31">
        <v>16.758152173913043</v>
      </c>
      <c r="J561" s="31">
        <v>0</v>
      </c>
      <c r="K561" s="36">
        <v>0</v>
      </c>
      <c r="L561" s="31">
        <v>6.4891304347826084</v>
      </c>
      <c r="M561" s="31">
        <v>0</v>
      </c>
      <c r="N561" s="36">
        <v>0</v>
      </c>
      <c r="O561" s="31">
        <v>5.3559782608695654</v>
      </c>
      <c r="P561" s="31">
        <v>0</v>
      </c>
      <c r="Q561" s="36">
        <v>0</v>
      </c>
      <c r="R561" s="31">
        <v>4.9130434782608692</v>
      </c>
      <c r="S561" s="31">
        <v>0</v>
      </c>
      <c r="T561" s="36">
        <v>0</v>
      </c>
      <c r="U561" s="31">
        <v>75.809782608695656</v>
      </c>
      <c r="V561" s="31">
        <v>0</v>
      </c>
      <c r="W561" s="36">
        <v>0</v>
      </c>
      <c r="X561" s="31">
        <v>18.032608695652176</v>
      </c>
      <c r="Y561" s="31">
        <v>0</v>
      </c>
      <c r="Z561" s="36">
        <v>0</v>
      </c>
      <c r="AA561" s="31">
        <v>112.3695652173913</v>
      </c>
      <c r="AB561" s="31">
        <v>0</v>
      </c>
      <c r="AC561" s="36">
        <v>0</v>
      </c>
      <c r="AD561" s="31">
        <v>0</v>
      </c>
      <c r="AE561" s="31">
        <v>0</v>
      </c>
      <c r="AF561" s="36" t="s">
        <v>2496</v>
      </c>
      <c r="AG561" s="31">
        <v>0</v>
      </c>
      <c r="AH561" s="31">
        <v>0</v>
      </c>
      <c r="AI561" s="36" t="s">
        <v>2496</v>
      </c>
      <c r="AJ561" t="s">
        <v>79</v>
      </c>
      <c r="AK561" s="37">
        <v>5</v>
      </c>
      <c r="AT561"/>
    </row>
    <row r="562" spans="1:46" x14ac:dyDescent="0.25">
      <c r="A562" t="s">
        <v>2337</v>
      </c>
      <c r="B562" t="s">
        <v>1527</v>
      </c>
      <c r="C562" t="s">
        <v>2010</v>
      </c>
      <c r="D562" t="s">
        <v>2267</v>
      </c>
      <c r="E562" s="31">
        <v>126.19565217391305</v>
      </c>
      <c r="F562" s="31">
        <v>565.7097826086956</v>
      </c>
      <c r="G562" s="31">
        <v>96.158260869565254</v>
      </c>
      <c r="H562" s="36">
        <v>0.1699780767907958</v>
      </c>
      <c r="I562" s="31">
        <v>61.573152173913051</v>
      </c>
      <c r="J562" s="31">
        <v>11.697934782608696</v>
      </c>
      <c r="K562" s="36">
        <v>0.18998434170737175</v>
      </c>
      <c r="L562" s="31">
        <v>46.956195652173918</v>
      </c>
      <c r="M562" s="31">
        <v>11.697934782608696</v>
      </c>
      <c r="N562" s="36">
        <v>0.24912441521584638</v>
      </c>
      <c r="O562" s="31">
        <v>9.7473913043478255</v>
      </c>
      <c r="P562" s="31">
        <v>0</v>
      </c>
      <c r="Q562" s="36">
        <v>0</v>
      </c>
      <c r="R562" s="31">
        <v>4.8695652173913047</v>
      </c>
      <c r="S562" s="31">
        <v>0</v>
      </c>
      <c r="T562" s="36">
        <v>0</v>
      </c>
      <c r="U562" s="31">
        <v>162.96891304347824</v>
      </c>
      <c r="V562" s="31">
        <v>67.352717391304381</v>
      </c>
      <c r="W562" s="36">
        <v>0.41328567598248289</v>
      </c>
      <c r="X562" s="31">
        <v>39.476413043478253</v>
      </c>
      <c r="Y562" s="31">
        <v>0</v>
      </c>
      <c r="Z562" s="36">
        <v>0</v>
      </c>
      <c r="AA562" s="31">
        <v>301.69130434782602</v>
      </c>
      <c r="AB562" s="31">
        <v>17.107608695652175</v>
      </c>
      <c r="AC562" s="36">
        <v>5.6705673809969895E-2</v>
      </c>
      <c r="AD562" s="31">
        <v>0</v>
      </c>
      <c r="AE562" s="31">
        <v>0</v>
      </c>
      <c r="AF562" s="36" t="s">
        <v>2496</v>
      </c>
      <c r="AG562" s="31">
        <v>0</v>
      </c>
      <c r="AH562" s="31">
        <v>0</v>
      </c>
      <c r="AI562" s="36" t="s">
        <v>2496</v>
      </c>
      <c r="AJ562" t="s">
        <v>594</v>
      </c>
      <c r="AK562" s="37">
        <v>5</v>
      </c>
      <c r="AT562"/>
    </row>
    <row r="563" spans="1:46" x14ac:dyDescent="0.25">
      <c r="A563" t="s">
        <v>2337</v>
      </c>
      <c r="B563" t="s">
        <v>1498</v>
      </c>
      <c r="C563" t="s">
        <v>2007</v>
      </c>
      <c r="D563" t="s">
        <v>2243</v>
      </c>
      <c r="E563" s="31">
        <v>62.815217391304351</v>
      </c>
      <c r="F563" s="31">
        <v>302.17641304347819</v>
      </c>
      <c r="G563" s="31">
        <v>30.329456521739125</v>
      </c>
      <c r="H563" s="36">
        <v>0.10037003290979968</v>
      </c>
      <c r="I563" s="31">
        <v>35.791630434782604</v>
      </c>
      <c r="J563" s="31">
        <v>0.80434782608695654</v>
      </c>
      <c r="K563" s="36">
        <v>2.2473070276935042E-2</v>
      </c>
      <c r="L563" s="31">
        <v>25.009021739130425</v>
      </c>
      <c r="M563" s="31">
        <v>0.80434782608695654</v>
      </c>
      <c r="N563" s="36">
        <v>3.2162306645862594E-2</v>
      </c>
      <c r="O563" s="31">
        <v>5.739130434782612</v>
      </c>
      <c r="P563" s="31">
        <v>0</v>
      </c>
      <c r="Q563" s="36">
        <v>0</v>
      </c>
      <c r="R563" s="31">
        <v>5.0434782608695654</v>
      </c>
      <c r="S563" s="31">
        <v>0</v>
      </c>
      <c r="T563" s="36">
        <v>0</v>
      </c>
      <c r="U563" s="31">
        <v>86.181847826086937</v>
      </c>
      <c r="V563" s="31">
        <v>3.035326086956522</v>
      </c>
      <c r="W563" s="36">
        <v>3.5220016320394322E-2</v>
      </c>
      <c r="X563" s="31">
        <v>12.190760869565219</v>
      </c>
      <c r="Y563" s="31">
        <v>1.7559782608695647</v>
      </c>
      <c r="Z563" s="36">
        <v>0.14404172796576162</v>
      </c>
      <c r="AA563" s="31">
        <v>168.01217391304345</v>
      </c>
      <c r="AB563" s="31">
        <v>24.733804347826084</v>
      </c>
      <c r="AC563" s="36">
        <v>0.14721435817280321</v>
      </c>
      <c r="AD563" s="31">
        <v>0</v>
      </c>
      <c r="AE563" s="31">
        <v>0</v>
      </c>
      <c r="AF563" s="36" t="s">
        <v>2496</v>
      </c>
      <c r="AG563" s="31">
        <v>0</v>
      </c>
      <c r="AH563" s="31">
        <v>0</v>
      </c>
      <c r="AI563" s="36" t="s">
        <v>2496</v>
      </c>
      <c r="AJ563" t="s">
        <v>565</v>
      </c>
      <c r="AK563" s="37">
        <v>5</v>
      </c>
      <c r="AT563"/>
    </row>
    <row r="564" spans="1:46" x14ac:dyDescent="0.25">
      <c r="A564" t="s">
        <v>2337</v>
      </c>
      <c r="B564" t="s">
        <v>1129</v>
      </c>
      <c r="C564" t="s">
        <v>1971</v>
      </c>
      <c r="D564" t="s">
        <v>2221</v>
      </c>
      <c r="E564" s="31">
        <v>54.239130434782609</v>
      </c>
      <c r="F564" s="31">
        <v>161.49065217391305</v>
      </c>
      <c r="G564" s="31">
        <v>0</v>
      </c>
      <c r="H564" s="36">
        <v>0</v>
      </c>
      <c r="I564" s="31">
        <v>25.982934782608694</v>
      </c>
      <c r="J564" s="31">
        <v>0</v>
      </c>
      <c r="K564" s="36">
        <v>0</v>
      </c>
      <c r="L564" s="31">
        <v>16.043478260869566</v>
      </c>
      <c r="M564" s="31">
        <v>0</v>
      </c>
      <c r="N564" s="36">
        <v>0</v>
      </c>
      <c r="O564" s="31">
        <v>3.8525</v>
      </c>
      <c r="P564" s="31">
        <v>0</v>
      </c>
      <c r="Q564" s="36">
        <v>0</v>
      </c>
      <c r="R564" s="31">
        <v>6.0869565217391308</v>
      </c>
      <c r="S564" s="31">
        <v>0</v>
      </c>
      <c r="T564" s="36">
        <v>0</v>
      </c>
      <c r="U564" s="31">
        <v>35.299565217391304</v>
      </c>
      <c r="V564" s="31">
        <v>0</v>
      </c>
      <c r="W564" s="36">
        <v>0</v>
      </c>
      <c r="X564" s="31">
        <v>3.760217391304348</v>
      </c>
      <c r="Y564" s="31">
        <v>0</v>
      </c>
      <c r="Z564" s="36">
        <v>0</v>
      </c>
      <c r="AA564" s="31">
        <v>78.527608695652191</v>
      </c>
      <c r="AB564" s="31">
        <v>0</v>
      </c>
      <c r="AC564" s="36">
        <v>0</v>
      </c>
      <c r="AD564" s="31">
        <v>17.920326086956521</v>
      </c>
      <c r="AE564" s="31">
        <v>0</v>
      </c>
      <c r="AF564" s="36">
        <v>0</v>
      </c>
      <c r="AG564" s="31">
        <v>0</v>
      </c>
      <c r="AH564" s="31">
        <v>0</v>
      </c>
      <c r="AI564" s="36" t="s">
        <v>2496</v>
      </c>
      <c r="AJ564" t="s">
        <v>189</v>
      </c>
      <c r="AK564" s="37">
        <v>5</v>
      </c>
      <c r="AT564"/>
    </row>
    <row r="565" spans="1:46" x14ac:dyDescent="0.25">
      <c r="A565" t="s">
        <v>2337</v>
      </c>
      <c r="B565" t="s">
        <v>1318</v>
      </c>
      <c r="C565" t="s">
        <v>1950</v>
      </c>
      <c r="D565" t="s">
        <v>2228</v>
      </c>
      <c r="E565" s="31">
        <v>34.717391304347828</v>
      </c>
      <c r="F565" s="31">
        <v>106.65695652173912</v>
      </c>
      <c r="G565" s="31">
        <v>2.717391304347826E-2</v>
      </c>
      <c r="H565" s="36">
        <v>2.5477862794575051E-4</v>
      </c>
      <c r="I565" s="31">
        <v>15.206521739130434</v>
      </c>
      <c r="J565" s="31">
        <v>0</v>
      </c>
      <c r="K565" s="36">
        <v>0</v>
      </c>
      <c r="L565" s="31">
        <v>6.6804347826086943</v>
      </c>
      <c r="M565" s="31">
        <v>0</v>
      </c>
      <c r="N565" s="36">
        <v>0</v>
      </c>
      <c r="O565" s="31">
        <v>4.091304347826088</v>
      </c>
      <c r="P565" s="31">
        <v>0</v>
      </c>
      <c r="Q565" s="36">
        <v>0</v>
      </c>
      <c r="R565" s="31">
        <v>4.4347826086956523</v>
      </c>
      <c r="S565" s="31">
        <v>0</v>
      </c>
      <c r="T565" s="36">
        <v>0</v>
      </c>
      <c r="U565" s="31">
        <v>31.054130434782611</v>
      </c>
      <c r="V565" s="31">
        <v>0</v>
      </c>
      <c r="W565" s="36">
        <v>0</v>
      </c>
      <c r="X565" s="31">
        <v>2.717391304347826E-2</v>
      </c>
      <c r="Y565" s="31">
        <v>2.717391304347826E-2</v>
      </c>
      <c r="Z565" s="36">
        <v>1</v>
      </c>
      <c r="AA565" s="31">
        <v>60.369130434782598</v>
      </c>
      <c r="AB565" s="31">
        <v>0</v>
      </c>
      <c r="AC565" s="36">
        <v>0</v>
      </c>
      <c r="AD565" s="31">
        <v>0</v>
      </c>
      <c r="AE565" s="31">
        <v>0</v>
      </c>
      <c r="AF565" s="36" t="s">
        <v>2496</v>
      </c>
      <c r="AG565" s="31">
        <v>0</v>
      </c>
      <c r="AH565" s="31">
        <v>0</v>
      </c>
      <c r="AI565" s="36" t="s">
        <v>2496</v>
      </c>
      <c r="AJ565" t="s">
        <v>380</v>
      </c>
      <c r="AK565" s="37">
        <v>5</v>
      </c>
      <c r="AT565"/>
    </row>
    <row r="566" spans="1:46" x14ac:dyDescent="0.25">
      <c r="A566" t="s">
        <v>2337</v>
      </c>
      <c r="B566" t="s">
        <v>1726</v>
      </c>
      <c r="C566" t="s">
        <v>1922</v>
      </c>
      <c r="D566" t="s">
        <v>2295</v>
      </c>
      <c r="E566" s="31">
        <v>32.554347826086953</v>
      </c>
      <c r="F566" s="31">
        <v>126.97880434782604</v>
      </c>
      <c r="G566" s="31">
        <v>0.125</v>
      </c>
      <c r="H566" s="36">
        <v>9.8441626255665773E-4</v>
      </c>
      <c r="I566" s="31">
        <v>34.584456521739128</v>
      </c>
      <c r="J566" s="31">
        <v>0</v>
      </c>
      <c r="K566" s="36">
        <v>0</v>
      </c>
      <c r="L566" s="31">
        <v>20.494782608695651</v>
      </c>
      <c r="M566" s="31">
        <v>0</v>
      </c>
      <c r="N566" s="36">
        <v>0</v>
      </c>
      <c r="O566" s="31">
        <v>8.8179347826086953</v>
      </c>
      <c r="P566" s="31">
        <v>0</v>
      </c>
      <c r="Q566" s="36">
        <v>0</v>
      </c>
      <c r="R566" s="31">
        <v>5.2717391304347823</v>
      </c>
      <c r="S566" s="31">
        <v>0</v>
      </c>
      <c r="T566" s="36">
        <v>0</v>
      </c>
      <c r="U566" s="31">
        <v>15.214347826086957</v>
      </c>
      <c r="V566" s="31">
        <v>0</v>
      </c>
      <c r="W566" s="36">
        <v>0</v>
      </c>
      <c r="X566" s="31">
        <v>4.4347826086956523</v>
      </c>
      <c r="Y566" s="31">
        <v>0</v>
      </c>
      <c r="Z566" s="36">
        <v>0</v>
      </c>
      <c r="AA566" s="31">
        <v>72.745217391304308</v>
      </c>
      <c r="AB566" s="31">
        <v>0.125</v>
      </c>
      <c r="AC566" s="36">
        <v>1.7183260217315955E-3</v>
      </c>
      <c r="AD566" s="31">
        <v>0</v>
      </c>
      <c r="AE566" s="31">
        <v>0</v>
      </c>
      <c r="AF566" s="36" t="s">
        <v>2496</v>
      </c>
      <c r="AG566" s="31">
        <v>0</v>
      </c>
      <c r="AH566" s="31">
        <v>0</v>
      </c>
      <c r="AI566" s="36" t="s">
        <v>2496</v>
      </c>
      <c r="AJ566" t="s">
        <v>798</v>
      </c>
      <c r="AK566" s="37">
        <v>5</v>
      </c>
      <c r="AT566"/>
    </row>
    <row r="567" spans="1:46" x14ac:dyDescent="0.25">
      <c r="A567" t="s">
        <v>2337</v>
      </c>
      <c r="B567" t="s">
        <v>1589</v>
      </c>
      <c r="C567" t="s">
        <v>1902</v>
      </c>
      <c r="D567" t="s">
        <v>2217</v>
      </c>
      <c r="E567" s="31">
        <v>56.641304347826086</v>
      </c>
      <c r="F567" s="31">
        <v>246.59510869565219</v>
      </c>
      <c r="G567" s="31">
        <v>44.388586956521742</v>
      </c>
      <c r="H567" s="36">
        <v>0.18000595060993752</v>
      </c>
      <c r="I567" s="31">
        <v>55.546195652173914</v>
      </c>
      <c r="J567" s="31">
        <v>0.66576086956521741</v>
      </c>
      <c r="K567" s="36">
        <v>1.1985714984589795E-2</v>
      </c>
      <c r="L567" s="31">
        <v>37.581521739130437</v>
      </c>
      <c r="M567" s="31">
        <v>0.66576086956521741</v>
      </c>
      <c r="N567" s="36">
        <v>1.7715112075198842E-2</v>
      </c>
      <c r="O567" s="31">
        <v>12.921195652173912</v>
      </c>
      <c r="P567" s="31">
        <v>0</v>
      </c>
      <c r="Q567" s="36">
        <v>0</v>
      </c>
      <c r="R567" s="31">
        <v>5.0434782608695654</v>
      </c>
      <c r="S567" s="31">
        <v>0</v>
      </c>
      <c r="T567" s="36">
        <v>0</v>
      </c>
      <c r="U567" s="31">
        <v>39.703913043478259</v>
      </c>
      <c r="V567" s="31">
        <v>4.9483695652173916</v>
      </c>
      <c r="W567" s="36">
        <v>0.12463178528017171</v>
      </c>
      <c r="X567" s="31">
        <v>12.152173913043478</v>
      </c>
      <c r="Y567" s="31">
        <v>0</v>
      </c>
      <c r="Z567" s="36">
        <v>0</v>
      </c>
      <c r="AA567" s="31">
        <v>139.19282608695653</v>
      </c>
      <c r="AB567" s="31">
        <v>38.774456521739133</v>
      </c>
      <c r="AC567" s="36">
        <v>0.27856648659116928</v>
      </c>
      <c r="AD567" s="31">
        <v>0</v>
      </c>
      <c r="AE567" s="31">
        <v>0</v>
      </c>
      <c r="AF567" s="36" t="s">
        <v>2496</v>
      </c>
      <c r="AG567" s="31">
        <v>0</v>
      </c>
      <c r="AH567" s="31">
        <v>0</v>
      </c>
      <c r="AI567" s="36" t="s">
        <v>2496</v>
      </c>
      <c r="AJ567" t="s">
        <v>657</v>
      </c>
      <c r="AK567" s="37">
        <v>5</v>
      </c>
      <c r="AT567"/>
    </row>
    <row r="568" spans="1:46" x14ac:dyDescent="0.25">
      <c r="A568" t="s">
        <v>2337</v>
      </c>
      <c r="B568" t="s">
        <v>1473</v>
      </c>
      <c r="C568" t="s">
        <v>1894</v>
      </c>
      <c r="D568" t="s">
        <v>2275</v>
      </c>
      <c r="E568" s="31">
        <v>58.934782608695649</v>
      </c>
      <c r="F568" s="31">
        <v>234.33673913043475</v>
      </c>
      <c r="G568" s="31">
        <v>29.067608695652176</v>
      </c>
      <c r="H568" s="36">
        <v>0.12404204651611535</v>
      </c>
      <c r="I568" s="31">
        <v>43.964347826086964</v>
      </c>
      <c r="J568" s="31">
        <v>3.2282608695652173</v>
      </c>
      <c r="K568" s="36">
        <v>7.3429063074823456E-2</v>
      </c>
      <c r="L568" s="31">
        <v>33.790434782608706</v>
      </c>
      <c r="M568" s="31">
        <v>3.2282608695652173</v>
      </c>
      <c r="N568" s="36">
        <v>9.5537713271056868E-2</v>
      </c>
      <c r="O568" s="31">
        <v>5.3913043478260869</v>
      </c>
      <c r="P568" s="31">
        <v>0</v>
      </c>
      <c r="Q568" s="36">
        <v>0</v>
      </c>
      <c r="R568" s="31">
        <v>4.7826086956521738</v>
      </c>
      <c r="S568" s="31">
        <v>0</v>
      </c>
      <c r="T568" s="36">
        <v>0</v>
      </c>
      <c r="U568" s="31">
        <v>53.103152173913038</v>
      </c>
      <c r="V568" s="31">
        <v>4.8813043478260871</v>
      </c>
      <c r="W568" s="36">
        <v>9.1921178837741979E-2</v>
      </c>
      <c r="X568" s="31">
        <v>0</v>
      </c>
      <c r="Y568" s="31">
        <v>0</v>
      </c>
      <c r="Z568" s="36" t="s">
        <v>2496</v>
      </c>
      <c r="AA568" s="31">
        <v>137.26923913043476</v>
      </c>
      <c r="AB568" s="31">
        <v>20.958043478260869</v>
      </c>
      <c r="AC568" s="36">
        <v>0.15267836851886607</v>
      </c>
      <c r="AD568" s="31">
        <v>0</v>
      </c>
      <c r="AE568" s="31">
        <v>0</v>
      </c>
      <c r="AF568" s="36" t="s">
        <v>2496</v>
      </c>
      <c r="AG568" s="31">
        <v>0</v>
      </c>
      <c r="AH568" s="31">
        <v>0</v>
      </c>
      <c r="AI568" s="36" t="s">
        <v>2496</v>
      </c>
      <c r="AJ568" t="s">
        <v>540</v>
      </c>
      <c r="AK568" s="37">
        <v>5</v>
      </c>
      <c r="AT568"/>
    </row>
    <row r="569" spans="1:46" x14ac:dyDescent="0.25">
      <c r="A569" t="s">
        <v>2337</v>
      </c>
      <c r="B569" t="s">
        <v>1424</v>
      </c>
      <c r="C569" t="s">
        <v>2142</v>
      </c>
      <c r="D569" t="s">
        <v>2216</v>
      </c>
      <c r="E569" s="31">
        <v>59.684782608695649</v>
      </c>
      <c r="F569" s="31">
        <v>195.49304347826083</v>
      </c>
      <c r="G569" s="31">
        <v>1.1711956521739131</v>
      </c>
      <c r="H569" s="36">
        <v>5.9909837779171518E-3</v>
      </c>
      <c r="I569" s="31">
        <v>31.160543478260863</v>
      </c>
      <c r="J569" s="31">
        <v>0</v>
      </c>
      <c r="K569" s="36">
        <v>0</v>
      </c>
      <c r="L569" s="31">
        <v>13.494130434782605</v>
      </c>
      <c r="M569" s="31">
        <v>0</v>
      </c>
      <c r="N569" s="36">
        <v>0</v>
      </c>
      <c r="O569" s="31">
        <v>11.497608695652172</v>
      </c>
      <c r="P569" s="31">
        <v>0</v>
      </c>
      <c r="Q569" s="36">
        <v>0</v>
      </c>
      <c r="R569" s="31">
        <v>6.1688043478260868</v>
      </c>
      <c r="S569" s="31">
        <v>0</v>
      </c>
      <c r="T569" s="36">
        <v>0</v>
      </c>
      <c r="U569" s="31">
        <v>48.809565217391302</v>
      </c>
      <c r="V569" s="31">
        <v>0.80163043478260865</v>
      </c>
      <c r="W569" s="36">
        <v>1.6423633999037963E-2</v>
      </c>
      <c r="X569" s="31">
        <v>5.3435869565217393</v>
      </c>
      <c r="Y569" s="31">
        <v>0</v>
      </c>
      <c r="Z569" s="36">
        <v>0</v>
      </c>
      <c r="AA569" s="31">
        <v>110.17934782608694</v>
      </c>
      <c r="AB569" s="31">
        <v>0.36956521739130432</v>
      </c>
      <c r="AC569" s="36">
        <v>3.3542149657179504E-3</v>
      </c>
      <c r="AD569" s="31">
        <v>0</v>
      </c>
      <c r="AE569" s="31">
        <v>0</v>
      </c>
      <c r="AF569" s="36" t="s">
        <v>2496</v>
      </c>
      <c r="AG569" s="31">
        <v>0</v>
      </c>
      <c r="AH569" s="31">
        <v>0</v>
      </c>
      <c r="AI569" s="36" t="s">
        <v>2496</v>
      </c>
      <c r="AJ569" t="s">
        <v>489</v>
      </c>
      <c r="AK569" s="37">
        <v>5</v>
      </c>
      <c r="AT569"/>
    </row>
    <row r="570" spans="1:46" x14ac:dyDescent="0.25">
      <c r="A570" t="s">
        <v>2337</v>
      </c>
      <c r="B570" t="s">
        <v>1436</v>
      </c>
      <c r="C570" t="s">
        <v>2145</v>
      </c>
      <c r="D570" t="s">
        <v>2267</v>
      </c>
      <c r="E570" s="31">
        <v>80.054347826086953</v>
      </c>
      <c r="F570" s="31">
        <v>291.97717391304343</v>
      </c>
      <c r="G570" s="31">
        <v>79.896195652173901</v>
      </c>
      <c r="H570" s="36">
        <v>0.27363849913818455</v>
      </c>
      <c r="I570" s="31">
        <v>66.752173913043478</v>
      </c>
      <c r="J570" s="31">
        <v>0.63043478260869568</v>
      </c>
      <c r="K570" s="36">
        <v>9.4444082589721888E-3</v>
      </c>
      <c r="L570" s="31">
        <v>43.752173913043478</v>
      </c>
      <c r="M570" s="31">
        <v>0.63043478260869568</v>
      </c>
      <c r="N570" s="36">
        <v>1.4409221902017292E-2</v>
      </c>
      <c r="O570" s="31">
        <v>18.043478260869566</v>
      </c>
      <c r="P570" s="31">
        <v>0</v>
      </c>
      <c r="Q570" s="36">
        <v>0</v>
      </c>
      <c r="R570" s="31">
        <v>4.9565217391304346</v>
      </c>
      <c r="S570" s="31">
        <v>0</v>
      </c>
      <c r="T570" s="36">
        <v>0</v>
      </c>
      <c r="U570" s="31">
        <v>41.588695652173911</v>
      </c>
      <c r="V570" s="31">
        <v>28.308804347826079</v>
      </c>
      <c r="W570" s="36">
        <v>0.68068507328496441</v>
      </c>
      <c r="X570" s="31">
        <v>25.834239130434781</v>
      </c>
      <c r="Y570" s="31">
        <v>0</v>
      </c>
      <c r="Z570" s="36">
        <v>0</v>
      </c>
      <c r="AA570" s="31">
        <v>157.80206521739129</v>
      </c>
      <c r="AB570" s="31">
        <v>50.95695652173913</v>
      </c>
      <c r="AC570" s="36">
        <v>0.32291691779533943</v>
      </c>
      <c r="AD570" s="31">
        <v>0</v>
      </c>
      <c r="AE570" s="31">
        <v>0</v>
      </c>
      <c r="AF570" s="36" t="s">
        <v>2496</v>
      </c>
      <c r="AG570" s="31">
        <v>0</v>
      </c>
      <c r="AH570" s="31">
        <v>0</v>
      </c>
      <c r="AI570" s="36" t="s">
        <v>2496</v>
      </c>
      <c r="AJ570" t="s">
        <v>503</v>
      </c>
      <c r="AK570" s="37">
        <v>5</v>
      </c>
      <c r="AT570"/>
    </row>
    <row r="571" spans="1:46" x14ac:dyDescent="0.25">
      <c r="A571" t="s">
        <v>2337</v>
      </c>
      <c r="B571" t="s">
        <v>1031</v>
      </c>
      <c r="C571" t="s">
        <v>2034</v>
      </c>
      <c r="D571" t="s">
        <v>2267</v>
      </c>
      <c r="E571" s="31">
        <v>68.815217391304344</v>
      </c>
      <c r="F571" s="31">
        <v>240.16271739130428</v>
      </c>
      <c r="G571" s="31">
        <v>0.16304347826086957</v>
      </c>
      <c r="H571" s="36">
        <v>6.7888754770882261E-4</v>
      </c>
      <c r="I571" s="31">
        <v>46.728695652173911</v>
      </c>
      <c r="J571" s="31">
        <v>0.16304347826086957</v>
      </c>
      <c r="K571" s="36">
        <v>3.4891510662845662E-3</v>
      </c>
      <c r="L571" s="31">
        <v>35.304782608695646</v>
      </c>
      <c r="M571" s="31">
        <v>0</v>
      </c>
      <c r="N571" s="36">
        <v>0</v>
      </c>
      <c r="O571" s="31">
        <v>5.9456521739130439</v>
      </c>
      <c r="P571" s="31">
        <v>0.16304347826086957</v>
      </c>
      <c r="Q571" s="36">
        <v>2.7422303473491772E-2</v>
      </c>
      <c r="R571" s="31">
        <v>5.4782608695652177</v>
      </c>
      <c r="S571" s="31">
        <v>0</v>
      </c>
      <c r="T571" s="36">
        <v>0</v>
      </c>
      <c r="U571" s="31">
        <v>49.892608695652143</v>
      </c>
      <c r="V571" s="31">
        <v>0</v>
      </c>
      <c r="W571" s="36">
        <v>0</v>
      </c>
      <c r="X571" s="31">
        <v>11.60141304347826</v>
      </c>
      <c r="Y571" s="31">
        <v>0</v>
      </c>
      <c r="Z571" s="36">
        <v>0</v>
      </c>
      <c r="AA571" s="31">
        <v>131.93999999999997</v>
      </c>
      <c r="AB571" s="31">
        <v>0</v>
      </c>
      <c r="AC571" s="36">
        <v>0</v>
      </c>
      <c r="AD571" s="31">
        <v>0</v>
      </c>
      <c r="AE571" s="31">
        <v>0</v>
      </c>
      <c r="AF571" s="36" t="s">
        <v>2496</v>
      </c>
      <c r="AG571" s="31">
        <v>0</v>
      </c>
      <c r="AH571" s="31">
        <v>0</v>
      </c>
      <c r="AI571" s="36" t="s">
        <v>2496</v>
      </c>
      <c r="AJ571" t="s">
        <v>89</v>
      </c>
      <c r="AK571" s="37">
        <v>5</v>
      </c>
      <c r="AT571"/>
    </row>
    <row r="572" spans="1:46" x14ac:dyDescent="0.25">
      <c r="A572" t="s">
        <v>2337</v>
      </c>
      <c r="B572" t="s">
        <v>1770</v>
      </c>
      <c r="C572" t="s">
        <v>2119</v>
      </c>
      <c r="D572" t="s">
        <v>2267</v>
      </c>
      <c r="E572" s="31">
        <v>29.119565217391305</v>
      </c>
      <c r="F572" s="31">
        <v>112.47326086956522</v>
      </c>
      <c r="G572" s="31">
        <v>0</v>
      </c>
      <c r="H572" s="36">
        <v>0</v>
      </c>
      <c r="I572" s="31">
        <v>24.786739130434789</v>
      </c>
      <c r="J572" s="31">
        <v>0</v>
      </c>
      <c r="K572" s="36">
        <v>0</v>
      </c>
      <c r="L572" s="31">
        <v>17.009239130434789</v>
      </c>
      <c r="M572" s="31">
        <v>0</v>
      </c>
      <c r="N572" s="36">
        <v>0</v>
      </c>
      <c r="O572" s="31">
        <v>0</v>
      </c>
      <c r="P572" s="31">
        <v>0</v>
      </c>
      <c r="Q572" s="36" t="s">
        <v>2496</v>
      </c>
      <c r="R572" s="31">
        <v>7.7775000000000007</v>
      </c>
      <c r="S572" s="31">
        <v>0</v>
      </c>
      <c r="T572" s="36">
        <v>0</v>
      </c>
      <c r="U572" s="31">
        <v>27.354565217391308</v>
      </c>
      <c r="V572" s="31">
        <v>0</v>
      </c>
      <c r="W572" s="36">
        <v>0</v>
      </c>
      <c r="X572" s="31">
        <v>6.4902173913043484</v>
      </c>
      <c r="Y572" s="31">
        <v>0</v>
      </c>
      <c r="Z572" s="36">
        <v>0</v>
      </c>
      <c r="AA572" s="31">
        <v>25.340326086956519</v>
      </c>
      <c r="AB572" s="31">
        <v>0</v>
      </c>
      <c r="AC572" s="36">
        <v>0</v>
      </c>
      <c r="AD572" s="31">
        <v>28.501413043478259</v>
      </c>
      <c r="AE572" s="31">
        <v>0</v>
      </c>
      <c r="AF572" s="36">
        <v>0</v>
      </c>
      <c r="AG572" s="31">
        <v>0</v>
      </c>
      <c r="AH572" s="31">
        <v>0</v>
      </c>
      <c r="AI572" s="36" t="s">
        <v>2496</v>
      </c>
      <c r="AJ572" t="s">
        <v>842</v>
      </c>
      <c r="AK572" s="37">
        <v>5</v>
      </c>
      <c r="AT572"/>
    </row>
    <row r="573" spans="1:46" x14ac:dyDescent="0.25">
      <c r="A573" t="s">
        <v>2337</v>
      </c>
      <c r="B573" t="s">
        <v>978</v>
      </c>
      <c r="C573" t="s">
        <v>2003</v>
      </c>
      <c r="D573" t="s">
        <v>2230</v>
      </c>
      <c r="E573" s="31">
        <v>68.260869565217391</v>
      </c>
      <c r="F573" s="31">
        <v>195.80434782608691</v>
      </c>
      <c r="G573" s="31">
        <v>19.95380434782609</v>
      </c>
      <c r="H573" s="36">
        <v>0.10190685022760079</v>
      </c>
      <c r="I573" s="31">
        <v>44.814891304347825</v>
      </c>
      <c r="J573" s="31">
        <v>2.2415217391304347</v>
      </c>
      <c r="K573" s="36">
        <v>5.0017341867634256E-2</v>
      </c>
      <c r="L573" s="31">
        <v>23.643695652173914</v>
      </c>
      <c r="M573" s="31">
        <v>2.2415217391304347</v>
      </c>
      <c r="N573" s="36">
        <v>9.4804203712727908E-2</v>
      </c>
      <c r="O573" s="31">
        <v>17.519021739130434</v>
      </c>
      <c r="P573" s="31">
        <v>0</v>
      </c>
      <c r="Q573" s="36">
        <v>0</v>
      </c>
      <c r="R573" s="31">
        <v>3.652173913043478</v>
      </c>
      <c r="S573" s="31">
        <v>0</v>
      </c>
      <c r="T573" s="36">
        <v>0</v>
      </c>
      <c r="U573" s="31">
        <v>41.503260869565217</v>
      </c>
      <c r="V573" s="31">
        <v>5.5413043478260873</v>
      </c>
      <c r="W573" s="36">
        <v>0.13351491501453527</v>
      </c>
      <c r="X573" s="31">
        <v>5.6929347826086953</v>
      </c>
      <c r="Y573" s="31">
        <v>0</v>
      </c>
      <c r="Z573" s="36">
        <v>0</v>
      </c>
      <c r="AA573" s="31">
        <v>101.6628260869565</v>
      </c>
      <c r="AB573" s="31">
        <v>12.170978260869568</v>
      </c>
      <c r="AC573" s="36">
        <v>0.11971906280137458</v>
      </c>
      <c r="AD573" s="31">
        <v>2.1304347826086958</v>
      </c>
      <c r="AE573" s="31">
        <v>0</v>
      </c>
      <c r="AF573" s="36">
        <v>0</v>
      </c>
      <c r="AG573" s="31">
        <v>0</v>
      </c>
      <c r="AH573" s="31">
        <v>0</v>
      </c>
      <c r="AI573" s="36" t="s">
        <v>2496</v>
      </c>
      <c r="AJ573" t="s">
        <v>35</v>
      </c>
      <c r="AK573" s="37">
        <v>5</v>
      </c>
      <c r="AT573"/>
    </row>
    <row r="574" spans="1:46" x14ac:dyDescent="0.25">
      <c r="A574" t="s">
        <v>2337</v>
      </c>
      <c r="B574" t="s">
        <v>1681</v>
      </c>
      <c r="C574" t="s">
        <v>1982</v>
      </c>
      <c r="D574" t="s">
        <v>2269</v>
      </c>
      <c r="E574" s="31">
        <v>42.076086956521742</v>
      </c>
      <c r="F574" s="31">
        <v>145.97826086956519</v>
      </c>
      <c r="G574" s="31">
        <v>0</v>
      </c>
      <c r="H574" s="36">
        <v>0</v>
      </c>
      <c r="I574" s="31">
        <v>32.883152173913039</v>
      </c>
      <c r="J574" s="31">
        <v>0</v>
      </c>
      <c r="K574" s="36">
        <v>0</v>
      </c>
      <c r="L574" s="31">
        <v>13.163043478260869</v>
      </c>
      <c r="M574" s="31">
        <v>0</v>
      </c>
      <c r="N574" s="36">
        <v>0</v>
      </c>
      <c r="O574" s="31">
        <v>13.733695652173912</v>
      </c>
      <c r="P574" s="31">
        <v>0</v>
      </c>
      <c r="Q574" s="36">
        <v>0</v>
      </c>
      <c r="R574" s="31">
        <v>5.9864130434782608</v>
      </c>
      <c r="S574" s="31">
        <v>0</v>
      </c>
      <c r="T574" s="36">
        <v>0</v>
      </c>
      <c r="U574" s="31">
        <v>30.070652173913043</v>
      </c>
      <c r="V574" s="31">
        <v>0</v>
      </c>
      <c r="W574" s="36">
        <v>0</v>
      </c>
      <c r="X574" s="31">
        <v>4.9701086956521738</v>
      </c>
      <c r="Y574" s="31">
        <v>0</v>
      </c>
      <c r="Z574" s="36">
        <v>0</v>
      </c>
      <c r="AA574" s="31">
        <v>78.054347826086953</v>
      </c>
      <c r="AB574" s="31">
        <v>0</v>
      </c>
      <c r="AC574" s="36">
        <v>0</v>
      </c>
      <c r="AD574" s="31">
        <v>0</v>
      </c>
      <c r="AE574" s="31">
        <v>0</v>
      </c>
      <c r="AF574" s="36" t="s">
        <v>2496</v>
      </c>
      <c r="AG574" s="31">
        <v>0</v>
      </c>
      <c r="AH574" s="31">
        <v>0</v>
      </c>
      <c r="AI574" s="36" t="s">
        <v>2496</v>
      </c>
      <c r="AJ574" t="s">
        <v>752</v>
      </c>
      <c r="AK574" s="37">
        <v>5</v>
      </c>
      <c r="AT574"/>
    </row>
    <row r="575" spans="1:46" x14ac:dyDescent="0.25">
      <c r="A575" t="s">
        <v>2337</v>
      </c>
      <c r="B575" t="s">
        <v>1249</v>
      </c>
      <c r="C575" t="s">
        <v>2103</v>
      </c>
      <c r="D575" t="s">
        <v>2276</v>
      </c>
      <c r="E575" s="31">
        <v>74.826086956521735</v>
      </c>
      <c r="F575" s="31">
        <v>197.55445652173913</v>
      </c>
      <c r="G575" s="31">
        <v>1.2228260869565217</v>
      </c>
      <c r="H575" s="36">
        <v>6.1898177772666974E-3</v>
      </c>
      <c r="I575" s="31">
        <v>31.491847826086953</v>
      </c>
      <c r="J575" s="31">
        <v>0</v>
      </c>
      <c r="K575" s="36">
        <v>0</v>
      </c>
      <c r="L575" s="31">
        <v>21.002717391304348</v>
      </c>
      <c r="M575" s="31">
        <v>0</v>
      </c>
      <c r="N575" s="36">
        <v>0</v>
      </c>
      <c r="O575" s="31">
        <v>4.9565217391304346</v>
      </c>
      <c r="P575" s="31">
        <v>0</v>
      </c>
      <c r="Q575" s="36">
        <v>0</v>
      </c>
      <c r="R575" s="31">
        <v>5.5326086956521738</v>
      </c>
      <c r="S575" s="31">
        <v>0</v>
      </c>
      <c r="T575" s="36">
        <v>0</v>
      </c>
      <c r="U575" s="31">
        <v>50.029891304347828</v>
      </c>
      <c r="V575" s="31">
        <v>0.2608695652173913</v>
      </c>
      <c r="W575" s="36">
        <v>5.2142740752810814E-3</v>
      </c>
      <c r="X575" s="31">
        <v>5.4510869565217392</v>
      </c>
      <c r="Y575" s="31">
        <v>0</v>
      </c>
      <c r="Z575" s="36">
        <v>0</v>
      </c>
      <c r="AA575" s="31">
        <v>110.58163043478261</v>
      </c>
      <c r="AB575" s="31">
        <v>0.96195652173913049</v>
      </c>
      <c r="AC575" s="36">
        <v>8.6990625654272714E-3</v>
      </c>
      <c r="AD575" s="31">
        <v>0</v>
      </c>
      <c r="AE575" s="31">
        <v>0</v>
      </c>
      <c r="AF575" s="36" t="s">
        <v>2496</v>
      </c>
      <c r="AG575" s="31">
        <v>0</v>
      </c>
      <c r="AH575" s="31">
        <v>0</v>
      </c>
      <c r="AI575" s="36" t="s">
        <v>2496</v>
      </c>
      <c r="AJ575" t="s">
        <v>311</v>
      </c>
      <c r="AK575" s="37">
        <v>5</v>
      </c>
      <c r="AT575"/>
    </row>
    <row r="576" spans="1:46" x14ac:dyDescent="0.25">
      <c r="A576" t="s">
        <v>2337</v>
      </c>
      <c r="B576" t="s">
        <v>1364</v>
      </c>
      <c r="C576" t="s">
        <v>1965</v>
      </c>
      <c r="D576" t="s">
        <v>2267</v>
      </c>
      <c r="E576" s="31">
        <v>90.25</v>
      </c>
      <c r="F576" s="31">
        <v>259.88782608695652</v>
      </c>
      <c r="G576" s="31">
        <v>7.2680434782608696</v>
      </c>
      <c r="H576" s="36">
        <v>2.7966079010676846E-2</v>
      </c>
      <c r="I576" s="31">
        <v>53.716195652173901</v>
      </c>
      <c r="J576" s="31">
        <v>2.1982608695652175</v>
      </c>
      <c r="K576" s="36">
        <v>4.0923614244752528E-2</v>
      </c>
      <c r="L576" s="31">
        <v>47.588478260869557</v>
      </c>
      <c r="M576" s="31">
        <v>2.1982608695652175</v>
      </c>
      <c r="N576" s="36">
        <v>4.6193132243372764E-2</v>
      </c>
      <c r="O576" s="31">
        <v>2.4755434782608696</v>
      </c>
      <c r="P576" s="31">
        <v>0</v>
      </c>
      <c r="Q576" s="36">
        <v>0</v>
      </c>
      <c r="R576" s="31">
        <v>3.652173913043478</v>
      </c>
      <c r="S576" s="31">
        <v>0</v>
      </c>
      <c r="T576" s="36">
        <v>0</v>
      </c>
      <c r="U576" s="31">
        <v>60.978478260869586</v>
      </c>
      <c r="V576" s="31">
        <v>2.3248913043478261</v>
      </c>
      <c r="W576" s="36">
        <v>3.8126423791715526E-2</v>
      </c>
      <c r="X576" s="31">
        <v>5.3882608695652179</v>
      </c>
      <c r="Y576" s="31">
        <v>0</v>
      </c>
      <c r="Z576" s="36">
        <v>0</v>
      </c>
      <c r="AA576" s="31">
        <v>139.80489130434782</v>
      </c>
      <c r="AB576" s="31">
        <v>2.744891304347826</v>
      </c>
      <c r="AC576" s="36">
        <v>1.9633728682441759E-2</v>
      </c>
      <c r="AD576" s="31">
        <v>0</v>
      </c>
      <c r="AE576" s="31">
        <v>0</v>
      </c>
      <c r="AF576" s="36" t="s">
        <v>2496</v>
      </c>
      <c r="AG576" s="31">
        <v>0</v>
      </c>
      <c r="AH576" s="31">
        <v>0</v>
      </c>
      <c r="AI576" s="36" t="s">
        <v>2496</v>
      </c>
      <c r="AJ576" t="s">
        <v>428</v>
      </c>
      <c r="AK576" s="37">
        <v>5</v>
      </c>
      <c r="AT576"/>
    </row>
    <row r="577" spans="1:46" x14ac:dyDescent="0.25">
      <c r="A577" t="s">
        <v>2337</v>
      </c>
      <c r="B577" t="s">
        <v>1263</v>
      </c>
      <c r="C577" t="s">
        <v>1873</v>
      </c>
      <c r="D577" t="s">
        <v>2263</v>
      </c>
      <c r="E577" s="31">
        <v>55.760869565217391</v>
      </c>
      <c r="F577" s="31">
        <v>191.30836956521736</v>
      </c>
      <c r="G577" s="31">
        <v>0</v>
      </c>
      <c r="H577" s="36">
        <v>0</v>
      </c>
      <c r="I577" s="31">
        <v>39.121739130434769</v>
      </c>
      <c r="J577" s="31">
        <v>0</v>
      </c>
      <c r="K577" s="36">
        <v>0</v>
      </c>
      <c r="L577" s="31">
        <v>23.398913043478249</v>
      </c>
      <c r="M577" s="31">
        <v>0</v>
      </c>
      <c r="N577" s="36">
        <v>0</v>
      </c>
      <c r="O577" s="31">
        <v>11.201086956521738</v>
      </c>
      <c r="P577" s="31">
        <v>0</v>
      </c>
      <c r="Q577" s="36">
        <v>0</v>
      </c>
      <c r="R577" s="31">
        <v>4.5217391304347823</v>
      </c>
      <c r="S577" s="31">
        <v>0</v>
      </c>
      <c r="T577" s="36">
        <v>0</v>
      </c>
      <c r="U577" s="31">
        <v>61.394782608695657</v>
      </c>
      <c r="V577" s="31">
        <v>0</v>
      </c>
      <c r="W577" s="36">
        <v>0</v>
      </c>
      <c r="X577" s="31">
        <v>0</v>
      </c>
      <c r="Y577" s="31">
        <v>0</v>
      </c>
      <c r="Z577" s="36" t="s">
        <v>2496</v>
      </c>
      <c r="AA577" s="31">
        <v>90.791847826086936</v>
      </c>
      <c r="AB577" s="31">
        <v>0</v>
      </c>
      <c r="AC577" s="36">
        <v>0</v>
      </c>
      <c r="AD577" s="31">
        <v>0</v>
      </c>
      <c r="AE577" s="31">
        <v>0</v>
      </c>
      <c r="AF577" s="36" t="s">
        <v>2496</v>
      </c>
      <c r="AG577" s="31">
        <v>0</v>
      </c>
      <c r="AH577" s="31">
        <v>0</v>
      </c>
      <c r="AI577" s="36" t="s">
        <v>2496</v>
      </c>
      <c r="AJ577" t="s">
        <v>325</v>
      </c>
      <c r="AK577" s="37">
        <v>5</v>
      </c>
      <c r="AT577"/>
    </row>
    <row r="578" spans="1:46" x14ac:dyDescent="0.25">
      <c r="A578" t="s">
        <v>2337</v>
      </c>
      <c r="B578" t="s">
        <v>1648</v>
      </c>
      <c r="C578" t="s">
        <v>2007</v>
      </c>
      <c r="D578" t="s">
        <v>2243</v>
      </c>
      <c r="E578" s="31">
        <v>71.260869565217391</v>
      </c>
      <c r="F578" s="31">
        <v>245.47804347826082</v>
      </c>
      <c r="G578" s="31">
        <v>44.608695652173914</v>
      </c>
      <c r="H578" s="36">
        <v>0.18172173372452513</v>
      </c>
      <c r="I578" s="31">
        <v>12.423369565217392</v>
      </c>
      <c r="J578" s="31">
        <v>0.98913043478260865</v>
      </c>
      <c r="K578" s="36">
        <v>7.9618530994356701E-2</v>
      </c>
      <c r="L578" s="31">
        <v>2.9451086956521739</v>
      </c>
      <c r="M578" s="31">
        <v>0.98913043478260865</v>
      </c>
      <c r="N578" s="36">
        <v>0.33585532386049083</v>
      </c>
      <c r="O578" s="31">
        <v>3.7391304347826089</v>
      </c>
      <c r="P578" s="31">
        <v>0</v>
      </c>
      <c r="Q578" s="36">
        <v>0</v>
      </c>
      <c r="R578" s="31">
        <v>5.7391304347826084</v>
      </c>
      <c r="S578" s="31">
        <v>0</v>
      </c>
      <c r="T578" s="36">
        <v>0</v>
      </c>
      <c r="U578" s="31">
        <v>79.310108695652161</v>
      </c>
      <c r="V578" s="31">
        <v>16.114130434782609</v>
      </c>
      <c r="W578" s="36">
        <v>0.20317877127895045</v>
      </c>
      <c r="X578" s="31">
        <v>12.862717391304347</v>
      </c>
      <c r="Y578" s="31">
        <v>0</v>
      </c>
      <c r="Z578" s="36">
        <v>0</v>
      </c>
      <c r="AA578" s="31">
        <v>140.88184782608693</v>
      </c>
      <c r="AB578" s="31">
        <v>27.505434782608695</v>
      </c>
      <c r="AC578" s="36">
        <v>0.19523760659757294</v>
      </c>
      <c r="AD578" s="31">
        <v>0</v>
      </c>
      <c r="AE578" s="31">
        <v>0</v>
      </c>
      <c r="AF578" s="36" t="s">
        <v>2496</v>
      </c>
      <c r="AG578" s="31">
        <v>0</v>
      </c>
      <c r="AH578" s="31">
        <v>0</v>
      </c>
      <c r="AI578" s="36" t="s">
        <v>2496</v>
      </c>
      <c r="AJ578" t="s">
        <v>719</v>
      </c>
      <c r="AK578" s="37">
        <v>5</v>
      </c>
      <c r="AT578"/>
    </row>
    <row r="579" spans="1:46" x14ac:dyDescent="0.25">
      <c r="A579" t="s">
        <v>2337</v>
      </c>
      <c r="B579" t="s">
        <v>1426</v>
      </c>
      <c r="C579" t="s">
        <v>2037</v>
      </c>
      <c r="D579" t="s">
        <v>2216</v>
      </c>
      <c r="E579" s="31">
        <v>61.880434782608695</v>
      </c>
      <c r="F579" s="31">
        <v>214.11130434782609</v>
      </c>
      <c r="G579" s="31">
        <v>14.281413043478263</v>
      </c>
      <c r="H579" s="36">
        <v>6.6700882921519905E-2</v>
      </c>
      <c r="I579" s="31">
        <v>22.46891304347826</v>
      </c>
      <c r="J579" s="31">
        <v>1.9406521739130433</v>
      </c>
      <c r="K579" s="36">
        <v>8.6370540940623269E-2</v>
      </c>
      <c r="L579" s="31">
        <v>14.31586956521739</v>
      </c>
      <c r="M579" s="31">
        <v>0.22239130434782609</v>
      </c>
      <c r="N579" s="36">
        <v>1.553459979044235E-2</v>
      </c>
      <c r="O579" s="31">
        <v>1.8052173913043477</v>
      </c>
      <c r="P579" s="31">
        <v>1.7182608695652173</v>
      </c>
      <c r="Q579" s="36">
        <v>0.95183044315992293</v>
      </c>
      <c r="R579" s="31">
        <v>6.3478260869565215</v>
      </c>
      <c r="S579" s="31">
        <v>0</v>
      </c>
      <c r="T579" s="36">
        <v>0</v>
      </c>
      <c r="U579" s="31">
        <v>70.126956521739132</v>
      </c>
      <c r="V579" s="31">
        <v>1.8190217391304344</v>
      </c>
      <c r="W579" s="36">
        <v>2.5938980234605554E-2</v>
      </c>
      <c r="X579" s="31">
        <v>0.70108695652173914</v>
      </c>
      <c r="Y579" s="31">
        <v>0.52717391304347827</v>
      </c>
      <c r="Z579" s="36">
        <v>0.75193798449612403</v>
      </c>
      <c r="AA579" s="31">
        <v>120.81434782608697</v>
      </c>
      <c r="AB579" s="31">
        <v>9.9945652173913064</v>
      </c>
      <c r="AC579" s="36">
        <v>8.2726641307359849E-2</v>
      </c>
      <c r="AD579" s="31">
        <v>0</v>
      </c>
      <c r="AE579" s="31">
        <v>0</v>
      </c>
      <c r="AF579" s="36" t="s">
        <v>2496</v>
      </c>
      <c r="AG579" s="31">
        <v>0</v>
      </c>
      <c r="AH579" s="31">
        <v>0</v>
      </c>
      <c r="AI579" s="36" t="s">
        <v>2496</v>
      </c>
      <c r="AJ579" t="s">
        <v>491</v>
      </c>
      <c r="AK579" s="37">
        <v>5</v>
      </c>
      <c r="AT579"/>
    </row>
    <row r="580" spans="1:46" x14ac:dyDescent="0.25">
      <c r="A580" t="s">
        <v>2337</v>
      </c>
      <c r="B580" t="s">
        <v>1386</v>
      </c>
      <c r="C580" t="s">
        <v>1892</v>
      </c>
      <c r="D580" t="s">
        <v>2249</v>
      </c>
      <c r="E580" s="31">
        <v>55.586956521739133</v>
      </c>
      <c r="F580" s="31">
        <v>193.45108695652175</v>
      </c>
      <c r="G580" s="31">
        <v>1.5652173913043479</v>
      </c>
      <c r="H580" s="36">
        <v>8.0910240202275597E-3</v>
      </c>
      <c r="I580" s="31">
        <v>32.695652173913047</v>
      </c>
      <c r="J580" s="31">
        <v>1.5652173913043479</v>
      </c>
      <c r="K580" s="36">
        <v>4.7872340425531915E-2</v>
      </c>
      <c r="L580" s="31">
        <v>27.415760869565219</v>
      </c>
      <c r="M580" s="31">
        <v>0</v>
      </c>
      <c r="N580" s="36">
        <v>0</v>
      </c>
      <c r="O580" s="31">
        <v>4.3423913043478262</v>
      </c>
      <c r="P580" s="31">
        <v>1.5652173913043479</v>
      </c>
      <c r="Q580" s="36">
        <v>0.36045056320400504</v>
      </c>
      <c r="R580" s="31">
        <v>0.9375</v>
      </c>
      <c r="S580" s="31">
        <v>0</v>
      </c>
      <c r="T580" s="36">
        <v>0</v>
      </c>
      <c r="U580" s="31">
        <v>38.179347826086953</v>
      </c>
      <c r="V580" s="31">
        <v>0</v>
      </c>
      <c r="W580" s="36">
        <v>0</v>
      </c>
      <c r="X580" s="31">
        <v>4.2635869565217392</v>
      </c>
      <c r="Y580" s="31">
        <v>0</v>
      </c>
      <c r="Z580" s="36">
        <v>0</v>
      </c>
      <c r="AA580" s="31">
        <v>118.3125</v>
      </c>
      <c r="AB580" s="31">
        <v>0</v>
      </c>
      <c r="AC580" s="36">
        <v>0</v>
      </c>
      <c r="AD580" s="31">
        <v>0</v>
      </c>
      <c r="AE580" s="31">
        <v>0</v>
      </c>
      <c r="AF580" s="36" t="s">
        <v>2496</v>
      </c>
      <c r="AG580" s="31">
        <v>0</v>
      </c>
      <c r="AH580" s="31">
        <v>0</v>
      </c>
      <c r="AI580" s="36" t="s">
        <v>2496</v>
      </c>
      <c r="AJ580" t="s">
        <v>450</v>
      </c>
      <c r="AK580" s="37">
        <v>5</v>
      </c>
      <c r="AT580"/>
    </row>
    <row r="581" spans="1:46" x14ac:dyDescent="0.25">
      <c r="A581" t="s">
        <v>2337</v>
      </c>
      <c r="B581" t="s">
        <v>1178</v>
      </c>
      <c r="C581" t="s">
        <v>2076</v>
      </c>
      <c r="D581" t="s">
        <v>2276</v>
      </c>
      <c r="E581" s="31">
        <v>61.771739130434781</v>
      </c>
      <c r="F581" s="31">
        <v>178.38315217391303</v>
      </c>
      <c r="G581" s="31">
        <v>0</v>
      </c>
      <c r="H581" s="36">
        <v>0</v>
      </c>
      <c r="I581" s="31">
        <v>24.948369565217394</v>
      </c>
      <c r="J581" s="31">
        <v>0</v>
      </c>
      <c r="K581" s="36">
        <v>0</v>
      </c>
      <c r="L581" s="31">
        <v>19.861413043478262</v>
      </c>
      <c r="M581" s="31">
        <v>0</v>
      </c>
      <c r="N581" s="36">
        <v>0</v>
      </c>
      <c r="O581" s="31">
        <v>0.60869565217391308</v>
      </c>
      <c r="P581" s="31">
        <v>0</v>
      </c>
      <c r="Q581" s="36">
        <v>0</v>
      </c>
      <c r="R581" s="31">
        <v>4.4782608695652177</v>
      </c>
      <c r="S581" s="31">
        <v>0</v>
      </c>
      <c r="T581" s="36">
        <v>0</v>
      </c>
      <c r="U581" s="31">
        <v>36.480978260869563</v>
      </c>
      <c r="V581" s="31">
        <v>0</v>
      </c>
      <c r="W581" s="36">
        <v>0</v>
      </c>
      <c r="X581" s="31">
        <v>3.8043478260869565</v>
      </c>
      <c r="Y581" s="31">
        <v>0</v>
      </c>
      <c r="Z581" s="36">
        <v>0</v>
      </c>
      <c r="AA581" s="31">
        <v>113.14945652173913</v>
      </c>
      <c r="AB581" s="31">
        <v>0</v>
      </c>
      <c r="AC581" s="36">
        <v>0</v>
      </c>
      <c r="AD581" s="31">
        <v>0</v>
      </c>
      <c r="AE581" s="31">
        <v>0</v>
      </c>
      <c r="AF581" s="36" t="s">
        <v>2496</v>
      </c>
      <c r="AG581" s="31">
        <v>0</v>
      </c>
      <c r="AH581" s="31">
        <v>0</v>
      </c>
      <c r="AI581" s="36" t="s">
        <v>2496</v>
      </c>
      <c r="AJ581" t="s">
        <v>239</v>
      </c>
      <c r="AK581" s="37">
        <v>5</v>
      </c>
      <c r="AT581"/>
    </row>
    <row r="582" spans="1:46" x14ac:dyDescent="0.25">
      <c r="A582" t="s">
        <v>2337</v>
      </c>
      <c r="B582" t="s">
        <v>1663</v>
      </c>
      <c r="C582" t="s">
        <v>2181</v>
      </c>
      <c r="D582" t="s">
        <v>2241</v>
      </c>
      <c r="E582" s="31">
        <v>77.206521739130437</v>
      </c>
      <c r="F582" s="31">
        <v>283.38934782608698</v>
      </c>
      <c r="G582" s="31">
        <v>0</v>
      </c>
      <c r="H582" s="36">
        <v>0</v>
      </c>
      <c r="I582" s="31">
        <v>22.860108695652176</v>
      </c>
      <c r="J582" s="31">
        <v>0</v>
      </c>
      <c r="K582" s="36">
        <v>0</v>
      </c>
      <c r="L582" s="31">
        <v>8.0177173913043482</v>
      </c>
      <c r="M582" s="31">
        <v>0</v>
      </c>
      <c r="N582" s="36">
        <v>0</v>
      </c>
      <c r="O582" s="31">
        <v>9.7391304347826093</v>
      </c>
      <c r="P582" s="31">
        <v>0</v>
      </c>
      <c r="Q582" s="36">
        <v>0</v>
      </c>
      <c r="R582" s="31">
        <v>5.1032608695652177</v>
      </c>
      <c r="S582" s="31">
        <v>0</v>
      </c>
      <c r="T582" s="36">
        <v>0</v>
      </c>
      <c r="U582" s="31">
        <v>73.732173913043482</v>
      </c>
      <c r="V582" s="31">
        <v>0</v>
      </c>
      <c r="W582" s="36">
        <v>0</v>
      </c>
      <c r="X582" s="31">
        <v>0</v>
      </c>
      <c r="Y582" s="31">
        <v>0</v>
      </c>
      <c r="Z582" s="36" t="s">
        <v>2496</v>
      </c>
      <c r="AA582" s="31">
        <v>180.26804347826092</v>
      </c>
      <c r="AB582" s="31">
        <v>0</v>
      </c>
      <c r="AC582" s="36">
        <v>0</v>
      </c>
      <c r="AD582" s="31">
        <v>6.5290217391304353</v>
      </c>
      <c r="AE582" s="31">
        <v>0</v>
      </c>
      <c r="AF582" s="36">
        <v>0</v>
      </c>
      <c r="AG582" s="31">
        <v>0</v>
      </c>
      <c r="AH582" s="31">
        <v>0</v>
      </c>
      <c r="AI582" s="36" t="s">
        <v>2496</v>
      </c>
      <c r="AJ582" t="s">
        <v>734</v>
      </c>
      <c r="AK582" s="37">
        <v>5</v>
      </c>
      <c r="AT582"/>
    </row>
    <row r="583" spans="1:46" x14ac:dyDescent="0.25">
      <c r="A583" t="s">
        <v>2337</v>
      </c>
      <c r="B583" t="s">
        <v>1578</v>
      </c>
      <c r="C583" t="s">
        <v>1883</v>
      </c>
      <c r="D583" t="s">
        <v>2252</v>
      </c>
      <c r="E583" s="31">
        <v>40.771739130434781</v>
      </c>
      <c r="F583" s="31">
        <v>41.508478260869566</v>
      </c>
      <c r="G583" s="31">
        <v>0</v>
      </c>
      <c r="H583" s="36">
        <v>0</v>
      </c>
      <c r="I583" s="31">
        <v>4.8493478260869569</v>
      </c>
      <c r="J583" s="31">
        <v>0</v>
      </c>
      <c r="K583" s="36">
        <v>0</v>
      </c>
      <c r="L583" s="31">
        <v>4.8493478260869569</v>
      </c>
      <c r="M583" s="31">
        <v>0</v>
      </c>
      <c r="N583" s="36">
        <v>0</v>
      </c>
      <c r="O583" s="31">
        <v>0</v>
      </c>
      <c r="P583" s="31">
        <v>0</v>
      </c>
      <c r="Q583" s="36" t="s">
        <v>2496</v>
      </c>
      <c r="R583" s="31">
        <v>0</v>
      </c>
      <c r="S583" s="31">
        <v>0</v>
      </c>
      <c r="T583" s="36" t="s">
        <v>2496</v>
      </c>
      <c r="U583" s="31">
        <v>11.072065217391303</v>
      </c>
      <c r="V583" s="31">
        <v>0</v>
      </c>
      <c r="W583" s="36">
        <v>0</v>
      </c>
      <c r="X583" s="31">
        <v>0</v>
      </c>
      <c r="Y583" s="31">
        <v>0</v>
      </c>
      <c r="Z583" s="36" t="s">
        <v>2496</v>
      </c>
      <c r="AA583" s="31">
        <v>25.587065217391302</v>
      </c>
      <c r="AB583" s="31">
        <v>0</v>
      </c>
      <c r="AC583" s="36">
        <v>0</v>
      </c>
      <c r="AD583" s="31">
        <v>0</v>
      </c>
      <c r="AE583" s="31">
        <v>0</v>
      </c>
      <c r="AF583" s="36" t="s">
        <v>2496</v>
      </c>
      <c r="AG583" s="31">
        <v>0</v>
      </c>
      <c r="AH583" s="31">
        <v>0</v>
      </c>
      <c r="AI583" s="36" t="s">
        <v>2496</v>
      </c>
      <c r="AJ583" t="s">
        <v>646</v>
      </c>
      <c r="AK583" s="37">
        <v>5</v>
      </c>
      <c r="AT583"/>
    </row>
    <row r="584" spans="1:46" x14ac:dyDescent="0.25">
      <c r="A584" t="s">
        <v>2337</v>
      </c>
      <c r="B584" t="s">
        <v>1791</v>
      </c>
      <c r="C584" t="s">
        <v>2050</v>
      </c>
      <c r="D584" t="s">
        <v>2288</v>
      </c>
      <c r="E584" s="31">
        <v>51.021739130434781</v>
      </c>
      <c r="F584" s="31">
        <v>157.98108695652184</v>
      </c>
      <c r="G584" s="31">
        <v>0</v>
      </c>
      <c r="H584" s="36">
        <v>0</v>
      </c>
      <c r="I584" s="31">
        <v>40.390652173913054</v>
      </c>
      <c r="J584" s="31">
        <v>0</v>
      </c>
      <c r="K584" s="36">
        <v>0</v>
      </c>
      <c r="L584" s="31">
        <v>26.373152173913052</v>
      </c>
      <c r="M584" s="31">
        <v>0</v>
      </c>
      <c r="N584" s="36">
        <v>0</v>
      </c>
      <c r="O584" s="31">
        <v>9.2077173913043477</v>
      </c>
      <c r="P584" s="31">
        <v>0</v>
      </c>
      <c r="Q584" s="36">
        <v>0</v>
      </c>
      <c r="R584" s="31">
        <v>4.8097826086956523</v>
      </c>
      <c r="S584" s="31">
        <v>0</v>
      </c>
      <c r="T584" s="36">
        <v>0</v>
      </c>
      <c r="U584" s="31">
        <v>35.993586956521739</v>
      </c>
      <c r="V584" s="31">
        <v>0</v>
      </c>
      <c r="W584" s="36">
        <v>0</v>
      </c>
      <c r="X584" s="31">
        <v>3.9892391304347821</v>
      </c>
      <c r="Y584" s="31">
        <v>0</v>
      </c>
      <c r="Z584" s="36">
        <v>0</v>
      </c>
      <c r="AA584" s="31">
        <v>77.607608695652246</v>
      </c>
      <c r="AB584" s="31">
        <v>0</v>
      </c>
      <c r="AC584" s="36">
        <v>0</v>
      </c>
      <c r="AD584" s="31">
        <v>0</v>
      </c>
      <c r="AE584" s="31">
        <v>0</v>
      </c>
      <c r="AF584" s="36" t="s">
        <v>2496</v>
      </c>
      <c r="AG584" s="31">
        <v>0</v>
      </c>
      <c r="AH584" s="31">
        <v>0</v>
      </c>
      <c r="AI584" s="36" t="s">
        <v>2496</v>
      </c>
      <c r="AJ584" t="s">
        <v>863</v>
      </c>
      <c r="AK584" s="37">
        <v>5</v>
      </c>
      <c r="AT584"/>
    </row>
    <row r="585" spans="1:46" x14ac:dyDescent="0.25">
      <c r="A585" t="s">
        <v>2337</v>
      </c>
      <c r="B585" t="s">
        <v>1518</v>
      </c>
      <c r="C585" t="s">
        <v>2050</v>
      </c>
      <c r="D585" t="s">
        <v>2288</v>
      </c>
      <c r="E585" s="31">
        <v>69.934782608695656</v>
      </c>
      <c r="F585" s="31">
        <v>223.09956521739139</v>
      </c>
      <c r="G585" s="31">
        <v>0</v>
      </c>
      <c r="H585" s="36">
        <v>0</v>
      </c>
      <c r="I585" s="31">
        <v>30.961413043478267</v>
      </c>
      <c r="J585" s="31">
        <v>0</v>
      </c>
      <c r="K585" s="36">
        <v>0</v>
      </c>
      <c r="L585" s="31">
        <v>14.432391304347828</v>
      </c>
      <c r="M585" s="31">
        <v>0</v>
      </c>
      <c r="N585" s="36">
        <v>0</v>
      </c>
      <c r="O585" s="31">
        <v>11.556195652173914</v>
      </c>
      <c r="P585" s="31">
        <v>0</v>
      </c>
      <c r="Q585" s="36">
        <v>0</v>
      </c>
      <c r="R585" s="31">
        <v>4.9728260869565215</v>
      </c>
      <c r="S585" s="31">
        <v>0</v>
      </c>
      <c r="T585" s="36">
        <v>0</v>
      </c>
      <c r="U585" s="31">
        <v>47.765869565217379</v>
      </c>
      <c r="V585" s="31">
        <v>0</v>
      </c>
      <c r="W585" s="36">
        <v>0</v>
      </c>
      <c r="X585" s="31">
        <v>2.0940217391304343</v>
      </c>
      <c r="Y585" s="31">
        <v>0</v>
      </c>
      <c r="Z585" s="36">
        <v>0</v>
      </c>
      <c r="AA585" s="31">
        <v>119.12086956521748</v>
      </c>
      <c r="AB585" s="31">
        <v>0</v>
      </c>
      <c r="AC585" s="36">
        <v>0</v>
      </c>
      <c r="AD585" s="31">
        <v>13.354347826086958</v>
      </c>
      <c r="AE585" s="31">
        <v>0</v>
      </c>
      <c r="AF585" s="36">
        <v>0</v>
      </c>
      <c r="AG585" s="31">
        <v>9.8030434782608697</v>
      </c>
      <c r="AH585" s="31">
        <v>0</v>
      </c>
      <c r="AI585" s="36">
        <v>0</v>
      </c>
      <c r="AJ585" t="s">
        <v>585</v>
      </c>
      <c r="AK585" s="37">
        <v>5</v>
      </c>
      <c r="AT585"/>
    </row>
    <row r="586" spans="1:46" x14ac:dyDescent="0.25">
      <c r="A586" t="s">
        <v>2337</v>
      </c>
      <c r="B586" t="s">
        <v>1775</v>
      </c>
      <c r="C586" t="s">
        <v>2204</v>
      </c>
      <c r="D586" t="s">
        <v>2267</v>
      </c>
      <c r="E586" s="31">
        <v>68.260869565217391</v>
      </c>
      <c r="F586" s="31">
        <v>235.5723913043478</v>
      </c>
      <c r="G586" s="31">
        <v>4.1848913043478264</v>
      </c>
      <c r="H586" s="36">
        <v>1.7764778296711158E-2</v>
      </c>
      <c r="I586" s="31">
        <v>33.035326086956516</v>
      </c>
      <c r="J586" s="31">
        <v>4.3478260869565216E-2</v>
      </c>
      <c r="K586" s="36">
        <v>1.3161141729044997E-3</v>
      </c>
      <c r="L586" s="31">
        <v>26.774456521739129</v>
      </c>
      <c r="M586" s="31">
        <v>0</v>
      </c>
      <c r="N586" s="36">
        <v>0</v>
      </c>
      <c r="O586" s="31">
        <v>1.826086956521739</v>
      </c>
      <c r="P586" s="31">
        <v>0</v>
      </c>
      <c r="Q586" s="36">
        <v>0</v>
      </c>
      <c r="R586" s="31">
        <v>4.4347826086956523</v>
      </c>
      <c r="S586" s="31">
        <v>4.3478260869565216E-2</v>
      </c>
      <c r="T586" s="36">
        <v>9.8039215686274508E-3</v>
      </c>
      <c r="U586" s="31">
        <v>49.672934782608692</v>
      </c>
      <c r="V586" s="31">
        <v>4.141413043478261</v>
      </c>
      <c r="W586" s="36">
        <v>8.3373633178771583E-2</v>
      </c>
      <c r="X586" s="31">
        <v>11.654891304347826</v>
      </c>
      <c r="Y586" s="31">
        <v>0</v>
      </c>
      <c r="Z586" s="36">
        <v>0</v>
      </c>
      <c r="AA586" s="31">
        <v>107.33695652173913</v>
      </c>
      <c r="AB586" s="31">
        <v>0</v>
      </c>
      <c r="AC586" s="36">
        <v>0</v>
      </c>
      <c r="AD586" s="31">
        <v>33.872282608695649</v>
      </c>
      <c r="AE586" s="31">
        <v>0</v>
      </c>
      <c r="AF586" s="36">
        <v>0</v>
      </c>
      <c r="AG586" s="31">
        <v>0</v>
      </c>
      <c r="AH586" s="31">
        <v>0</v>
      </c>
      <c r="AI586" s="36" t="s">
        <v>2496</v>
      </c>
      <c r="AJ586" t="s">
        <v>847</v>
      </c>
      <c r="AK586" s="37">
        <v>5</v>
      </c>
      <c r="AT586"/>
    </row>
    <row r="587" spans="1:46" x14ac:dyDescent="0.25">
      <c r="A587" t="s">
        <v>2337</v>
      </c>
      <c r="B587" t="s">
        <v>1038</v>
      </c>
      <c r="C587" t="s">
        <v>2037</v>
      </c>
      <c r="D587" t="s">
        <v>2216</v>
      </c>
      <c r="E587" s="31">
        <v>89.315217391304344</v>
      </c>
      <c r="F587" s="31">
        <v>288.87913043478261</v>
      </c>
      <c r="G587" s="31">
        <v>88.296413043478282</v>
      </c>
      <c r="H587" s="36">
        <v>0.30565175445725767</v>
      </c>
      <c r="I587" s="31">
        <v>26.087608695652179</v>
      </c>
      <c r="J587" s="31">
        <v>2.0264130434782608</v>
      </c>
      <c r="K587" s="36">
        <v>7.7677224736048253E-2</v>
      </c>
      <c r="L587" s="31">
        <v>13.995543478260874</v>
      </c>
      <c r="M587" s="31">
        <v>2.0264130434782608</v>
      </c>
      <c r="N587" s="36">
        <v>0.14478987876575614</v>
      </c>
      <c r="O587" s="31">
        <v>6.4398913043478236</v>
      </c>
      <c r="P587" s="31">
        <v>0</v>
      </c>
      <c r="Q587" s="36">
        <v>0</v>
      </c>
      <c r="R587" s="31">
        <v>5.6521739130434785</v>
      </c>
      <c r="S587" s="31">
        <v>0</v>
      </c>
      <c r="T587" s="36">
        <v>0</v>
      </c>
      <c r="U587" s="31">
        <v>78.638913043478254</v>
      </c>
      <c r="V587" s="31">
        <v>20.284239130434774</v>
      </c>
      <c r="W587" s="36">
        <v>0.25794149925775206</v>
      </c>
      <c r="X587" s="31">
        <v>0</v>
      </c>
      <c r="Y587" s="31">
        <v>0</v>
      </c>
      <c r="Z587" s="36" t="s">
        <v>2496</v>
      </c>
      <c r="AA587" s="31">
        <v>184.15260869565219</v>
      </c>
      <c r="AB587" s="31">
        <v>65.98576086956524</v>
      </c>
      <c r="AC587" s="36">
        <v>0.35832107585627243</v>
      </c>
      <c r="AD587" s="31">
        <v>0</v>
      </c>
      <c r="AE587" s="31">
        <v>0</v>
      </c>
      <c r="AF587" s="36" t="s">
        <v>2496</v>
      </c>
      <c r="AG587" s="31">
        <v>0</v>
      </c>
      <c r="AH587" s="31">
        <v>0</v>
      </c>
      <c r="AI587" s="36" t="s">
        <v>2496</v>
      </c>
      <c r="AJ587" t="s">
        <v>96</v>
      </c>
      <c r="AK587" s="37">
        <v>5</v>
      </c>
      <c r="AT587"/>
    </row>
    <row r="588" spans="1:46" x14ac:dyDescent="0.25">
      <c r="A588" t="s">
        <v>2337</v>
      </c>
      <c r="B588" t="s">
        <v>1432</v>
      </c>
      <c r="C588" t="s">
        <v>1884</v>
      </c>
      <c r="D588" t="s">
        <v>2234</v>
      </c>
      <c r="E588" s="31">
        <v>79.097826086956516</v>
      </c>
      <c r="F588" s="31">
        <v>361.17402173913047</v>
      </c>
      <c r="G588" s="31">
        <v>18.924565217391294</v>
      </c>
      <c r="H588" s="36">
        <v>5.2397359938196685E-2</v>
      </c>
      <c r="I588" s="31">
        <v>87.300000000000011</v>
      </c>
      <c r="J588" s="31">
        <v>1.5010869565217391</v>
      </c>
      <c r="K588" s="36">
        <v>1.7194581403456345E-2</v>
      </c>
      <c r="L588" s="31">
        <v>54.186956521739148</v>
      </c>
      <c r="M588" s="31">
        <v>1.3054347826086956</v>
      </c>
      <c r="N588" s="36">
        <v>2.4091310278424125E-2</v>
      </c>
      <c r="O588" s="31">
        <v>23.341304347826089</v>
      </c>
      <c r="P588" s="31">
        <v>0.19565217391304349</v>
      </c>
      <c r="Q588" s="36">
        <v>8.3822296730930428E-3</v>
      </c>
      <c r="R588" s="31">
        <v>9.7717391304347831</v>
      </c>
      <c r="S588" s="31">
        <v>0</v>
      </c>
      <c r="T588" s="36">
        <v>0</v>
      </c>
      <c r="U588" s="31">
        <v>67.87836956521744</v>
      </c>
      <c r="V588" s="31">
        <v>17.112608695652163</v>
      </c>
      <c r="W588" s="36">
        <v>0.25210694961095659</v>
      </c>
      <c r="X588" s="31">
        <v>0</v>
      </c>
      <c r="Y588" s="31">
        <v>0</v>
      </c>
      <c r="Z588" s="36" t="s">
        <v>2496</v>
      </c>
      <c r="AA588" s="31">
        <v>205.4657608695652</v>
      </c>
      <c r="AB588" s="31">
        <v>0.31086956521739134</v>
      </c>
      <c r="AC588" s="36">
        <v>1.5129993625299892E-3</v>
      </c>
      <c r="AD588" s="31">
        <v>0.52989130434782605</v>
      </c>
      <c r="AE588" s="31">
        <v>0</v>
      </c>
      <c r="AF588" s="36">
        <v>0</v>
      </c>
      <c r="AG588" s="31">
        <v>0</v>
      </c>
      <c r="AH588" s="31">
        <v>0</v>
      </c>
      <c r="AI588" s="36" t="s">
        <v>2496</v>
      </c>
      <c r="AJ588" t="s">
        <v>498</v>
      </c>
      <c r="AK588" s="37">
        <v>5</v>
      </c>
      <c r="AT588"/>
    </row>
    <row r="589" spans="1:46" x14ac:dyDescent="0.25">
      <c r="A589" t="s">
        <v>2337</v>
      </c>
      <c r="B589" t="s">
        <v>1356</v>
      </c>
      <c r="C589" t="s">
        <v>2013</v>
      </c>
      <c r="D589" t="s">
        <v>2274</v>
      </c>
      <c r="E589" s="31">
        <v>85.206521739130437</v>
      </c>
      <c r="F589" s="31">
        <v>278.75065217391307</v>
      </c>
      <c r="G589" s="31">
        <v>26.177391304347829</v>
      </c>
      <c r="H589" s="36">
        <v>9.3909704247133755E-2</v>
      </c>
      <c r="I589" s="31">
        <v>60.35934782608696</v>
      </c>
      <c r="J589" s="31">
        <v>9.4409782608695672</v>
      </c>
      <c r="K589" s="36">
        <v>0.15641286065700716</v>
      </c>
      <c r="L589" s="31">
        <v>43.924673913043478</v>
      </c>
      <c r="M589" s="31">
        <v>9.4409782608695672</v>
      </c>
      <c r="N589" s="36">
        <v>0.21493564823178024</v>
      </c>
      <c r="O589" s="31">
        <v>10.86945652173913</v>
      </c>
      <c r="P589" s="31">
        <v>0</v>
      </c>
      <c r="Q589" s="36">
        <v>0</v>
      </c>
      <c r="R589" s="31">
        <v>5.5652173913043477</v>
      </c>
      <c r="S589" s="31">
        <v>0</v>
      </c>
      <c r="T589" s="36">
        <v>0</v>
      </c>
      <c r="U589" s="31">
        <v>47.913043478260867</v>
      </c>
      <c r="V589" s="31">
        <v>0.92391304347826086</v>
      </c>
      <c r="W589" s="36">
        <v>1.9283121597096189E-2</v>
      </c>
      <c r="X589" s="31">
        <v>0</v>
      </c>
      <c r="Y589" s="31">
        <v>0</v>
      </c>
      <c r="Z589" s="36" t="s">
        <v>2496</v>
      </c>
      <c r="AA589" s="31">
        <v>170.47826086956522</v>
      </c>
      <c r="AB589" s="31">
        <v>15.8125</v>
      </c>
      <c r="AC589" s="36">
        <v>9.2753761795460341E-2</v>
      </c>
      <c r="AD589" s="31">
        <v>0</v>
      </c>
      <c r="AE589" s="31">
        <v>0</v>
      </c>
      <c r="AF589" s="36" t="s">
        <v>2496</v>
      </c>
      <c r="AG589" s="31">
        <v>0</v>
      </c>
      <c r="AH589" s="31">
        <v>0</v>
      </c>
      <c r="AI589" s="36" t="s">
        <v>2496</v>
      </c>
      <c r="AJ589" t="s">
        <v>420</v>
      </c>
      <c r="AK589" s="37">
        <v>5</v>
      </c>
      <c r="AT589"/>
    </row>
    <row r="590" spans="1:46" x14ac:dyDescent="0.25">
      <c r="A590" t="s">
        <v>2337</v>
      </c>
      <c r="B590" t="s">
        <v>1182</v>
      </c>
      <c r="C590" t="s">
        <v>2078</v>
      </c>
      <c r="D590" t="s">
        <v>2282</v>
      </c>
      <c r="E590" s="31">
        <v>61.413043478260867</v>
      </c>
      <c r="F590" s="31">
        <v>216.27434782608697</v>
      </c>
      <c r="G590" s="31">
        <v>9.4589130434782636</v>
      </c>
      <c r="H590" s="36">
        <v>4.3735714099040882E-2</v>
      </c>
      <c r="I590" s="31">
        <v>24.543695652173916</v>
      </c>
      <c r="J590" s="31">
        <v>0</v>
      </c>
      <c r="K590" s="36">
        <v>0</v>
      </c>
      <c r="L590" s="31">
        <v>11.521739130434783</v>
      </c>
      <c r="M590" s="31">
        <v>0</v>
      </c>
      <c r="N590" s="36">
        <v>0</v>
      </c>
      <c r="O590" s="31">
        <v>6.8697826086956519</v>
      </c>
      <c r="P590" s="31">
        <v>0</v>
      </c>
      <c r="Q590" s="36">
        <v>0</v>
      </c>
      <c r="R590" s="31">
        <v>6.1521739130434785</v>
      </c>
      <c r="S590" s="31">
        <v>0</v>
      </c>
      <c r="T590" s="36">
        <v>0</v>
      </c>
      <c r="U590" s="31">
        <v>49.200760869565229</v>
      </c>
      <c r="V590" s="31">
        <v>9.4589130434782636</v>
      </c>
      <c r="W590" s="36">
        <v>0.19225135701772023</v>
      </c>
      <c r="X590" s="31">
        <v>8.008152173913043</v>
      </c>
      <c r="Y590" s="31">
        <v>0</v>
      </c>
      <c r="Z590" s="36">
        <v>0</v>
      </c>
      <c r="AA590" s="31">
        <v>134.52173913043478</v>
      </c>
      <c r="AB590" s="31">
        <v>0</v>
      </c>
      <c r="AC590" s="36">
        <v>0</v>
      </c>
      <c r="AD590" s="31">
        <v>0</v>
      </c>
      <c r="AE590" s="31">
        <v>0</v>
      </c>
      <c r="AF590" s="36" t="s">
        <v>2496</v>
      </c>
      <c r="AG590" s="31">
        <v>0</v>
      </c>
      <c r="AH590" s="31">
        <v>0</v>
      </c>
      <c r="AI590" s="36" t="s">
        <v>2496</v>
      </c>
      <c r="AJ590" t="s">
        <v>243</v>
      </c>
      <c r="AK590" s="37">
        <v>5</v>
      </c>
      <c r="AT590"/>
    </row>
    <row r="591" spans="1:46" x14ac:dyDescent="0.25">
      <c r="A591" t="s">
        <v>2337</v>
      </c>
      <c r="B591" t="s">
        <v>1532</v>
      </c>
      <c r="C591" t="s">
        <v>1930</v>
      </c>
      <c r="D591" t="s">
        <v>2248</v>
      </c>
      <c r="E591" s="31">
        <v>71.652173913043484</v>
      </c>
      <c r="F591" s="31">
        <v>356.08097826086964</v>
      </c>
      <c r="G591" s="31">
        <v>0</v>
      </c>
      <c r="H591" s="36">
        <v>0</v>
      </c>
      <c r="I591" s="31">
        <v>51.586521739130433</v>
      </c>
      <c r="J591" s="31">
        <v>0</v>
      </c>
      <c r="K591" s="36">
        <v>0</v>
      </c>
      <c r="L591" s="31">
        <v>37.18782608695652</v>
      </c>
      <c r="M591" s="31">
        <v>0</v>
      </c>
      <c r="N591" s="36">
        <v>0</v>
      </c>
      <c r="O591" s="31">
        <v>9.5889130434782608</v>
      </c>
      <c r="P591" s="31">
        <v>0</v>
      </c>
      <c r="Q591" s="36">
        <v>0</v>
      </c>
      <c r="R591" s="31">
        <v>4.8097826086956523</v>
      </c>
      <c r="S591" s="31">
        <v>0</v>
      </c>
      <c r="T591" s="36">
        <v>0</v>
      </c>
      <c r="U591" s="31">
        <v>80.049782608695665</v>
      </c>
      <c r="V591" s="31">
        <v>0</v>
      </c>
      <c r="W591" s="36">
        <v>0</v>
      </c>
      <c r="X591" s="31">
        <v>15.321413043478264</v>
      </c>
      <c r="Y591" s="31">
        <v>0</v>
      </c>
      <c r="Z591" s="36">
        <v>0</v>
      </c>
      <c r="AA591" s="31">
        <v>202.62804347826096</v>
      </c>
      <c r="AB591" s="31">
        <v>0</v>
      </c>
      <c r="AC591" s="36">
        <v>0</v>
      </c>
      <c r="AD591" s="31">
        <v>6.4952173913043474</v>
      </c>
      <c r="AE591" s="31">
        <v>0</v>
      </c>
      <c r="AF591" s="36">
        <v>0</v>
      </c>
      <c r="AG591" s="31">
        <v>0</v>
      </c>
      <c r="AH591" s="31">
        <v>0</v>
      </c>
      <c r="AI591" s="36" t="s">
        <v>2496</v>
      </c>
      <c r="AJ591" t="s">
        <v>599</v>
      </c>
      <c r="AK591" s="37">
        <v>5</v>
      </c>
      <c r="AT591"/>
    </row>
    <row r="592" spans="1:46" x14ac:dyDescent="0.25">
      <c r="A592" t="s">
        <v>2337</v>
      </c>
      <c r="B592" t="s">
        <v>1203</v>
      </c>
      <c r="C592" t="s">
        <v>2033</v>
      </c>
      <c r="D592" t="s">
        <v>2240</v>
      </c>
      <c r="E592" s="31">
        <v>91.032608695652172</v>
      </c>
      <c r="F592" s="31">
        <v>380.49586956521739</v>
      </c>
      <c r="G592" s="31">
        <v>93.747717391304349</v>
      </c>
      <c r="H592" s="36">
        <v>0.24638300935678328</v>
      </c>
      <c r="I592" s="31">
        <v>78.31217391304348</v>
      </c>
      <c r="J592" s="31">
        <v>0.15217391304347827</v>
      </c>
      <c r="K592" s="36">
        <v>1.9431705881699775E-3</v>
      </c>
      <c r="L592" s="31">
        <v>39.810869565217388</v>
      </c>
      <c r="M592" s="31">
        <v>0.15217391304347827</v>
      </c>
      <c r="N592" s="36">
        <v>3.8224212308196367E-3</v>
      </c>
      <c r="O592" s="31">
        <v>34.153478260869569</v>
      </c>
      <c r="P592" s="31">
        <v>0</v>
      </c>
      <c r="Q592" s="36">
        <v>0</v>
      </c>
      <c r="R592" s="31">
        <v>4.3478260869565215</v>
      </c>
      <c r="S592" s="31">
        <v>0</v>
      </c>
      <c r="T592" s="36">
        <v>0</v>
      </c>
      <c r="U592" s="31">
        <v>102.41402173913048</v>
      </c>
      <c r="V592" s="31">
        <v>16.766086956521736</v>
      </c>
      <c r="W592" s="36">
        <v>0.16370890110368286</v>
      </c>
      <c r="X592" s="31">
        <v>0.43478260869565216</v>
      </c>
      <c r="Y592" s="31">
        <v>0.43478260869565216</v>
      </c>
      <c r="Z592" s="36">
        <v>1</v>
      </c>
      <c r="AA592" s="31">
        <v>199.33489130434776</v>
      </c>
      <c r="AB592" s="31">
        <v>76.394673913043476</v>
      </c>
      <c r="AC592" s="36">
        <v>0.38324787704327612</v>
      </c>
      <c r="AD592" s="31">
        <v>0</v>
      </c>
      <c r="AE592" s="31">
        <v>0</v>
      </c>
      <c r="AF592" s="36" t="s">
        <v>2496</v>
      </c>
      <c r="AG592" s="31">
        <v>0</v>
      </c>
      <c r="AH592" s="31">
        <v>0</v>
      </c>
      <c r="AI592" s="36" t="s">
        <v>2496</v>
      </c>
      <c r="AJ592" t="s">
        <v>264</v>
      </c>
      <c r="AK592" s="37">
        <v>5</v>
      </c>
      <c r="AT592"/>
    </row>
    <row r="593" spans="1:46" x14ac:dyDescent="0.25">
      <c r="A593" t="s">
        <v>2337</v>
      </c>
      <c r="B593" t="s">
        <v>1792</v>
      </c>
      <c r="C593" t="s">
        <v>1893</v>
      </c>
      <c r="D593" t="s">
        <v>2251</v>
      </c>
      <c r="E593" s="31">
        <v>25.010869565217391</v>
      </c>
      <c r="F593" s="31">
        <v>144.32858695652169</v>
      </c>
      <c r="G593" s="31">
        <v>43.71195652173914</v>
      </c>
      <c r="H593" s="36">
        <v>0.30286416186494752</v>
      </c>
      <c r="I593" s="31">
        <v>43.224130434782595</v>
      </c>
      <c r="J593" s="31">
        <v>2.0223913043478263</v>
      </c>
      <c r="K593" s="36">
        <v>4.6788478657754595E-2</v>
      </c>
      <c r="L593" s="31">
        <v>29.006739130434767</v>
      </c>
      <c r="M593" s="31">
        <v>1.6310869565217394</v>
      </c>
      <c r="N593" s="36">
        <v>5.6231310565011169E-2</v>
      </c>
      <c r="O593" s="31">
        <v>8.4347826086956523</v>
      </c>
      <c r="P593" s="31">
        <v>0</v>
      </c>
      <c r="Q593" s="36">
        <v>0</v>
      </c>
      <c r="R593" s="31">
        <v>5.7826086956521738</v>
      </c>
      <c r="S593" s="31">
        <v>0.39130434782608697</v>
      </c>
      <c r="T593" s="36">
        <v>6.7669172932330837E-2</v>
      </c>
      <c r="U593" s="31">
        <v>21.016739130434779</v>
      </c>
      <c r="V593" s="31">
        <v>5.1453260869565218</v>
      </c>
      <c r="W593" s="36">
        <v>0.24482038126958847</v>
      </c>
      <c r="X593" s="31">
        <v>2.0869565217391304</v>
      </c>
      <c r="Y593" s="31">
        <v>0</v>
      </c>
      <c r="Z593" s="36">
        <v>0</v>
      </c>
      <c r="AA593" s="31">
        <v>71.114999999999995</v>
      </c>
      <c r="AB593" s="31">
        <v>36.421956521739141</v>
      </c>
      <c r="AC593" s="36">
        <v>0.51215575506910138</v>
      </c>
      <c r="AD593" s="31">
        <v>6.8857608695652184</v>
      </c>
      <c r="AE593" s="31">
        <v>0.12228260869565218</v>
      </c>
      <c r="AF593" s="36">
        <v>1.7758764937094506E-2</v>
      </c>
      <c r="AG593" s="31">
        <v>0</v>
      </c>
      <c r="AH593" s="31">
        <v>0</v>
      </c>
      <c r="AI593" s="36" t="s">
        <v>2496</v>
      </c>
      <c r="AJ593" t="s">
        <v>864</v>
      </c>
      <c r="AK593" s="37">
        <v>5</v>
      </c>
      <c r="AT593"/>
    </row>
    <row r="594" spans="1:46" x14ac:dyDescent="0.25">
      <c r="A594" t="s">
        <v>2337</v>
      </c>
      <c r="B594" t="s">
        <v>1156</v>
      </c>
      <c r="C594" t="s">
        <v>1952</v>
      </c>
      <c r="D594" t="s">
        <v>2223</v>
      </c>
      <c r="E594" s="31">
        <v>101.96739130434783</v>
      </c>
      <c r="F594" s="31">
        <v>433.61815217391307</v>
      </c>
      <c r="G594" s="31">
        <v>12.321086956521739</v>
      </c>
      <c r="H594" s="36">
        <v>2.8414601406216197E-2</v>
      </c>
      <c r="I594" s="31">
        <v>92.91032608695653</v>
      </c>
      <c r="J594" s="31">
        <v>2.9245652173913044</v>
      </c>
      <c r="K594" s="36">
        <v>3.1477289345149304E-2</v>
      </c>
      <c r="L594" s="31">
        <v>54.109565217391321</v>
      </c>
      <c r="M594" s="31">
        <v>2.9245652173913044</v>
      </c>
      <c r="N594" s="36">
        <v>5.4048950599427874E-2</v>
      </c>
      <c r="O594" s="31">
        <v>34.322499999999998</v>
      </c>
      <c r="P594" s="31">
        <v>0</v>
      </c>
      <c r="Q594" s="36">
        <v>0</v>
      </c>
      <c r="R594" s="31">
        <v>4.4782608695652177</v>
      </c>
      <c r="S594" s="31">
        <v>0</v>
      </c>
      <c r="T594" s="36">
        <v>0</v>
      </c>
      <c r="U594" s="31">
        <v>89.191630434782581</v>
      </c>
      <c r="V594" s="31">
        <v>0.22282608695652173</v>
      </c>
      <c r="W594" s="36">
        <v>2.4982847142754434E-3</v>
      </c>
      <c r="X594" s="31">
        <v>0</v>
      </c>
      <c r="Y594" s="31">
        <v>0</v>
      </c>
      <c r="Z594" s="36" t="s">
        <v>2496</v>
      </c>
      <c r="AA594" s="31">
        <v>232.72391304347832</v>
      </c>
      <c r="AB594" s="31">
        <v>9.1736956521739135</v>
      </c>
      <c r="AC594" s="36">
        <v>3.9418792560694228E-2</v>
      </c>
      <c r="AD594" s="31">
        <v>18.79228260869565</v>
      </c>
      <c r="AE594" s="31">
        <v>0</v>
      </c>
      <c r="AF594" s="36">
        <v>0</v>
      </c>
      <c r="AG594" s="31">
        <v>0</v>
      </c>
      <c r="AH594" s="31">
        <v>0</v>
      </c>
      <c r="AI594" s="36" t="s">
        <v>2496</v>
      </c>
      <c r="AJ594" t="s">
        <v>217</v>
      </c>
      <c r="AK594" s="37">
        <v>5</v>
      </c>
      <c r="AT594"/>
    </row>
    <row r="595" spans="1:46" x14ac:dyDescent="0.25">
      <c r="A595" t="s">
        <v>2337</v>
      </c>
      <c r="B595" t="s">
        <v>1727</v>
      </c>
      <c r="C595" t="s">
        <v>1999</v>
      </c>
      <c r="D595" t="s">
        <v>2282</v>
      </c>
      <c r="E595" s="31">
        <v>47.25</v>
      </c>
      <c r="F595" s="31">
        <v>172.89880434782611</v>
      </c>
      <c r="G595" s="31">
        <v>22.211630434782609</v>
      </c>
      <c r="H595" s="36">
        <v>0.12846607307994307</v>
      </c>
      <c r="I595" s="31">
        <v>27.258260869565213</v>
      </c>
      <c r="J595" s="31">
        <v>0</v>
      </c>
      <c r="K595" s="36">
        <v>0</v>
      </c>
      <c r="L595" s="31">
        <v>14.910434782608693</v>
      </c>
      <c r="M595" s="31">
        <v>0</v>
      </c>
      <c r="N595" s="36">
        <v>0</v>
      </c>
      <c r="O595" s="31">
        <v>7.2173913043478262</v>
      </c>
      <c r="P595" s="31">
        <v>0</v>
      </c>
      <c r="Q595" s="36">
        <v>0</v>
      </c>
      <c r="R595" s="31">
        <v>5.1304347826086953</v>
      </c>
      <c r="S595" s="31">
        <v>0</v>
      </c>
      <c r="T595" s="36">
        <v>0</v>
      </c>
      <c r="U595" s="31">
        <v>44.944021739130449</v>
      </c>
      <c r="V595" s="31">
        <v>5.4349999999999996</v>
      </c>
      <c r="W595" s="36">
        <v>0.12092820779472044</v>
      </c>
      <c r="X595" s="31">
        <v>7.3016304347826084</v>
      </c>
      <c r="Y595" s="31">
        <v>0</v>
      </c>
      <c r="Z595" s="36">
        <v>0</v>
      </c>
      <c r="AA595" s="31">
        <v>83.596630434782625</v>
      </c>
      <c r="AB595" s="31">
        <v>16.776630434782611</v>
      </c>
      <c r="AC595" s="36">
        <v>0.20068548633513156</v>
      </c>
      <c r="AD595" s="31">
        <v>9.7982608695652154</v>
      </c>
      <c r="AE595" s="31">
        <v>0</v>
      </c>
      <c r="AF595" s="36">
        <v>0</v>
      </c>
      <c r="AG595" s="31">
        <v>0</v>
      </c>
      <c r="AH595" s="31">
        <v>0</v>
      </c>
      <c r="AI595" s="36" t="s">
        <v>2496</v>
      </c>
      <c r="AJ595" t="s">
        <v>799</v>
      </c>
      <c r="AK595" s="37">
        <v>5</v>
      </c>
      <c r="AT595"/>
    </row>
    <row r="596" spans="1:46" x14ac:dyDescent="0.25">
      <c r="A596" t="s">
        <v>2337</v>
      </c>
      <c r="B596" t="s">
        <v>1133</v>
      </c>
      <c r="C596" t="s">
        <v>2007</v>
      </c>
      <c r="D596" t="s">
        <v>2243</v>
      </c>
      <c r="E596" s="31">
        <v>61.054347826086953</v>
      </c>
      <c r="F596" s="31">
        <v>287.10358695652167</v>
      </c>
      <c r="G596" s="31">
        <v>113.76858695652179</v>
      </c>
      <c r="H596" s="36">
        <v>0.3962632029872572</v>
      </c>
      <c r="I596" s="31">
        <v>28.966304347826085</v>
      </c>
      <c r="J596" s="31">
        <v>10.049130434782608</v>
      </c>
      <c r="K596" s="36">
        <v>0.34692483770497956</v>
      </c>
      <c r="L596" s="31">
        <v>16.183695652173913</v>
      </c>
      <c r="M596" s="31">
        <v>10.049130434782608</v>
      </c>
      <c r="N596" s="36">
        <v>0.62094163476391961</v>
      </c>
      <c r="O596" s="31">
        <v>7.3913043478260869</v>
      </c>
      <c r="P596" s="31">
        <v>0</v>
      </c>
      <c r="Q596" s="36">
        <v>0</v>
      </c>
      <c r="R596" s="31">
        <v>5.3913043478260869</v>
      </c>
      <c r="S596" s="31">
        <v>0</v>
      </c>
      <c r="T596" s="36">
        <v>0</v>
      </c>
      <c r="U596" s="31">
        <v>77.557065217391298</v>
      </c>
      <c r="V596" s="31">
        <v>23.412717391304355</v>
      </c>
      <c r="W596" s="36">
        <v>0.30187729932377994</v>
      </c>
      <c r="X596" s="31">
        <v>6.3529347826086973</v>
      </c>
      <c r="Y596" s="31">
        <v>0</v>
      </c>
      <c r="Z596" s="36">
        <v>0</v>
      </c>
      <c r="AA596" s="31">
        <v>174.22728260869562</v>
      </c>
      <c r="AB596" s="31">
        <v>80.306739130434821</v>
      </c>
      <c r="AC596" s="36">
        <v>0.4609309054701789</v>
      </c>
      <c r="AD596" s="31">
        <v>0</v>
      </c>
      <c r="AE596" s="31">
        <v>0</v>
      </c>
      <c r="AF596" s="36" t="s">
        <v>2496</v>
      </c>
      <c r="AG596" s="31">
        <v>0</v>
      </c>
      <c r="AH596" s="31">
        <v>0</v>
      </c>
      <c r="AI596" s="36" t="s">
        <v>2496</v>
      </c>
      <c r="AJ596" t="s">
        <v>193</v>
      </c>
      <c r="AK596" s="37">
        <v>5</v>
      </c>
      <c r="AT596"/>
    </row>
    <row r="597" spans="1:46" x14ac:dyDescent="0.25">
      <c r="A597" t="s">
        <v>2337</v>
      </c>
      <c r="B597" t="s">
        <v>1062</v>
      </c>
      <c r="C597" t="s">
        <v>1901</v>
      </c>
      <c r="D597" t="s">
        <v>2226</v>
      </c>
      <c r="E597" s="31">
        <v>79.5</v>
      </c>
      <c r="F597" s="31">
        <v>320.37141304347824</v>
      </c>
      <c r="G597" s="31">
        <v>0</v>
      </c>
      <c r="H597" s="36">
        <v>0</v>
      </c>
      <c r="I597" s="31">
        <v>81.174456521739117</v>
      </c>
      <c r="J597" s="31">
        <v>0</v>
      </c>
      <c r="K597" s="36">
        <v>0</v>
      </c>
      <c r="L597" s="31">
        <v>43.658043478260858</v>
      </c>
      <c r="M597" s="31">
        <v>0</v>
      </c>
      <c r="N597" s="36">
        <v>0</v>
      </c>
      <c r="O597" s="31">
        <v>31.951195652173915</v>
      </c>
      <c r="P597" s="31">
        <v>0</v>
      </c>
      <c r="Q597" s="36">
        <v>0</v>
      </c>
      <c r="R597" s="31">
        <v>5.5652173913043477</v>
      </c>
      <c r="S597" s="31">
        <v>0</v>
      </c>
      <c r="T597" s="36">
        <v>0</v>
      </c>
      <c r="U597" s="31">
        <v>74.300869565217411</v>
      </c>
      <c r="V597" s="31">
        <v>0</v>
      </c>
      <c r="W597" s="36">
        <v>0</v>
      </c>
      <c r="X597" s="31">
        <v>0</v>
      </c>
      <c r="Y597" s="31">
        <v>0</v>
      </c>
      <c r="Z597" s="36" t="s">
        <v>2496</v>
      </c>
      <c r="AA597" s="31">
        <v>162.94358695652176</v>
      </c>
      <c r="AB597" s="31">
        <v>0</v>
      </c>
      <c r="AC597" s="36">
        <v>0</v>
      </c>
      <c r="AD597" s="31">
        <v>1.9524999999999997</v>
      </c>
      <c r="AE597" s="31">
        <v>0</v>
      </c>
      <c r="AF597" s="36">
        <v>0</v>
      </c>
      <c r="AG597" s="31">
        <v>0</v>
      </c>
      <c r="AH597" s="31">
        <v>0</v>
      </c>
      <c r="AI597" s="36" t="s">
        <v>2496</v>
      </c>
      <c r="AJ597" t="s">
        <v>120</v>
      </c>
      <c r="AK597" s="37">
        <v>5</v>
      </c>
      <c r="AT597"/>
    </row>
    <row r="598" spans="1:46" x14ac:dyDescent="0.25">
      <c r="A598" t="s">
        <v>2337</v>
      </c>
      <c r="B598" t="s">
        <v>955</v>
      </c>
      <c r="C598" t="s">
        <v>1882</v>
      </c>
      <c r="D598" t="s">
        <v>2269</v>
      </c>
      <c r="E598" s="31">
        <v>64.597826086956516</v>
      </c>
      <c r="F598" s="31">
        <v>263.82750000000004</v>
      </c>
      <c r="G598" s="31">
        <v>106.1020652173913</v>
      </c>
      <c r="H598" s="36">
        <v>0.40216454015366587</v>
      </c>
      <c r="I598" s="31">
        <v>63.004673913043476</v>
      </c>
      <c r="J598" s="31">
        <v>16.411739130434778</v>
      </c>
      <c r="K598" s="36">
        <v>0.26048447061380881</v>
      </c>
      <c r="L598" s="31">
        <v>41.548152173913039</v>
      </c>
      <c r="M598" s="31">
        <v>16.411739130434778</v>
      </c>
      <c r="N598" s="36">
        <v>0.39500527151576348</v>
      </c>
      <c r="O598" s="31">
        <v>15.978260869565217</v>
      </c>
      <c r="P598" s="31">
        <v>0</v>
      </c>
      <c r="Q598" s="36">
        <v>0</v>
      </c>
      <c r="R598" s="31">
        <v>5.4782608695652177</v>
      </c>
      <c r="S598" s="31">
        <v>0</v>
      </c>
      <c r="T598" s="36">
        <v>0</v>
      </c>
      <c r="U598" s="31">
        <v>51.185108695652204</v>
      </c>
      <c r="V598" s="31">
        <v>19.677282608695645</v>
      </c>
      <c r="W598" s="36">
        <v>0.38443373688424121</v>
      </c>
      <c r="X598" s="31">
        <v>0.46956521739130436</v>
      </c>
      <c r="Y598" s="31">
        <v>0</v>
      </c>
      <c r="Z598" s="36">
        <v>0</v>
      </c>
      <c r="AA598" s="31">
        <v>147.86347826086961</v>
      </c>
      <c r="AB598" s="31">
        <v>70.013043478260883</v>
      </c>
      <c r="AC598" s="36">
        <v>0.47349787994801307</v>
      </c>
      <c r="AD598" s="31">
        <v>1.3046739130434784</v>
      </c>
      <c r="AE598" s="31">
        <v>0</v>
      </c>
      <c r="AF598" s="36">
        <v>0</v>
      </c>
      <c r="AG598" s="31">
        <v>0</v>
      </c>
      <c r="AH598" s="31">
        <v>0</v>
      </c>
      <c r="AI598" s="36" t="s">
        <v>2496</v>
      </c>
      <c r="AJ598" t="s">
        <v>12</v>
      </c>
      <c r="AK598" s="37">
        <v>5</v>
      </c>
      <c r="AT598"/>
    </row>
    <row r="599" spans="1:46" x14ac:dyDescent="0.25">
      <c r="A599" t="s">
        <v>2337</v>
      </c>
      <c r="B599" t="s">
        <v>1708</v>
      </c>
      <c r="C599" t="s">
        <v>2054</v>
      </c>
      <c r="D599" t="s">
        <v>2256</v>
      </c>
      <c r="E599" s="31">
        <v>37.076086956521742</v>
      </c>
      <c r="F599" s="31">
        <v>181.05989130434779</v>
      </c>
      <c r="G599" s="31">
        <v>11.679347826086957</v>
      </c>
      <c r="H599" s="36">
        <v>6.450543928834504E-2</v>
      </c>
      <c r="I599" s="31">
        <v>47.202173913043474</v>
      </c>
      <c r="J599" s="31">
        <v>0</v>
      </c>
      <c r="K599" s="36">
        <v>0</v>
      </c>
      <c r="L599" s="31">
        <v>34.379565217391303</v>
      </c>
      <c r="M599" s="31">
        <v>0</v>
      </c>
      <c r="N599" s="36">
        <v>0</v>
      </c>
      <c r="O599" s="31">
        <v>7.9530434782608701</v>
      </c>
      <c r="P599" s="31">
        <v>0</v>
      </c>
      <c r="Q599" s="36">
        <v>0</v>
      </c>
      <c r="R599" s="31">
        <v>4.8695652173913047</v>
      </c>
      <c r="S599" s="31">
        <v>0</v>
      </c>
      <c r="T599" s="36">
        <v>0</v>
      </c>
      <c r="U599" s="31">
        <v>31.195869565217397</v>
      </c>
      <c r="V599" s="31">
        <v>0</v>
      </c>
      <c r="W599" s="36">
        <v>0</v>
      </c>
      <c r="X599" s="31">
        <v>0</v>
      </c>
      <c r="Y599" s="31">
        <v>0</v>
      </c>
      <c r="Z599" s="36" t="s">
        <v>2496</v>
      </c>
      <c r="AA599" s="31">
        <v>102.4172826086956</v>
      </c>
      <c r="AB599" s="31">
        <v>11.434782608695652</v>
      </c>
      <c r="AC599" s="36">
        <v>0.11164895530751758</v>
      </c>
      <c r="AD599" s="31">
        <v>0.24456521739130435</v>
      </c>
      <c r="AE599" s="31">
        <v>0.24456521739130435</v>
      </c>
      <c r="AF599" s="36">
        <v>1</v>
      </c>
      <c r="AG599" s="31">
        <v>0</v>
      </c>
      <c r="AH599" s="31">
        <v>0</v>
      </c>
      <c r="AI599" s="36" t="s">
        <v>2496</v>
      </c>
      <c r="AJ599" t="s">
        <v>779</v>
      </c>
      <c r="AK599" s="37">
        <v>5</v>
      </c>
      <c r="AT599"/>
    </row>
    <row r="600" spans="1:46" x14ac:dyDescent="0.25">
      <c r="A600" t="s">
        <v>2337</v>
      </c>
      <c r="B600" t="s">
        <v>1478</v>
      </c>
      <c r="C600" t="s">
        <v>1951</v>
      </c>
      <c r="D600" t="s">
        <v>2261</v>
      </c>
      <c r="E600" s="31">
        <v>29.423913043478262</v>
      </c>
      <c r="F600" s="31">
        <v>175.19380434782607</v>
      </c>
      <c r="G600" s="31">
        <v>22.728260869565219</v>
      </c>
      <c r="H600" s="36">
        <v>0.12973210413560637</v>
      </c>
      <c r="I600" s="31">
        <v>22.357934782608694</v>
      </c>
      <c r="J600" s="31">
        <v>0</v>
      </c>
      <c r="K600" s="36">
        <v>0</v>
      </c>
      <c r="L600" s="31">
        <v>10.097065217391306</v>
      </c>
      <c r="M600" s="31">
        <v>0</v>
      </c>
      <c r="N600" s="36">
        <v>0</v>
      </c>
      <c r="O600" s="31">
        <v>7.4782608695652177</v>
      </c>
      <c r="P600" s="31">
        <v>0</v>
      </c>
      <c r="Q600" s="36">
        <v>0</v>
      </c>
      <c r="R600" s="31">
        <v>4.7826086956521738</v>
      </c>
      <c r="S600" s="31">
        <v>0</v>
      </c>
      <c r="T600" s="36">
        <v>0</v>
      </c>
      <c r="U600" s="31">
        <v>39.657173913043472</v>
      </c>
      <c r="V600" s="31">
        <v>0</v>
      </c>
      <c r="W600" s="36">
        <v>0</v>
      </c>
      <c r="X600" s="31">
        <v>9.9846739130434781</v>
      </c>
      <c r="Y600" s="31">
        <v>0</v>
      </c>
      <c r="Z600" s="36">
        <v>0</v>
      </c>
      <c r="AA600" s="31">
        <v>85.267499999999998</v>
      </c>
      <c r="AB600" s="31">
        <v>22.728260869565219</v>
      </c>
      <c r="AC600" s="36">
        <v>0.26655244811405543</v>
      </c>
      <c r="AD600" s="31">
        <v>17.926521739130443</v>
      </c>
      <c r="AE600" s="31">
        <v>0</v>
      </c>
      <c r="AF600" s="36">
        <v>0</v>
      </c>
      <c r="AG600" s="31">
        <v>0</v>
      </c>
      <c r="AH600" s="31">
        <v>0</v>
      </c>
      <c r="AI600" s="36" t="s">
        <v>2496</v>
      </c>
      <c r="AJ600" t="s">
        <v>545</v>
      </c>
      <c r="AK600" s="37">
        <v>5</v>
      </c>
      <c r="AT600"/>
    </row>
    <row r="601" spans="1:46" x14ac:dyDescent="0.25">
      <c r="A601" t="s">
        <v>2337</v>
      </c>
      <c r="B601" t="s">
        <v>1095</v>
      </c>
      <c r="C601" t="s">
        <v>1902</v>
      </c>
      <c r="D601" t="s">
        <v>2217</v>
      </c>
      <c r="E601" s="31">
        <v>113.56521739130434</v>
      </c>
      <c r="F601" s="31">
        <v>469.98923913043484</v>
      </c>
      <c r="G601" s="31">
        <v>0</v>
      </c>
      <c r="H601" s="36">
        <v>0</v>
      </c>
      <c r="I601" s="31">
        <v>85.428804347826102</v>
      </c>
      <c r="J601" s="31">
        <v>0</v>
      </c>
      <c r="K601" s="36">
        <v>0</v>
      </c>
      <c r="L601" s="31">
        <v>55.415760869565226</v>
      </c>
      <c r="M601" s="31">
        <v>0</v>
      </c>
      <c r="N601" s="36">
        <v>0</v>
      </c>
      <c r="O601" s="31">
        <v>25.491304347826091</v>
      </c>
      <c r="P601" s="31">
        <v>0</v>
      </c>
      <c r="Q601" s="36">
        <v>0</v>
      </c>
      <c r="R601" s="31">
        <v>4.5217391304347823</v>
      </c>
      <c r="S601" s="31">
        <v>0</v>
      </c>
      <c r="T601" s="36">
        <v>0</v>
      </c>
      <c r="U601" s="31">
        <v>98.179239130434794</v>
      </c>
      <c r="V601" s="31">
        <v>0</v>
      </c>
      <c r="W601" s="36">
        <v>0</v>
      </c>
      <c r="X601" s="31">
        <v>2.8695652173913042</v>
      </c>
      <c r="Y601" s="31">
        <v>0</v>
      </c>
      <c r="Z601" s="36">
        <v>0</v>
      </c>
      <c r="AA601" s="31">
        <v>276.34826086956525</v>
      </c>
      <c r="AB601" s="31">
        <v>0</v>
      </c>
      <c r="AC601" s="36">
        <v>0</v>
      </c>
      <c r="AD601" s="31">
        <v>7.1633695652173914</v>
      </c>
      <c r="AE601" s="31">
        <v>0</v>
      </c>
      <c r="AF601" s="36">
        <v>0</v>
      </c>
      <c r="AG601" s="31">
        <v>0</v>
      </c>
      <c r="AH601" s="31">
        <v>0</v>
      </c>
      <c r="AI601" s="36" t="s">
        <v>2496</v>
      </c>
      <c r="AJ601" t="s">
        <v>155</v>
      </c>
      <c r="AK601" s="37">
        <v>5</v>
      </c>
      <c r="AT601"/>
    </row>
    <row r="602" spans="1:46" x14ac:dyDescent="0.25">
      <c r="A602" t="s">
        <v>2337</v>
      </c>
      <c r="B602" t="s">
        <v>1071</v>
      </c>
      <c r="C602" t="s">
        <v>1987</v>
      </c>
      <c r="D602" t="s">
        <v>2254</v>
      </c>
      <c r="E602" s="31">
        <v>133.86956521739131</v>
      </c>
      <c r="F602" s="31">
        <v>478.59347826086957</v>
      </c>
      <c r="G602" s="31">
        <v>0</v>
      </c>
      <c r="H602" s="36">
        <v>0</v>
      </c>
      <c r="I602" s="31">
        <v>68.735217391304346</v>
      </c>
      <c r="J602" s="31">
        <v>0</v>
      </c>
      <c r="K602" s="36">
        <v>0</v>
      </c>
      <c r="L602" s="31">
        <v>58.561304347826088</v>
      </c>
      <c r="M602" s="31">
        <v>0</v>
      </c>
      <c r="N602" s="36">
        <v>0</v>
      </c>
      <c r="O602" s="31">
        <v>5.1304347826086953</v>
      </c>
      <c r="P602" s="31">
        <v>0</v>
      </c>
      <c r="Q602" s="36">
        <v>0</v>
      </c>
      <c r="R602" s="31">
        <v>5.0434782608695654</v>
      </c>
      <c r="S602" s="31">
        <v>0</v>
      </c>
      <c r="T602" s="36">
        <v>0</v>
      </c>
      <c r="U602" s="31">
        <v>139.69684782608695</v>
      </c>
      <c r="V602" s="31">
        <v>0</v>
      </c>
      <c r="W602" s="36">
        <v>0</v>
      </c>
      <c r="X602" s="31">
        <v>0</v>
      </c>
      <c r="Y602" s="31">
        <v>0</v>
      </c>
      <c r="Z602" s="36" t="s">
        <v>2496</v>
      </c>
      <c r="AA602" s="31">
        <v>270.16141304347826</v>
      </c>
      <c r="AB602" s="31">
        <v>0</v>
      </c>
      <c r="AC602" s="36">
        <v>0</v>
      </c>
      <c r="AD602" s="31">
        <v>0</v>
      </c>
      <c r="AE602" s="31">
        <v>0</v>
      </c>
      <c r="AF602" s="36" t="s">
        <v>2496</v>
      </c>
      <c r="AG602" s="31">
        <v>0</v>
      </c>
      <c r="AH602" s="31">
        <v>0</v>
      </c>
      <c r="AI602" s="36" t="s">
        <v>2496</v>
      </c>
      <c r="AJ602" t="s">
        <v>130</v>
      </c>
      <c r="AK602" s="37">
        <v>5</v>
      </c>
      <c r="AT602"/>
    </row>
    <row r="603" spans="1:46" x14ac:dyDescent="0.25">
      <c r="A603" t="s">
        <v>2337</v>
      </c>
      <c r="B603" t="s">
        <v>1717</v>
      </c>
      <c r="C603" t="s">
        <v>1979</v>
      </c>
      <c r="D603" t="s">
        <v>2264</v>
      </c>
      <c r="E603" s="31">
        <v>237.20652173913044</v>
      </c>
      <c r="F603" s="31">
        <v>979.11304347826081</v>
      </c>
      <c r="G603" s="31">
        <v>0</v>
      </c>
      <c r="H603" s="36">
        <v>0</v>
      </c>
      <c r="I603" s="31">
        <v>160.05108695652171</v>
      </c>
      <c r="J603" s="31">
        <v>0</v>
      </c>
      <c r="K603" s="36">
        <v>0</v>
      </c>
      <c r="L603" s="31">
        <v>86.368478260869566</v>
      </c>
      <c r="M603" s="31">
        <v>0</v>
      </c>
      <c r="N603" s="36">
        <v>0</v>
      </c>
      <c r="O603" s="31">
        <v>70.269565217391275</v>
      </c>
      <c r="P603" s="31">
        <v>0</v>
      </c>
      <c r="Q603" s="36">
        <v>0</v>
      </c>
      <c r="R603" s="31">
        <v>3.4130434782608696</v>
      </c>
      <c r="S603" s="31">
        <v>0</v>
      </c>
      <c r="T603" s="36">
        <v>0</v>
      </c>
      <c r="U603" s="31">
        <v>331.4</v>
      </c>
      <c r="V603" s="31">
        <v>0</v>
      </c>
      <c r="W603" s="36">
        <v>0</v>
      </c>
      <c r="X603" s="31">
        <v>45.672826086956519</v>
      </c>
      <c r="Y603" s="31">
        <v>0</v>
      </c>
      <c r="Z603" s="36">
        <v>0</v>
      </c>
      <c r="AA603" s="31">
        <v>441.98913043478268</v>
      </c>
      <c r="AB603" s="31">
        <v>0</v>
      </c>
      <c r="AC603" s="36">
        <v>0</v>
      </c>
      <c r="AD603" s="31">
        <v>0</v>
      </c>
      <c r="AE603" s="31">
        <v>0</v>
      </c>
      <c r="AF603" s="36" t="s">
        <v>2496</v>
      </c>
      <c r="AG603" s="31">
        <v>0</v>
      </c>
      <c r="AH603" s="31">
        <v>0</v>
      </c>
      <c r="AI603" s="36" t="s">
        <v>2496</v>
      </c>
      <c r="AJ603" t="s">
        <v>788</v>
      </c>
      <c r="AK603" s="37">
        <v>5</v>
      </c>
      <c r="AT603"/>
    </row>
    <row r="604" spans="1:46" x14ac:dyDescent="0.25">
      <c r="A604" t="s">
        <v>2337</v>
      </c>
      <c r="B604" t="s">
        <v>1736</v>
      </c>
      <c r="C604" t="s">
        <v>1896</v>
      </c>
      <c r="D604" t="s">
        <v>2254</v>
      </c>
      <c r="E604" s="31">
        <v>87.760869565217391</v>
      </c>
      <c r="F604" s="31">
        <v>443.95869565217401</v>
      </c>
      <c r="G604" s="31">
        <v>0</v>
      </c>
      <c r="H604" s="36">
        <v>0</v>
      </c>
      <c r="I604" s="31">
        <v>52.514130434782622</v>
      </c>
      <c r="J604" s="31">
        <v>0</v>
      </c>
      <c r="K604" s="36">
        <v>0</v>
      </c>
      <c r="L604" s="31">
        <v>18.741304347826087</v>
      </c>
      <c r="M604" s="31">
        <v>0</v>
      </c>
      <c r="N604" s="36">
        <v>0</v>
      </c>
      <c r="O604" s="31">
        <v>30.066304347826097</v>
      </c>
      <c r="P604" s="31">
        <v>0</v>
      </c>
      <c r="Q604" s="36">
        <v>0</v>
      </c>
      <c r="R604" s="31">
        <v>3.7065217391304346</v>
      </c>
      <c r="S604" s="31">
        <v>0</v>
      </c>
      <c r="T604" s="36">
        <v>0</v>
      </c>
      <c r="U604" s="31">
        <v>124.34347826086955</v>
      </c>
      <c r="V604" s="31">
        <v>0</v>
      </c>
      <c r="W604" s="36">
        <v>0</v>
      </c>
      <c r="X604" s="31">
        <v>13.131521739130434</v>
      </c>
      <c r="Y604" s="31">
        <v>0</v>
      </c>
      <c r="Z604" s="36">
        <v>0</v>
      </c>
      <c r="AA604" s="31">
        <v>253.96956521739142</v>
      </c>
      <c r="AB604" s="31">
        <v>0</v>
      </c>
      <c r="AC604" s="36">
        <v>0</v>
      </c>
      <c r="AD604" s="31">
        <v>0</v>
      </c>
      <c r="AE604" s="31">
        <v>0</v>
      </c>
      <c r="AF604" s="36" t="s">
        <v>2496</v>
      </c>
      <c r="AG604" s="31">
        <v>0</v>
      </c>
      <c r="AH604" s="31">
        <v>0</v>
      </c>
      <c r="AI604" s="36" t="s">
        <v>2496</v>
      </c>
      <c r="AJ604" t="s">
        <v>808</v>
      </c>
      <c r="AK604" s="37">
        <v>5</v>
      </c>
      <c r="AT604"/>
    </row>
    <row r="605" spans="1:46" x14ac:dyDescent="0.25">
      <c r="A605" t="s">
        <v>2337</v>
      </c>
      <c r="B605" t="s">
        <v>1568</v>
      </c>
      <c r="C605" t="s">
        <v>2171</v>
      </c>
      <c r="D605" t="s">
        <v>2297</v>
      </c>
      <c r="E605" s="31">
        <v>48.923913043478258</v>
      </c>
      <c r="F605" s="31">
        <v>211.93771739130432</v>
      </c>
      <c r="G605" s="31">
        <v>16.586630434782609</v>
      </c>
      <c r="H605" s="36">
        <v>7.8261815022563561E-2</v>
      </c>
      <c r="I605" s="31">
        <v>53.477065217391306</v>
      </c>
      <c r="J605" s="31">
        <v>1.4091304347826086</v>
      </c>
      <c r="K605" s="36">
        <v>2.6350182626034318E-2</v>
      </c>
      <c r="L605" s="31">
        <v>52.716195652173916</v>
      </c>
      <c r="M605" s="31">
        <v>1.4091304347826086</v>
      </c>
      <c r="N605" s="36">
        <v>2.6730503166051186E-2</v>
      </c>
      <c r="O605" s="31">
        <v>0</v>
      </c>
      <c r="P605" s="31">
        <v>0</v>
      </c>
      <c r="Q605" s="36" t="s">
        <v>2496</v>
      </c>
      <c r="R605" s="31">
        <v>0.76086956521739135</v>
      </c>
      <c r="S605" s="31">
        <v>0</v>
      </c>
      <c r="T605" s="36">
        <v>0</v>
      </c>
      <c r="U605" s="31">
        <v>47.847065217391297</v>
      </c>
      <c r="V605" s="31">
        <v>4.37695652173913</v>
      </c>
      <c r="W605" s="36">
        <v>9.1478056216250603E-2</v>
      </c>
      <c r="X605" s="31">
        <v>0</v>
      </c>
      <c r="Y605" s="31">
        <v>0</v>
      </c>
      <c r="Z605" s="36" t="s">
        <v>2496</v>
      </c>
      <c r="AA605" s="31">
        <v>108.91793478260868</v>
      </c>
      <c r="AB605" s="31">
        <v>10.80054347826087</v>
      </c>
      <c r="AC605" s="36">
        <v>9.9162213273854979E-2</v>
      </c>
      <c r="AD605" s="31">
        <v>1.6956521739130435</v>
      </c>
      <c r="AE605" s="31">
        <v>0</v>
      </c>
      <c r="AF605" s="36">
        <v>0</v>
      </c>
      <c r="AG605" s="31">
        <v>0</v>
      </c>
      <c r="AH605" s="31">
        <v>0</v>
      </c>
      <c r="AI605" s="36" t="s">
        <v>2496</v>
      </c>
      <c r="AJ605" t="s">
        <v>636</v>
      </c>
      <c r="AK605" s="37">
        <v>5</v>
      </c>
      <c r="AT605"/>
    </row>
    <row r="606" spans="1:46" x14ac:dyDescent="0.25">
      <c r="A606" t="s">
        <v>2337</v>
      </c>
      <c r="B606" t="s">
        <v>1449</v>
      </c>
      <c r="C606" t="s">
        <v>2146</v>
      </c>
      <c r="D606" t="s">
        <v>2297</v>
      </c>
      <c r="E606" s="31">
        <v>73.717391304347828</v>
      </c>
      <c r="F606" s="31">
        <v>282.46021739130435</v>
      </c>
      <c r="G606" s="31">
        <v>61.16445652173914</v>
      </c>
      <c r="H606" s="36">
        <v>0.21654184467685716</v>
      </c>
      <c r="I606" s="31">
        <v>57.093260869565228</v>
      </c>
      <c r="J606" s="31">
        <v>5.2698913043478255</v>
      </c>
      <c r="K606" s="36">
        <v>9.2303210993454621E-2</v>
      </c>
      <c r="L606" s="31">
        <v>46.405760869565228</v>
      </c>
      <c r="M606" s="31">
        <v>5.2698913043478255</v>
      </c>
      <c r="N606" s="36">
        <v>0.11356114425448485</v>
      </c>
      <c r="O606" s="31">
        <v>10.6875</v>
      </c>
      <c r="P606" s="31">
        <v>0</v>
      </c>
      <c r="Q606" s="36">
        <v>0</v>
      </c>
      <c r="R606" s="31">
        <v>0</v>
      </c>
      <c r="S606" s="31">
        <v>0</v>
      </c>
      <c r="T606" s="36" t="s">
        <v>2496</v>
      </c>
      <c r="U606" s="31">
        <v>54.198260869565217</v>
      </c>
      <c r="V606" s="31">
        <v>15.915652173913045</v>
      </c>
      <c r="W606" s="36">
        <v>0.29365614170196386</v>
      </c>
      <c r="X606" s="31">
        <v>0</v>
      </c>
      <c r="Y606" s="31">
        <v>0</v>
      </c>
      <c r="Z606" s="36" t="s">
        <v>2496</v>
      </c>
      <c r="AA606" s="31">
        <v>142.01076086956519</v>
      </c>
      <c r="AB606" s="31">
        <v>39.978913043478265</v>
      </c>
      <c r="AC606" s="36">
        <v>0.28152030732514921</v>
      </c>
      <c r="AD606" s="31">
        <v>29.157934782608692</v>
      </c>
      <c r="AE606" s="31">
        <v>0</v>
      </c>
      <c r="AF606" s="36">
        <v>0</v>
      </c>
      <c r="AG606" s="31">
        <v>0</v>
      </c>
      <c r="AH606" s="31">
        <v>0</v>
      </c>
      <c r="AI606" s="36" t="s">
        <v>2496</v>
      </c>
      <c r="AJ606" t="s">
        <v>516</v>
      </c>
      <c r="AK606" s="37">
        <v>5</v>
      </c>
      <c r="AT606"/>
    </row>
    <row r="607" spans="1:46" x14ac:dyDescent="0.25">
      <c r="A607" t="s">
        <v>2337</v>
      </c>
      <c r="B607" t="s">
        <v>1109</v>
      </c>
      <c r="C607" t="s">
        <v>2013</v>
      </c>
      <c r="D607" t="s">
        <v>2274</v>
      </c>
      <c r="E607" s="31">
        <v>103.58695652173913</v>
      </c>
      <c r="F607" s="31">
        <v>369.74673913043478</v>
      </c>
      <c r="G607" s="31">
        <v>95.303804347826087</v>
      </c>
      <c r="H607" s="36">
        <v>0.25775427951564966</v>
      </c>
      <c r="I607" s="31">
        <v>70.346195652173904</v>
      </c>
      <c r="J607" s="31">
        <v>10.316304347826087</v>
      </c>
      <c r="K607" s="36">
        <v>0.14665049406274869</v>
      </c>
      <c r="L607" s="31">
        <v>37.930434782608693</v>
      </c>
      <c r="M607" s="31">
        <v>10.316304347826087</v>
      </c>
      <c r="N607" s="36">
        <v>0.27197959651535997</v>
      </c>
      <c r="O607" s="31">
        <v>26.676630434782609</v>
      </c>
      <c r="P607" s="31">
        <v>0</v>
      </c>
      <c r="Q607" s="36">
        <v>0</v>
      </c>
      <c r="R607" s="31">
        <v>5.7391304347826084</v>
      </c>
      <c r="S607" s="31">
        <v>0</v>
      </c>
      <c r="T607" s="36">
        <v>0</v>
      </c>
      <c r="U607" s="31">
        <v>69.973804347826075</v>
      </c>
      <c r="V607" s="31">
        <v>21.384130434782616</v>
      </c>
      <c r="W607" s="36">
        <v>0.30560194109907607</v>
      </c>
      <c r="X607" s="31">
        <v>10.288043478260869</v>
      </c>
      <c r="Y607" s="31">
        <v>0</v>
      </c>
      <c r="Z607" s="36">
        <v>0</v>
      </c>
      <c r="AA607" s="31">
        <v>219.13869565217394</v>
      </c>
      <c r="AB607" s="31">
        <v>63.603369565217385</v>
      </c>
      <c r="AC607" s="36">
        <v>0.29024253053952326</v>
      </c>
      <c r="AD607" s="31">
        <v>0</v>
      </c>
      <c r="AE607" s="31">
        <v>0</v>
      </c>
      <c r="AF607" s="36" t="s">
        <v>2496</v>
      </c>
      <c r="AG607" s="31">
        <v>0</v>
      </c>
      <c r="AH607" s="31">
        <v>0</v>
      </c>
      <c r="AI607" s="36" t="s">
        <v>2496</v>
      </c>
      <c r="AJ607" t="s">
        <v>169</v>
      </c>
      <c r="AK607" s="37">
        <v>5</v>
      </c>
      <c r="AT607"/>
    </row>
    <row r="608" spans="1:46" x14ac:dyDescent="0.25">
      <c r="A608" t="s">
        <v>2337</v>
      </c>
      <c r="B608" t="s">
        <v>1004</v>
      </c>
      <c r="C608" t="s">
        <v>2023</v>
      </c>
      <c r="D608" t="s">
        <v>2267</v>
      </c>
      <c r="E608" s="31">
        <v>88.891304347826093</v>
      </c>
      <c r="F608" s="31">
        <v>254.46467391304347</v>
      </c>
      <c r="G608" s="31">
        <v>27.209239130434781</v>
      </c>
      <c r="H608" s="36">
        <v>0.10692737310850785</v>
      </c>
      <c r="I608" s="31">
        <v>69.83967391304347</v>
      </c>
      <c r="J608" s="31">
        <v>0.35869565217391303</v>
      </c>
      <c r="K608" s="36">
        <v>5.1359869265787325E-3</v>
      </c>
      <c r="L608" s="31">
        <v>44.157608695652172</v>
      </c>
      <c r="M608" s="31">
        <v>0</v>
      </c>
      <c r="N608" s="36">
        <v>0</v>
      </c>
      <c r="O608" s="31">
        <v>19.741847826086957</v>
      </c>
      <c r="P608" s="31">
        <v>0.35869565217391303</v>
      </c>
      <c r="Q608" s="36">
        <v>1.8169304886441844E-2</v>
      </c>
      <c r="R608" s="31">
        <v>5.9402173913043477</v>
      </c>
      <c r="S608" s="31">
        <v>0</v>
      </c>
      <c r="T608" s="36">
        <v>0</v>
      </c>
      <c r="U608" s="31">
        <v>52.442934782608695</v>
      </c>
      <c r="V608" s="31">
        <v>3.8315217391304346</v>
      </c>
      <c r="W608" s="36">
        <v>7.306078035131354E-2</v>
      </c>
      <c r="X608" s="31">
        <v>9.4076086956521738</v>
      </c>
      <c r="Y608" s="31">
        <v>0</v>
      </c>
      <c r="Z608" s="36">
        <v>0</v>
      </c>
      <c r="AA608" s="31">
        <v>120.04619565217391</v>
      </c>
      <c r="AB608" s="31">
        <v>23.019021739130434</v>
      </c>
      <c r="AC608" s="36">
        <v>0.1917513638318582</v>
      </c>
      <c r="AD608" s="31">
        <v>0</v>
      </c>
      <c r="AE608" s="31">
        <v>0</v>
      </c>
      <c r="AF608" s="36" t="s">
        <v>2496</v>
      </c>
      <c r="AG608" s="31">
        <v>2.7282608695652173</v>
      </c>
      <c r="AH608" s="31">
        <v>0</v>
      </c>
      <c r="AI608" s="36">
        <v>0</v>
      </c>
      <c r="AJ608" t="s">
        <v>61</v>
      </c>
      <c r="AK608" s="37">
        <v>5</v>
      </c>
      <c r="AT608"/>
    </row>
    <row r="609" spans="1:46" x14ac:dyDescent="0.25">
      <c r="A609" t="s">
        <v>2337</v>
      </c>
      <c r="B609" t="s">
        <v>1804</v>
      </c>
      <c r="C609" t="s">
        <v>2207</v>
      </c>
      <c r="D609" t="s">
        <v>2267</v>
      </c>
      <c r="E609" s="31">
        <v>63.663043478260867</v>
      </c>
      <c r="F609" s="31">
        <v>255.43478260869568</v>
      </c>
      <c r="G609" s="31">
        <v>72.858695652173907</v>
      </c>
      <c r="H609" s="36">
        <v>0.2852340425531914</v>
      </c>
      <c r="I609" s="31">
        <v>29.785326086956523</v>
      </c>
      <c r="J609" s="31">
        <v>6.9429347826086953</v>
      </c>
      <c r="K609" s="36">
        <v>0.23309916978377884</v>
      </c>
      <c r="L609" s="31">
        <v>18.222826086956523</v>
      </c>
      <c r="M609" s="31">
        <v>6.9429347826086953</v>
      </c>
      <c r="N609" s="36">
        <v>0.38100208768267219</v>
      </c>
      <c r="O609" s="31">
        <v>5.7798913043478262</v>
      </c>
      <c r="P609" s="31">
        <v>0</v>
      </c>
      <c r="Q609" s="36">
        <v>0</v>
      </c>
      <c r="R609" s="31">
        <v>5.7826086956521738</v>
      </c>
      <c r="S609" s="31">
        <v>0</v>
      </c>
      <c r="T609" s="36">
        <v>0</v>
      </c>
      <c r="U609" s="31">
        <v>59.296195652173914</v>
      </c>
      <c r="V609" s="31">
        <v>9.7826086956521738</v>
      </c>
      <c r="W609" s="36">
        <v>0.16497869025250905</v>
      </c>
      <c r="X609" s="31">
        <v>9.9021739130434785</v>
      </c>
      <c r="Y609" s="31">
        <v>4.1766304347826084</v>
      </c>
      <c r="Z609" s="36">
        <v>0.42178924259055978</v>
      </c>
      <c r="AA609" s="31">
        <v>156.45108695652175</v>
      </c>
      <c r="AB609" s="31">
        <v>51.956521739130437</v>
      </c>
      <c r="AC609" s="36">
        <v>0.33209434814325911</v>
      </c>
      <c r="AD609" s="31">
        <v>0</v>
      </c>
      <c r="AE609" s="31">
        <v>0</v>
      </c>
      <c r="AF609" s="36" t="s">
        <v>2496</v>
      </c>
      <c r="AG609" s="31">
        <v>0</v>
      </c>
      <c r="AH609" s="31">
        <v>0</v>
      </c>
      <c r="AI609" s="36" t="s">
        <v>2496</v>
      </c>
      <c r="AJ609" t="s">
        <v>876</v>
      </c>
      <c r="AK609" s="37">
        <v>5</v>
      </c>
      <c r="AT609"/>
    </row>
    <row r="610" spans="1:46" x14ac:dyDescent="0.25">
      <c r="A610" t="s">
        <v>2337</v>
      </c>
      <c r="B610" t="s">
        <v>1006</v>
      </c>
      <c r="C610" t="s">
        <v>1880</v>
      </c>
      <c r="D610" t="s">
        <v>2267</v>
      </c>
      <c r="E610" s="31">
        <v>83.847826086956516</v>
      </c>
      <c r="F610" s="31">
        <v>274.66847826086956</v>
      </c>
      <c r="G610" s="31">
        <v>24.127717391304348</v>
      </c>
      <c r="H610" s="36">
        <v>8.7843051900512475E-2</v>
      </c>
      <c r="I610" s="31">
        <v>48.3125</v>
      </c>
      <c r="J610" s="31">
        <v>3.2934782608695654</v>
      </c>
      <c r="K610" s="36">
        <v>6.8170313290961251E-2</v>
      </c>
      <c r="L610" s="31">
        <v>35.407608695652172</v>
      </c>
      <c r="M610" s="31">
        <v>2.4673913043478262</v>
      </c>
      <c r="N610" s="36">
        <v>6.9685341519570232E-2</v>
      </c>
      <c r="O610" s="31">
        <v>7.7744565217391308</v>
      </c>
      <c r="P610" s="31">
        <v>0.82608695652173914</v>
      </c>
      <c r="Q610" s="36">
        <v>0.10625655365256903</v>
      </c>
      <c r="R610" s="31">
        <v>5.1304347826086953</v>
      </c>
      <c r="S610" s="31">
        <v>0</v>
      </c>
      <c r="T610" s="36">
        <v>0</v>
      </c>
      <c r="U610" s="31">
        <v>59.1875</v>
      </c>
      <c r="V610" s="31">
        <v>5.4619565217391308</v>
      </c>
      <c r="W610" s="36">
        <v>9.2282264358844873E-2</v>
      </c>
      <c r="X610" s="31">
        <v>6.5217391304347824E-2</v>
      </c>
      <c r="Y610" s="31">
        <v>6.5217391304347824E-2</v>
      </c>
      <c r="Z610" s="36">
        <v>1</v>
      </c>
      <c r="AA610" s="31">
        <v>140.20923913043478</v>
      </c>
      <c r="AB610" s="31">
        <v>15.307065217391305</v>
      </c>
      <c r="AC610" s="36">
        <v>0.1091730139349187</v>
      </c>
      <c r="AD610" s="31">
        <v>26.847826086956523</v>
      </c>
      <c r="AE610" s="31">
        <v>0</v>
      </c>
      <c r="AF610" s="36">
        <v>0</v>
      </c>
      <c r="AG610" s="31">
        <v>4.619565217391304E-2</v>
      </c>
      <c r="AH610" s="31">
        <v>0</v>
      </c>
      <c r="AI610" s="36">
        <v>0</v>
      </c>
      <c r="AJ610" t="s">
        <v>63</v>
      </c>
      <c r="AK610" s="37">
        <v>5</v>
      </c>
      <c r="AT610"/>
    </row>
    <row r="611" spans="1:46" x14ac:dyDescent="0.25">
      <c r="A611" t="s">
        <v>2337</v>
      </c>
      <c r="B611" t="s">
        <v>1287</v>
      </c>
      <c r="C611" t="s">
        <v>2112</v>
      </c>
      <c r="D611" t="s">
        <v>2267</v>
      </c>
      <c r="E611" s="31">
        <v>39.978260869565219</v>
      </c>
      <c r="F611" s="31">
        <v>169.29619565217391</v>
      </c>
      <c r="G611" s="31">
        <v>56.584239130434781</v>
      </c>
      <c r="H611" s="36">
        <v>0.33423219530986664</v>
      </c>
      <c r="I611" s="31">
        <v>47.255434782608695</v>
      </c>
      <c r="J611" s="31">
        <v>16.394021739130434</v>
      </c>
      <c r="K611" s="36">
        <v>0.34692351926394477</v>
      </c>
      <c r="L611" s="31">
        <v>34.086956521739133</v>
      </c>
      <c r="M611" s="31">
        <v>13.902173913043478</v>
      </c>
      <c r="N611" s="36">
        <v>0.40784438775510201</v>
      </c>
      <c r="O611" s="31">
        <v>5.3722826086956523</v>
      </c>
      <c r="P611" s="31">
        <v>0</v>
      </c>
      <c r="Q611" s="36">
        <v>0</v>
      </c>
      <c r="R611" s="31">
        <v>7.7961956521739131</v>
      </c>
      <c r="S611" s="31">
        <v>2.4918478260869565</v>
      </c>
      <c r="T611" s="36">
        <v>0.31962356221680027</v>
      </c>
      <c r="U611" s="31">
        <v>22.521739130434781</v>
      </c>
      <c r="V611" s="31">
        <v>3.9130434782608696</v>
      </c>
      <c r="W611" s="36">
        <v>0.17374517374517376</v>
      </c>
      <c r="X611" s="31">
        <v>6.2038043478260869</v>
      </c>
      <c r="Y611" s="31">
        <v>0.99456521739130432</v>
      </c>
      <c r="Z611" s="36">
        <v>0.16031537450722733</v>
      </c>
      <c r="AA611" s="31">
        <v>93.315217391304344</v>
      </c>
      <c r="AB611" s="31">
        <v>35.282608695652172</v>
      </c>
      <c r="AC611" s="36">
        <v>0.37810133954571928</v>
      </c>
      <c r="AD611" s="31">
        <v>0</v>
      </c>
      <c r="AE611" s="31">
        <v>0</v>
      </c>
      <c r="AF611" s="36" t="s">
        <v>2496</v>
      </c>
      <c r="AG611" s="31">
        <v>0</v>
      </c>
      <c r="AH611" s="31">
        <v>0</v>
      </c>
      <c r="AI611" s="36" t="s">
        <v>2496</v>
      </c>
      <c r="AJ611" t="s">
        <v>349</v>
      </c>
      <c r="AK611" s="37">
        <v>5</v>
      </c>
      <c r="AT611"/>
    </row>
    <row r="612" spans="1:46" x14ac:dyDescent="0.25">
      <c r="A612" t="s">
        <v>2337</v>
      </c>
      <c r="B612" t="s">
        <v>1678</v>
      </c>
      <c r="C612" t="s">
        <v>2034</v>
      </c>
      <c r="D612" t="s">
        <v>2267</v>
      </c>
      <c r="E612" s="31">
        <v>55.608695652173914</v>
      </c>
      <c r="F612" s="31">
        <v>197.60869565217394</v>
      </c>
      <c r="G612" s="31">
        <v>55.828804347826093</v>
      </c>
      <c r="H612" s="36">
        <v>0.28252200220022</v>
      </c>
      <c r="I612" s="31">
        <v>38.519021739130437</v>
      </c>
      <c r="J612" s="31">
        <v>9.4809782608695663</v>
      </c>
      <c r="K612" s="36">
        <v>0.24613756613756615</v>
      </c>
      <c r="L612" s="31">
        <v>21.141304347826086</v>
      </c>
      <c r="M612" s="31">
        <v>5.7608695652173916</v>
      </c>
      <c r="N612" s="36">
        <v>0.27249357326478152</v>
      </c>
      <c r="O612" s="31">
        <v>11.638586956521738</v>
      </c>
      <c r="P612" s="31">
        <v>3.7201086956521738</v>
      </c>
      <c r="Q612" s="36">
        <v>0.3196357693205697</v>
      </c>
      <c r="R612" s="31">
        <v>5.7391304347826084</v>
      </c>
      <c r="S612" s="31">
        <v>0</v>
      </c>
      <c r="T612" s="36">
        <v>0</v>
      </c>
      <c r="U612" s="31">
        <v>63.483695652173914</v>
      </c>
      <c r="V612" s="31">
        <v>13.396739130434783</v>
      </c>
      <c r="W612" s="36">
        <v>0.21102645321462205</v>
      </c>
      <c r="X612" s="31">
        <v>2.1005434782608696</v>
      </c>
      <c r="Y612" s="31">
        <v>0</v>
      </c>
      <c r="Z612" s="36">
        <v>0</v>
      </c>
      <c r="AA612" s="31">
        <v>90.054347826086953</v>
      </c>
      <c r="AB612" s="31">
        <v>32.706521739130437</v>
      </c>
      <c r="AC612" s="36">
        <v>0.36318648159324085</v>
      </c>
      <c r="AD612" s="31">
        <v>3.4510869565217392</v>
      </c>
      <c r="AE612" s="31">
        <v>0.24456521739130435</v>
      </c>
      <c r="AF612" s="36">
        <v>7.0866141732283464E-2</v>
      </c>
      <c r="AG612" s="31">
        <v>0</v>
      </c>
      <c r="AH612" s="31">
        <v>0</v>
      </c>
      <c r="AI612" s="36" t="s">
        <v>2496</v>
      </c>
      <c r="AJ612" t="s">
        <v>749</v>
      </c>
      <c r="AK612" s="37">
        <v>5</v>
      </c>
      <c r="AT612"/>
    </row>
    <row r="613" spans="1:46" x14ac:dyDescent="0.25">
      <c r="A613" t="s">
        <v>2337</v>
      </c>
      <c r="B613" t="s">
        <v>1276</v>
      </c>
      <c r="C613" t="s">
        <v>2103</v>
      </c>
      <c r="D613" t="s">
        <v>2276</v>
      </c>
      <c r="E613" s="31">
        <v>109.79347826086956</v>
      </c>
      <c r="F613" s="31">
        <v>400.78326086956525</v>
      </c>
      <c r="G613" s="31">
        <v>120.45923913043478</v>
      </c>
      <c r="H613" s="36">
        <v>0.3005595564771808</v>
      </c>
      <c r="I613" s="31">
        <v>64.980978260869563</v>
      </c>
      <c r="J613" s="31">
        <v>18.71467391304348</v>
      </c>
      <c r="K613" s="36">
        <v>0.28800234182243972</v>
      </c>
      <c r="L613" s="31">
        <v>40.741847826086953</v>
      </c>
      <c r="M613" s="31">
        <v>17.932065217391305</v>
      </c>
      <c r="N613" s="36">
        <v>0.44013873140799042</v>
      </c>
      <c r="O613" s="31">
        <v>18.548913043478262</v>
      </c>
      <c r="P613" s="31">
        <v>0.78260869565217395</v>
      </c>
      <c r="Q613" s="36">
        <v>4.2191620275417521E-2</v>
      </c>
      <c r="R613" s="31">
        <v>5.6902173913043477</v>
      </c>
      <c r="S613" s="31">
        <v>0</v>
      </c>
      <c r="T613" s="36">
        <v>0</v>
      </c>
      <c r="U613" s="31">
        <v>107.73641304347827</v>
      </c>
      <c r="V613" s="31">
        <v>36.3125</v>
      </c>
      <c r="W613" s="36">
        <v>0.33704946149771736</v>
      </c>
      <c r="X613" s="31">
        <v>17.054347826086957</v>
      </c>
      <c r="Y613" s="31">
        <v>0.10869565217391304</v>
      </c>
      <c r="Z613" s="36">
        <v>6.3734862970044612E-3</v>
      </c>
      <c r="AA613" s="31">
        <v>207.37021739130441</v>
      </c>
      <c r="AB613" s="31">
        <v>65.323369565217391</v>
      </c>
      <c r="AC613" s="36">
        <v>0.31500844425481406</v>
      </c>
      <c r="AD613" s="31">
        <v>1.9293478260869565</v>
      </c>
      <c r="AE613" s="31">
        <v>0</v>
      </c>
      <c r="AF613" s="36">
        <v>0</v>
      </c>
      <c r="AG613" s="31">
        <v>1.7119565217391304</v>
      </c>
      <c r="AH613" s="31">
        <v>0</v>
      </c>
      <c r="AI613" s="36">
        <v>0</v>
      </c>
      <c r="AJ613" t="s">
        <v>338</v>
      </c>
      <c r="AK613" s="37">
        <v>5</v>
      </c>
      <c r="AT613"/>
    </row>
    <row r="614" spans="1:46" x14ac:dyDescent="0.25">
      <c r="A614" t="s">
        <v>2337</v>
      </c>
      <c r="B614" t="s">
        <v>1526</v>
      </c>
      <c r="C614" t="s">
        <v>1993</v>
      </c>
      <c r="D614" t="s">
        <v>2261</v>
      </c>
      <c r="E614" s="31">
        <v>113.60869565217391</v>
      </c>
      <c r="F614" s="31">
        <v>416.42478260869564</v>
      </c>
      <c r="G614" s="31">
        <v>12.421195652173914</v>
      </c>
      <c r="H614" s="36">
        <v>2.9828185475324634E-2</v>
      </c>
      <c r="I614" s="31">
        <v>68.802934782608702</v>
      </c>
      <c r="J614" s="31">
        <v>11.07858695652174</v>
      </c>
      <c r="K614" s="36">
        <v>0.16101910465775757</v>
      </c>
      <c r="L614" s="31">
        <v>33.46097826086956</v>
      </c>
      <c r="M614" s="31">
        <v>7.8223913043478266</v>
      </c>
      <c r="N614" s="36">
        <v>0.23377652749308903</v>
      </c>
      <c r="O614" s="31">
        <v>31.057173913043485</v>
      </c>
      <c r="P614" s="31">
        <v>3.2561956521739122</v>
      </c>
      <c r="Q614" s="36">
        <v>0.10484520134674473</v>
      </c>
      <c r="R614" s="31">
        <v>4.2847826086956564</v>
      </c>
      <c r="S614" s="31">
        <v>0</v>
      </c>
      <c r="T614" s="36">
        <v>0</v>
      </c>
      <c r="U614" s="31">
        <v>114.37793478260868</v>
      </c>
      <c r="V614" s="31">
        <v>1.3426086956521741</v>
      </c>
      <c r="W614" s="36">
        <v>1.1738354064566654E-2</v>
      </c>
      <c r="X614" s="31">
        <v>3.298260869565218</v>
      </c>
      <c r="Y614" s="31">
        <v>0</v>
      </c>
      <c r="Z614" s="36">
        <v>0</v>
      </c>
      <c r="AA614" s="31">
        <v>217.41576086956522</v>
      </c>
      <c r="AB614" s="31">
        <v>0</v>
      </c>
      <c r="AC614" s="36">
        <v>0</v>
      </c>
      <c r="AD614" s="31">
        <v>0</v>
      </c>
      <c r="AE614" s="31">
        <v>0</v>
      </c>
      <c r="AF614" s="36" t="s">
        <v>2496</v>
      </c>
      <c r="AG614" s="31">
        <v>12.529891304347826</v>
      </c>
      <c r="AH614" s="31">
        <v>0</v>
      </c>
      <c r="AI614" s="36">
        <v>0</v>
      </c>
      <c r="AJ614" t="s">
        <v>593</v>
      </c>
      <c r="AK614" s="37">
        <v>5</v>
      </c>
      <c r="AT614"/>
    </row>
    <row r="615" spans="1:46" x14ac:dyDescent="0.25">
      <c r="A615" t="s">
        <v>2337</v>
      </c>
      <c r="B615" t="s">
        <v>1707</v>
      </c>
      <c r="C615" t="s">
        <v>2194</v>
      </c>
      <c r="D615" t="s">
        <v>2298</v>
      </c>
      <c r="E615" s="31">
        <v>22.413043478260871</v>
      </c>
      <c r="F615" s="31">
        <v>137.95282608695655</v>
      </c>
      <c r="G615" s="31">
        <v>0</v>
      </c>
      <c r="H615" s="36">
        <v>0</v>
      </c>
      <c r="I615" s="31">
        <v>45.76565217391304</v>
      </c>
      <c r="J615" s="31">
        <v>0</v>
      </c>
      <c r="K615" s="36">
        <v>0</v>
      </c>
      <c r="L615" s="31">
        <v>28.615760869565218</v>
      </c>
      <c r="M615" s="31">
        <v>0</v>
      </c>
      <c r="N615" s="36">
        <v>0</v>
      </c>
      <c r="O615" s="31">
        <v>4.8415217391304353</v>
      </c>
      <c r="P615" s="31">
        <v>0</v>
      </c>
      <c r="Q615" s="36">
        <v>0</v>
      </c>
      <c r="R615" s="31">
        <v>12.308369565217392</v>
      </c>
      <c r="S615" s="31">
        <v>0</v>
      </c>
      <c r="T615" s="36">
        <v>0</v>
      </c>
      <c r="U615" s="31">
        <v>35.303260869565221</v>
      </c>
      <c r="V615" s="31">
        <v>0</v>
      </c>
      <c r="W615" s="36">
        <v>0</v>
      </c>
      <c r="X615" s="31">
        <v>4.5460869565217408</v>
      </c>
      <c r="Y615" s="31">
        <v>0</v>
      </c>
      <c r="Z615" s="36">
        <v>0</v>
      </c>
      <c r="AA615" s="31">
        <v>52.337826086956532</v>
      </c>
      <c r="AB615" s="31">
        <v>0</v>
      </c>
      <c r="AC615" s="36">
        <v>0</v>
      </c>
      <c r="AD615" s="31">
        <v>0</v>
      </c>
      <c r="AE615" s="31">
        <v>0</v>
      </c>
      <c r="AF615" s="36" t="s">
        <v>2496</v>
      </c>
      <c r="AG615" s="31">
        <v>0</v>
      </c>
      <c r="AH615" s="31">
        <v>0</v>
      </c>
      <c r="AI615" s="36" t="s">
        <v>2496</v>
      </c>
      <c r="AJ615" t="s">
        <v>778</v>
      </c>
      <c r="AK615" s="37">
        <v>5</v>
      </c>
      <c r="AT615"/>
    </row>
    <row r="616" spans="1:46" x14ac:dyDescent="0.25">
      <c r="A616" t="s">
        <v>2337</v>
      </c>
      <c r="B616" t="s">
        <v>1123</v>
      </c>
      <c r="C616" t="s">
        <v>1993</v>
      </c>
      <c r="D616" t="s">
        <v>2261</v>
      </c>
      <c r="E616" s="31">
        <v>67.195652173913047</v>
      </c>
      <c r="F616" s="31">
        <v>209.10695652173916</v>
      </c>
      <c r="G616" s="31">
        <v>0.51086956521739124</v>
      </c>
      <c r="H616" s="36">
        <v>2.4431017203594575E-3</v>
      </c>
      <c r="I616" s="31">
        <v>24.350869565217394</v>
      </c>
      <c r="J616" s="31">
        <v>0.51086956521739124</v>
      </c>
      <c r="K616" s="36">
        <v>2.0979520417090714E-2</v>
      </c>
      <c r="L616" s="31">
        <v>14.774782608695652</v>
      </c>
      <c r="M616" s="31">
        <v>6.5217391304347824E-2</v>
      </c>
      <c r="N616" s="36">
        <v>4.4141015831911014E-3</v>
      </c>
      <c r="O616" s="31">
        <v>5.8369565217391308</v>
      </c>
      <c r="P616" s="31">
        <v>0.44565217391304346</v>
      </c>
      <c r="Q616" s="36">
        <v>7.6350093109869635E-2</v>
      </c>
      <c r="R616" s="31">
        <v>3.7391304347826089</v>
      </c>
      <c r="S616" s="31">
        <v>0</v>
      </c>
      <c r="T616" s="36">
        <v>0</v>
      </c>
      <c r="U616" s="31">
        <v>56.978804347826078</v>
      </c>
      <c r="V616" s="31">
        <v>0</v>
      </c>
      <c r="W616" s="36">
        <v>0</v>
      </c>
      <c r="X616" s="31">
        <v>4.5418478260869568</v>
      </c>
      <c r="Y616" s="31">
        <v>0</v>
      </c>
      <c r="Z616" s="36">
        <v>0</v>
      </c>
      <c r="AA616" s="31">
        <v>123.23543478260872</v>
      </c>
      <c r="AB616" s="31">
        <v>0</v>
      </c>
      <c r="AC616" s="36">
        <v>0</v>
      </c>
      <c r="AD616" s="31">
        <v>0</v>
      </c>
      <c r="AE616" s="31">
        <v>0</v>
      </c>
      <c r="AF616" s="36" t="s">
        <v>2496</v>
      </c>
      <c r="AG616" s="31">
        <v>0</v>
      </c>
      <c r="AH616" s="31">
        <v>0</v>
      </c>
      <c r="AI616" s="36" t="s">
        <v>2496</v>
      </c>
      <c r="AJ616" t="s">
        <v>183</v>
      </c>
      <c r="AK616" s="37">
        <v>5</v>
      </c>
      <c r="AT616"/>
    </row>
    <row r="617" spans="1:46" x14ac:dyDescent="0.25">
      <c r="A617" t="s">
        <v>2337</v>
      </c>
      <c r="B617" t="s">
        <v>1625</v>
      </c>
      <c r="C617" t="s">
        <v>2170</v>
      </c>
      <c r="D617" t="s">
        <v>2247</v>
      </c>
      <c r="E617" s="31">
        <v>39.630434782608695</v>
      </c>
      <c r="F617" s="31">
        <v>131.31630434782608</v>
      </c>
      <c r="G617" s="31">
        <v>0</v>
      </c>
      <c r="H617" s="36">
        <v>0</v>
      </c>
      <c r="I617" s="31">
        <v>21.755326086956522</v>
      </c>
      <c r="J617" s="31">
        <v>0</v>
      </c>
      <c r="K617" s="36">
        <v>0</v>
      </c>
      <c r="L617" s="31">
        <v>15.74445652173913</v>
      </c>
      <c r="M617" s="31">
        <v>0</v>
      </c>
      <c r="N617" s="36">
        <v>0</v>
      </c>
      <c r="O617" s="31">
        <v>8.6956521739130432E-2</v>
      </c>
      <c r="P617" s="31">
        <v>0</v>
      </c>
      <c r="Q617" s="36">
        <v>0</v>
      </c>
      <c r="R617" s="31">
        <v>5.9239130434782608</v>
      </c>
      <c r="S617" s="31">
        <v>0</v>
      </c>
      <c r="T617" s="36">
        <v>0</v>
      </c>
      <c r="U617" s="31">
        <v>45.436739130434773</v>
      </c>
      <c r="V617" s="31">
        <v>0</v>
      </c>
      <c r="W617" s="36">
        <v>0</v>
      </c>
      <c r="X617" s="31">
        <v>5.6521739130434785</v>
      </c>
      <c r="Y617" s="31">
        <v>0</v>
      </c>
      <c r="Z617" s="36">
        <v>0</v>
      </c>
      <c r="AA617" s="31">
        <v>58.203043478260859</v>
      </c>
      <c r="AB617" s="31">
        <v>0</v>
      </c>
      <c r="AC617" s="36">
        <v>0</v>
      </c>
      <c r="AD617" s="31">
        <v>0.26902173913043476</v>
      </c>
      <c r="AE617" s="31">
        <v>0</v>
      </c>
      <c r="AF617" s="36">
        <v>0</v>
      </c>
      <c r="AG617" s="31">
        <v>0</v>
      </c>
      <c r="AH617" s="31">
        <v>0</v>
      </c>
      <c r="AI617" s="36" t="s">
        <v>2496</v>
      </c>
      <c r="AJ617" t="s">
        <v>694</v>
      </c>
      <c r="AK617" s="37">
        <v>5</v>
      </c>
      <c r="AT617"/>
    </row>
    <row r="618" spans="1:46" x14ac:dyDescent="0.25">
      <c r="A618" t="s">
        <v>2337</v>
      </c>
      <c r="B618" t="s">
        <v>1152</v>
      </c>
      <c r="C618" t="s">
        <v>2070</v>
      </c>
      <c r="D618" t="s">
        <v>2262</v>
      </c>
      <c r="E618" s="31">
        <v>69.760869565217391</v>
      </c>
      <c r="F618" s="31">
        <v>254.13945652173913</v>
      </c>
      <c r="G618" s="31">
        <v>13.724239130434784</v>
      </c>
      <c r="H618" s="36">
        <v>5.4002787753899245E-2</v>
      </c>
      <c r="I618" s="31">
        <v>51.873913043478275</v>
      </c>
      <c r="J618" s="31">
        <v>0</v>
      </c>
      <c r="K618" s="36">
        <v>0</v>
      </c>
      <c r="L618" s="31">
        <v>33.915978260869572</v>
      </c>
      <c r="M618" s="31">
        <v>0</v>
      </c>
      <c r="N618" s="36">
        <v>0</v>
      </c>
      <c r="O618" s="31">
        <v>13.700869565217392</v>
      </c>
      <c r="P618" s="31">
        <v>0</v>
      </c>
      <c r="Q618" s="36">
        <v>0</v>
      </c>
      <c r="R618" s="31">
        <v>4.2570652173913048</v>
      </c>
      <c r="S618" s="31">
        <v>0</v>
      </c>
      <c r="T618" s="36">
        <v>0</v>
      </c>
      <c r="U618" s="31">
        <v>62.866521739130441</v>
      </c>
      <c r="V618" s="31">
        <v>0</v>
      </c>
      <c r="W618" s="36">
        <v>0</v>
      </c>
      <c r="X618" s="31">
        <v>3.5782608695652178</v>
      </c>
      <c r="Y618" s="31">
        <v>0</v>
      </c>
      <c r="Z618" s="36">
        <v>0</v>
      </c>
      <c r="AA618" s="31">
        <v>130.69336956521735</v>
      </c>
      <c r="AB618" s="31">
        <v>13.724239130434784</v>
      </c>
      <c r="AC618" s="36">
        <v>0.10501098239407046</v>
      </c>
      <c r="AD618" s="31">
        <v>5.1273913043478263</v>
      </c>
      <c r="AE618" s="31">
        <v>0</v>
      </c>
      <c r="AF618" s="36">
        <v>0</v>
      </c>
      <c r="AG618" s="31">
        <v>0</v>
      </c>
      <c r="AH618" s="31">
        <v>0</v>
      </c>
      <c r="AI618" s="36" t="s">
        <v>2496</v>
      </c>
      <c r="AJ618" t="s">
        <v>213</v>
      </c>
      <c r="AK618" s="37">
        <v>5</v>
      </c>
      <c r="AT618"/>
    </row>
    <row r="619" spans="1:46" x14ac:dyDescent="0.25">
      <c r="A619" t="s">
        <v>2337</v>
      </c>
      <c r="B619" t="s">
        <v>1773</v>
      </c>
      <c r="C619" t="s">
        <v>2202</v>
      </c>
      <c r="D619" t="s">
        <v>2245</v>
      </c>
      <c r="E619" s="31">
        <v>44.489130434782609</v>
      </c>
      <c r="F619" s="31">
        <v>247.8489130434784</v>
      </c>
      <c r="G619" s="31">
        <v>49.392391304347832</v>
      </c>
      <c r="H619" s="36">
        <v>0.19928427644822178</v>
      </c>
      <c r="I619" s="31">
        <v>30.36673913043478</v>
      </c>
      <c r="J619" s="31">
        <v>8.3939130434782605</v>
      </c>
      <c r="K619" s="36">
        <v>0.27641799165276654</v>
      </c>
      <c r="L619" s="31">
        <v>18.081413043478257</v>
      </c>
      <c r="M619" s="31">
        <v>7.3042391304347829</v>
      </c>
      <c r="N619" s="36">
        <v>0.40396395529879964</v>
      </c>
      <c r="O619" s="31">
        <v>6.0652173913043477</v>
      </c>
      <c r="P619" s="31">
        <v>0.43478260869565216</v>
      </c>
      <c r="Q619" s="36">
        <v>7.1684587813620068E-2</v>
      </c>
      <c r="R619" s="31">
        <v>6.2201086956521738</v>
      </c>
      <c r="S619" s="31">
        <v>0.65489130434782605</v>
      </c>
      <c r="T619" s="36">
        <v>0.10528615115771078</v>
      </c>
      <c r="U619" s="31">
        <v>30.344891304347833</v>
      </c>
      <c r="V619" s="31">
        <v>3.5568478260869569</v>
      </c>
      <c r="W619" s="36">
        <v>0.11721405723332842</v>
      </c>
      <c r="X619" s="31">
        <v>0</v>
      </c>
      <c r="Y619" s="31">
        <v>0</v>
      </c>
      <c r="Z619" s="36" t="s">
        <v>2496</v>
      </c>
      <c r="AA619" s="31">
        <v>187.13728260869578</v>
      </c>
      <c r="AB619" s="31">
        <v>37.441630434782617</v>
      </c>
      <c r="AC619" s="36">
        <v>0.20007574072277781</v>
      </c>
      <c r="AD619" s="31">
        <v>0</v>
      </c>
      <c r="AE619" s="31">
        <v>0</v>
      </c>
      <c r="AF619" s="36" t="s">
        <v>2496</v>
      </c>
      <c r="AG619" s="31">
        <v>0</v>
      </c>
      <c r="AH619" s="31">
        <v>0</v>
      </c>
      <c r="AI619" s="36" t="s">
        <v>2496</v>
      </c>
      <c r="AJ619" t="s">
        <v>845</v>
      </c>
      <c r="AK619" s="37">
        <v>5</v>
      </c>
      <c r="AT619"/>
    </row>
    <row r="620" spans="1:46" x14ac:dyDescent="0.25">
      <c r="A620" t="s">
        <v>2337</v>
      </c>
      <c r="B620" t="s">
        <v>1806</v>
      </c>
      <c r="C620" t="s">
        <v>2166</v>
      </c>
      <c r="D620" t="s">
        <v>2217</v>
      </c>
      <c r="E620" s="31">
        <v>44.065217391304351</v>
      </c>
      <c r="F620" s="31">
        <v>211.74456521739131</v>
      </c>
      <c r="G620" s="31">
        <v>0</v>
      </c>
      <c r="H620" s="36">
        <v>0</v>
      </c>
      <c r="I620" s="31">
        <v>18.271739130434781</v>
      </c>
      <c r="J620" s="31">
        <v>0</v>
      </c>
      <c r="K620" s="36">
        <v>0</v>
      </c>
      <c r="L620" s="31">
        <v>12.706521739130435</v>
      </c>
      <c r="M620" s="31">
        <v>0</v>
      </c>
      <c r="N620" s="36">
        <v>0</v>
      </c>
      <c r="O620" s="31">
        <v>0</v>
      </c>
      <c r="P620" s="31">
        <v>0</v>
      </c>
      <c r="Q620" s="36" t="s">
        <v>2496</v>
      </c>
      <c r="R620" s="31">
        <v>5.5652173913043477</v>
      </c>
      <c r="S620" s="31">
        <v>0</v>
      </c>
      <c r="T620" s="36">
        <v>0</v>
      </c>
      <c r="U620" s="31">
        <v>27.084239130434781</v>
      </c>
      <c r="V620" s="31">
        <v>0</v>
      </c>
      <c r="W620" s="36">
        <v>0</v>
      </c>
      <c r="X620" s="31">
        <v>5.5652173913043477</v>
      </c>
      <c r="Y620" s="31">
        <v>0</v>
      </c>
      <c r="Z620" s="36">
        <v>0</v>
      </c>
      <c r="AA620" s="31">
        <v>160.8233695652174</v>
      </c>
      <c r="AB620" s="31">
        <v>0</v>
      </c>
      <c r="AC620" s="36">
        <v>0</v>
      </c>
      <c r="AD620" s="31">
        <v>0</v>
      </c>
      <c r="AE620" s="31">
        <v>0</v>
      </c>
      <c r="AF620" s="36" t="s">
        <v>2496</v>
      </c>
      <c r="AG620" s="31">
        <v>0</v>
      </c>
      <c r="AH620" s="31">
        <v>0</v>
      </c>
      <c r="AI620" s="36" t="s">
        <v>2496</v>
      </c>
      <c r="AJ620" t="s">
        <v>878</v>
      </c>
      <c r="AK620" s="37">
        <v>5</v>
      </c>
      <c r="AT620"/>
    </row>
    <row r="621" spans="1:46" x14ac:dyDescent="0.25">
      <c r="A621" t="s">
        <v>2337</v>
      </c>
      <c r="B621" t="s">
        <v>1055</v>
      </c>
      <c r="C621" t="s">
        <v>1931</v>
      </c>
      <c r="D621" t="s">
        <v>2245</v>
      </c>
      <c r="E621" s="31">
        <v>138.44565217391303</v>
      </c>
      <c r="F621" s="31">
        <v>538.38739130434783</v>
      </c>
      <c r="G621" s="31">
        <v>26.294456521739132</v>
      </c>
      <c r="H621" s="36">
        <v>4.8839287372677349E-2</v>
      </c>
      <c r="I621" s="31">
        <v>112.21945652173912</v>
      </c>
      <c r="J621" s="31">
        <v>0</v>
      </c>
      <c r="K621" s="36">
        <v>0</v>
      </c>
      <c r="L621" s="31">
        <v>80.480326086956509</v>
      </c>
      <c r="M621" s="31">
        <v>0</v>
      </c>
      <c r="N621" s="36">
        <v>0</v>
      </c>
      <c r="O621" s="31">
        <v>26.260869565217391</v>
      </c>
      <c r="P621" s="31">
        <v>0</v>
      </c>
      <c r="Q621" s="36">
        <v>0</v>
      </c>
      <c r="R621" s="31">
        <v>5.4782608695652177</v>
      </c>
      <c r="S621" s="31">
        <v>0</v>
      </c>
      <c r="T621" s="36">
        <v>0</v>
      </c>
      <c r="U621" s="31">
        <v>127.94532608695654</v>
      </c>
      <c r="V621" s="31">
        <v>0</v>
      </c>
      <c r="W621" s="36">
        <v>0</v>
      </c>
      <c r="X621" s="31">
        <v>5.7010869565217392</v>
      </c>
      <c r="Y621" s="31">
        <v>0</v>
      </c>
      <c r="Z621" s="36">
        <v>0</v>
      </c>
      <c r="AA621" s="31">
        <v>292.52152173913043</v>
      </c>
      <c r="AB621" s="31">
        <v>26.294456521739132</v>
      </c>
      <c r="AC621" s="36">
        <v>8.988896394839771E-2</v>
      </c>
      <c r="AD621" s="31">
        <v>0</v>
      </c>
      <c r="AE621" s="31">
        <v>0</v>
      </c>
      <c r="AF621" s="36" t="s">
        <v>2496</v>
      </c>
      <c r="AG621" s="31">
        <v>0</v>
      </c>
      <c r="AH621" s="31">
        <v>0</v>
      </c>
      <c r="AI621" s="36" t="s">
        <v>2496</v>
      </c>
      <c r="AJ621" t="s">
        <v>113</v>
      </c>
      <c r="AK621" s="37">
        <v>5</v>
      </c>
      <c r="AT621"/>
    </row>
    <row r="622" spans="1:46" x14ac:dyDescent="0.25">
      <c r="A622" t="s">
        <v>2337</v>
      </c>
      <c r="B622" t="s">
        <v>1821</v>
      </c>
      <c r="C622" t="s">
        <v>1881</v>
      </c>
      <c r="D622" t="s">
        <v>2290</v>
      </c>
      <c r="E622" s="31">
        <v>44.163043478260867</v>
      </c>
      <c r="F622" s="31">
        <v>245.4032608695652</v>
      </c>
      <c r="G622" s="31">
        <v>68.6179347826087</v>
      </c>
      <c r="H622" s="36">
        <v>0.27961297066496588</v>
      </c>
      <c r="I622" s="31">
        <v>37.014673913043481</v>
      </c>
      <c r="J622" s="31">
        <v>15.001086956521739</v>
      </c>
      <c r="K622" s="36">
        <v>0.40527405406199069</v>
      </c>
      <c r="L622" s="31">
        <v>20.761739130434783</v>
      </c>
      <c r="M622" s="31">
        <v>12.340543478260869</v>
      </c>
      <c r="N622" s="36">
        <v>0.59438871670296534</v>
      </c>
      <c r="O622" s="31">
        <v>9.1304347826086953</v>
      </c>
      <c r="P622" s="31">
        <v>0</v>
      </c>
      <c r="Q622" s="36">
        <v>0</v>
      </c>
      <c r="R622" s="31">
        <v>7.1224999999999987</v>
      </c>
      <c r="S622" s="31">
        <v>2.6605434782608692</v>
      </c>
      <c r="T622" s="36">
        <v>0.37354067788850398</v>
      </c>
      <c r="U622" s="31">
        <v>24.32380434782608</v>
      </c>
      <c r="V622" s="31">
        <v>16.136304347826087</v>
      </c>
      <c r="W622" s="36">
        <v>0.66339558224855788</v>
      </c>
      <c r="X622" s="31">
        <v>0</v>
      </c>
      <c r="Y622" s="31">
        <v>0</v>
      </c>
      <c r="Z622" s="36" t="s">
        <v>2496</v>
      </c>
      <c r="AA622" s="31">
        <v>184.06478260869565</v>
      </c>
      <c r="AB622" s="31">
        <v>37.480543478260877</v>
      </c>
      <c r="AC622" s="36">
        <v>0.20362691301975444</v>
      </c>
      <c r="AD622" s="31">
        <v>0</v>
      </c>
      <c r="AE622" s="31">
        <v>0</v>
      </c>
      <c r="AF622" s="36" t="s">
        <v>2496</v>
      </c>
      <c r="AG622" s="31">
        <v>0</v>
      </c>
      <c r="AH622" s="31">
        <v>0</v>
      </c>
      <c r="AI622" s="36" t="s">
        <v>2496</v>
      </c>
      <c r="AJ622" t="s">
        <v>893</v>
      </c>
      <c r="AK622" s="37">
        <v>5</v>
      </c>
      <c r="AT622"/>
    </row>
    <row r="623" spans="1:46" x14ac:dyDescent="0.25">
      <c r="A623" t="s">
        <v>2337</v>
      </c>
      <c r="B623" t="s">
        <v>1758</v>
      </c>
      <c r="C623" t="s">
        <v>1917</v>
      </c>
      <c r="D623" t="s">
        <v>2245</v>
      </c>
      <c r="E623" s="31">
        <v>44.532608695652172</v>
      </c>
      <c r="F623" s="31">
        <v>223.00782608695647</v>
      </c>
      <c r="G623" s="31">
        <v>23.662717391304341</v>
      </c>
      <c r="H623" s="36">
        <v>0.10610711653714629</v>
      </c>
      <c r="I623" s="31">
        <v>24.274891304347829</v>
      </c>
      <c r="J623" s="31">
        <v>4.9596739130434768</v>
      </c>
      <c r="K623" s="36">
        <v>0.20431291950440822</v>
      </c>
      <c r="L623" s="31">
        <v>12.37271739130435</v>
      </c>
      <c r="M623" s="31">
        <v>4.9596739130434768</v>
      </c>
      <c r="N623" s="36">
        <v>0.40085566946911577</v>
      </c>
      <c r="O623" s="31">
        <v>7.7282608695652177</v>
      </c>
      <c r="P623" s="31">
        <v>0</v>
      </c>
      <c r="Q623" s="36">
        <v>0</v>
      </c>
      <c r="R623" s="31">
        <v>4.1739130434782608</v>
      </c>
      <c r="S623" s="31">
        <v>0</v>
      </c>
      <c r="T623" s="36">
        <v>0</v>
      </c>
      <c r="U623" s="31">
        <v>42.077717391304347</v>
      </c>
      <c r="V623" s="31">
        <v>5.3331521739130432</v>
      </c>
      <c r="W623" s="36">
        <v>0.12674528240961988</v>
      </c>
      <c r="X623" s="31">
        <v>1.4456521739130435</v>
      </c>
      <c r="Y623" s="31">
        <v>0</v>
      </c>
      <c r="Z623" s="36">
        <v>0</v>
      </c>
      <c r="AA623" s="31">
        <v>155.20956521739126</v>
      </c>
      <c r="AB623" s="31">
        <v>13.369891304347822</v>
      </c>
      <c r="AC623" s="36">
        <v>8.6140897860396332E-2</v>
      </c>
      <c r="AD623" s="31">
        <v>0</v>
      </c>
      <c r="AE623" s="31">
        <v>0</v>
      </c>
      <c r="AF623" s="36" t="s">
        <v>2496</v>
      </c>
      <c r="AG623" s="31">
        <v>0</v>
      </c>
      <c r="AH623" s="31">
        <v>0</v>
      </c>
      <c r="AI623" s="36" t="s">
        <v>2496</v>
      </c>
      <c r="AJ623" t="s">
        <v>830</v>
      </c>
      <c r="AK623" s="37">
        <v>5</v>
      </c>
      <c r="AT623"/>
    </row>
    <row r="624" spans="1:46" x14ac:dyDescent="0.25">
      <c r="A624" t="s">
        <v>2337</v>
      </c>
      <c r="B624" t="s">
        <v>1744</v>
      </c>
      <c r="C624" t="s">
        <v>2198</v>
      </c>
      <c r="D624" t="s">
        <v>2261</v>
      </c>
      <c r="E624" s="31">
        <v>49.032608695652172</v>
      </c>
      <c r="F624" s="31">
        <v>211.96934782608696</v>
      </c>
      <c r="G624" s="31">
        <v>9.4335869565217418</v>
      </c>
      <c r="H624" s="36">
        <v>4.4504486395182251E-2</v>
      </c>
      <c r="I624" s="31">
        <v>19.280326086956521</v>
      </c>
      <c r="J624" s="31">
        <v>0.25815217391304346</v>
      </c>
      <c r="K624" s="36">
        <v>1.338940911832855E-2</v>
      </c>
      <c r="L624" s="31">
        <v>7.2078260869565218</v>
      </c>
      <c r="M624" s="31">
        <v>0.25815217391304346</v>
      </c>
      <c r="N624" s="36">
        <v>3.581553866570153E-2</v>
      </c>
      <c r="O624" s="31">
        <v>7.202934782608696</v>
      </c>
      <c r="P624" s="31">
        <v>0</v>
      </c>
      <c r="Q624" s="36">
        <v>0</v>
      </c>
      <c r="R624" s="31">
        <v>4.8695652173913047</v>
      </c>
      <c r="S624" s="31">
        <v>0</v>
      </c>
      <c r="T624" s="36">
        <v>0</v>
      </c>
      <c r="U624" s="31">
        <v>35.283260869565204</v>
      </c>
      <c r="V624" s="31">
        <v>6.5604347826086977</v>
      </c>
      <c r="W624" s="36">
        <v>0.18593618109338719</v>
      </c>
      <c r="X624" s="31">
        <v>0</v>
      </c>
      <c r="Y624" s="31">
        <v>0</v>
      </c>
      <c r="Z624" s="36" t="s">
        <v>2496</v>
      </c>
      <c r="AA624" s="31">
        <v>157.40576086956523</v>
      </c>
      <c r="AB624" s="31">
        <v>2.6149999999999998</v>
      </c>
      <c r="AC624" s="36">
        <v>1.661311495560145E-2</v>
      </c>
      <c r="AD624" s="31">
        <v>0</v>
      </c>
      <c r="AE624" s="31">
        <v>0</v>
      </c>
      <c r="AF624" s="36" t="s">
        <v>2496</v>
      </c>
      <c r="AG624" s="31">
        <v>0</v>
      </c>
      <c r="AH624" s="31">
        <v>0</v>
      </c>
      <c r="AI624" s="36" t="s">
        <v>2496</v>
      </c>
      <c r="AJ624" t="s">
        <v>816</v>
      </c>
      <c r="AK624" s="37">
        <v>5</v>
      </c>
      <c r="AT624"/>
    </row>
    <row r="625" spans="1:46" x14ac:dyDescent="0.25">
      <c r="A625" t="s">
        <v>2337</v>
      </c>
      <c r="B625" t="s">
        <v>1800</v>
      </c>
      <c r="C625" t="s">
        <v>1934</v>
      </c>
      <c r="D625" t="s">
        <v>2217</v>
      </c>
      <c r="E625" s="31">
        <v>42.119565217391305</v>
      </c>
      <c r="F625" s="31">
        <v>252.4601086956522</v>
      </c>
      <c r="G625" s="31">
        <v>33.525326086956518</v>
      </c>
      <c r="H625" s="36">
        <v>0.13279454825622469</v>
      </c>
      <c r="I625" s="31">
        <v>35.426956521739129</v>
      </c>
      <c r="J625" s="31">
        <v>4.7367391304347821</v>
      </c>
      <c r="K625" s="36">
        <v>0.13370437642669547</v>
      </c>
      <c r="L625" s="31">
        <v>22.741304347826084</v>
      </c>
      <c r="M625" s="31">
        <v>3.3228260869565216</v>
      </c>
      <c r="N625" s="36">
        <v>0.14611413822770292</v>
      </c>
      <c r="O625" s="31">
        <v>7.0334782608695647</v>
      </c>
      <c r="P625" s="31">
        <v>1.4139130434782607</v>
      </c>
      <c r="Q625" s="36">
        <v>0.20102614823514867</v>
      </c>
      <c r="R625" s="31">
        <v>5.6521739130434785</v>
      </c>
      <c r="S625" s="31">
        <v>0</v>
      </c>
      <c r="T625" s="36">
        <v>0</v>
      </c>
      <c r="U625" s="31">
        <v>25.821413043478262</v>
      </c>
      <c r="V625" s="31">
        <v>3.5360869565217397</v>
      </c>
      <c r="W625" s="36">
        <v>0.13694397555113089</v>
      </c>
      <c r="X625" s="31">
        <v>5.8179347826086953</v>
      </c>
      <c r="Y625" s="31">
        <v>0</v>
      </c>
      <c r="Z625" s="36">
        <v>0</v>
      </c>
      <c r="AA625" s="31">
        <v>185.39380434782612</v>
      </c>
      <c r="AB625" s="31">
        <v>25.252499999999994</v>
      </c>
      <c r="AC625" s="36">
        <v>0.13621005345260934</v>
      </c>
      <c r="AD625" s="31">
        <v>0</v>
      </c>
      <c r="AE625" s="31">
        <v>0</v>
      </c>
      <c r="AF625" s="36" t="s">
        <v>2496</v>
      </c>
      <c r="AG625" s="31">
        <v>0</v>
      </c>
      <c r="AH625" s="31">
        <v>0</v>
      </c>
      <c r="AI625" s="36" t="s">
        <v>2496</v>
      </c>
      <c r="AJ625" t="s">
        <v>872</v>
      </c>
      <c r="AK625" s="37">
        <v>5</v>
      </c>
      <c r="AT625"/>
    </row>
    <row r="626" spans="1:46" x14ac:dyDescent="0.25">
      <c r="A626" t="s">
        <v>2337</v>
      </c>
      <c r="B626" t="s">
        <v>1741</v>
      </c>
      <c r="C626" t="s">
        <v>1866</v>
      </c>
      <c r="D626" t="s">
        <v>2262</v>
      </c>
      <c r="E626" s="31">
        <v>17.282608695652176</v>
      </c>
      <c r="F626" s="31">
        <v>95.129239130434755</v>
      </c>
      <c r="G626" s="31">
        <v>29.803152173913034</v>
      </c>
      <c r="H626" s="36">
        <v>0.31329118624662788</v>
      </c>
      <c r="I626" s="31">
        <v>28.932282608695647</v>
      </c>
      <c r="J626" s="31">
        <v>10.527391304347825</v>
      </c>
      <c r="K626" s="36">
        <v>0.36386314369761474</v>
      </c>
      <c r="L626" s="31">
        <v>15.267499999999997</v>
      </c>
      <c r="M626" s="31">
        <v>4.0093478260869571</v>
      </c>
      <c r="N626" s="36">
        <v>0.26260670221627364</v>
      </c>
      <c r="O626" s="31">
        <v>5.2961956521739131</v>
      </c>
      <c r="P626" s="31">
        <v>4.4266304347826084</v>
      </c>
      <c r="Q626" s="36">
        <v>0.83581323755772186</v>
      </c>
      <c r="R626" s="31">
        <v>8.3685869565217388</v>
      </c>
      <c r="S626" s="31">
        <v>2.0914130434782607</v>
      </c>
      <c r="T626" s="36">
        <v>0.24991232741489264</v>
      </c>
      <c r="U626" s="31">
        <v>9.4517391304347846</v>
      </c>
      <c r="V626" s="31">
        <v>6.4164130434782605</v>
      </c>
      <c r="W626" s="36">
        <v>0.67886057316343884</v>
      </c>
      <c r="X626" s="31">
        <v>0</v>
      </c>
      <c r="Y626" s="31">
        <v>0</v>
      </c>
      <c r="Z626" s="36" t="s">
        <v>2496</v>
      </c>
      <c r="AA626" s="31">
        <v>56.745217391304323</v>
      </c>
      <c r="AB626" s="31">
        <v>12.859347826086951</v>
      </c>
      <c r="AC626" s="36">
        <v>0.22661553549810751</v>
      </c>
      <c r="AD626" s="31">
        <v>0</v>
      </c>
      <c r="AE626" s="31">
        <v>0</v>
      </c>
      <c r="AF626" s="36" t="s">
        <v>2496</v>
      </c>
      <c r="AG626" s="31">
        <v>0</v>
      </c>
      <c r="AH626" s="31">
        <v>0</v>
      </c>
      <c r="AI626" s="36" t="s">
        <v>2496</v>
      </c>
      <c r="AJ626" t="s">
        <v>813</v>
      </c>
      <c r="AK626" s="37">
        <v>5</v>
      </c>
      <c r="AT626"/>
    </row>
    <row r="627" spans="1:46" x14ac:dyDescent="0.25">
      <c r="A627" t="s">
        <v>2337</v>
      </c>
      <c r="B627" t="s">
        <v>1194</v>
      </c>
      <c r="C627" t="s">
        <v>2084</v>
      </c>
      <c r="D627" t="s">
        <v>2284</v>
      </c>
      <c r="E627" s="31">
        <v>42.119565217391305</v>
      </c>
      <c r="F627" s="31">
        <v>181.40010869565219</v>
      </c>
      <c r="G627" s="31">
        <v>75.678695652173914</v>
      </c>
      <c r="H627" s="36">
        <v>0.41719211855129273</v>
      </c>
      <c r="I627" s="31">
        <v>43.216630434782608</v>
      </c>
      <c r="J627" s="31">
        <v>7.9708695652173933</v>
      </c>
      <c r="K627" s="36">
        <v>0.18443986689906516</v>
      </c>
      <c r="L627" s="31">
        <v>28.724782608695651</v>
      </c>
      <c r="M627" s="31">
        <v>7.9708695652173933</v>
      </c>
      <c r="N627" s="36">
        <v>0.27749103183132284</v>
      </c>
      <c r="O627" s="31">
        <v>9.4211956521739122</v>
      </c>
      <c r="P627" s="31">
        <v>0</v>
      </c>
      <c r="Q627" s="36">
        <v>0</v>
      </c>
      <c r="R627" s="31">
        <v>5.0706521739130439</v>
      </c>
      <c r="S627" s="31">
        <v>0</v>
      </c>
      <c r="T627" s="36">
        <v>0</v>
      </c>
      <c r="U627" s="31">
        <v>40.842500000000008</v>
      </c>
      <c r="V627" s="31">
        <v>18.899565217391306</v>
      </c>
      <c r="W627" s="36">
        <v>0.46274261412477941</v>
      </c>
      <c r="X627" s="31">
        <v>0</v>
      </c>
      <c r="Y627" s="31">
        <v>0</v>
      </c>
      <c r="Z627" s="36" t="s">
        <v>2496</v>
      </c>
      <c r="AA627" s="31">
        <v>97.340978260869576</v>
      </c>
      <c r="AB627" s="31">
        <v>48.808260869565217</v>
      </c>
      <c r="AC627" s="36">
        <v>0.5014153519061747</v>
      </c>
      <c r="AD627" s="31">
        <v>0</v>
      </c>
      <c r="AE627" s="31">
        <v>0</v>
      </c>
      <c r="AF627" s="36" t="s">
        <v>2496</v>
      </c>
      <c r="AG627" s="31">
        <v>0</v>
      </c>
      <c r="AH627" s="31">
        <v>0</v>
      </c>
      <c r="AI627" s="36" t="s">
        <v>2496</v>
      </c>
      <c r="AJ627" t="s">
        <v>255</v>
      </c>
      <c r="AK627" s="37">
        <v>5</v>
      </c>
      <c r="AT627"/>
    </row>
    <row r="628" spans="1:46" x14ac:dyDescent="0.25">
      <c r="A628" t="s">
        <v>2337</v>
      </c>
      <c r="B628" t="s">
        <v>1751</v>
      </c>
      <c r="C628" t="s">
        <v>1938</v>
      </c>
      <c r="D628" t="s">
        <v>2245</v>
      </c>
      <c r="E628" s="31">
        <v>41.836956521739133</v>
      </c>
      <c r="F628" s="31">
        <v>227.65108695652179</v>
      </c>
      <c r="G628" s="31">
        <v>19.438695652173912</v>
      </c>
      <c r="H628" s="36">
        <v>8.5388108231991153E-2</v>
      </c>
      <c r="I628" s="31">
        <v>28.393913043478261</v>
      </c>
      <c r="J628" s="31">
        <v>2.1547826086956521</v>
      </c>
      <c r="K628" s="36">
        <v>7.5888892291673046E-2</v>
      </c>
      <c r="L628" s="31">
        <v>17.796086956521737</v>
      </c>
      <c r="M628" s="31">
        <v>2.1547826086956521</v>
      </c>
      <c r="N628" s="36">
        <v>0.12108182062495419</v>
      </c>
      <c r="O628" s="31">
        <v>5.9021739130434785</v>
      </c>
      <c r="P628" s="31">
        <v>0</v>
      </c>
      <c r="Q628" s="36">
        <v>0</v>
      </c>
      <c r="R628" s="31">
        <v>4.6956521739130439</v>
      </c>
      <c r="S628" s="31">
        <v>0</v>
      </c>
      <c r="T628" s="36">
        <v>0</v>
      </c>
      <c r="U628" s="31">
        <v>25.137173913043476</v>
      </c>
      <c r="V628" s="31">
        <v>3.2281521739130441</v>
      </c>
      <c r="W628" s="36">
        <v>0.12842144407641554</v>
      </c>
      <c r="X628" s="31">
        <v>0</v>
      </c>
      <c r="Y628" s="31">
        <v>0</v>
      </c>
      <c r="Z628" s="36" t="s">
        <v>2496</v>
      </c>
      <c r="AA628" s="31">
        <v>174.12000000000006</v>
      </c>
      <c r="AB628" s="31">
        <v>14.055760869565216</v>
      </c>
      <c r="AC628" s="36">
        <v>8.0724562770303307E-2</v>
      </c>
      <c r="AD628" s="31">
        <v>0</v>
      </c>
      <c r="AE628" s="31">
        <v>0</v>
      </c>
      <c r="AF628" s="36" t="s">
        <v>2496</v>
      </c>
      <c r="AG628" s="31">
        <v>0</v>
      </c>
      <c r="AH628" s="31">
        <v>0</v>
      </c>
      <c r="AI628" s="36" t="s">
        <v>2496</v>
      </c>
      <c r="AJ628" t="s">
        <v>823</v>
      </c>
      <c r="AK628" s="37">
        <v>5</v>
      </c>
      <c r="AT628"/>
    </row>
    <row r="629" spans="1:46" x14ac:dyDescent="0.25">
      <c r="A629" t="s">
        <v>2337</v>
      </c>
      <c r="B629" t="s">
        <v>1453</v>
      </c>
      <c r="C629" t="s">
        <v>1960</v>
      </c>
      <c r="D629" t="s">
        <v>2278</v>
      </c>
      <c r="E629" s="31">
        <v>46.858695652173914</v>
      </c>
      <c r="F629" s="31">
        <v>148.43891304347827</v>
      </c>
      <c r="G629" s="31">
        <v>0</v>
      </c>
      <c r="H629" s="36">
        <v>0</v>
      </c>
      <c r="I629" s="31">
        <v>36.722826086956523</v>
      </c>
      <c r="J629" s="31">
        <v>0</v>
      </c>
      <c r="K629" s="36">
        <v>0</v>
      </c>
      <c r="L629" s="31">
        <v>20.945652173913043</v>
      </c>
      <c r="M629" s="31">
        <v>0</v>
      </c>
      <c r="N629" s="36">
        <v>0</v>
      </c>
      <c r="O629" s="31">
        <v>10.820652173913043</v>
      </c>
      <c r="P629" s="31">
        <v>0</v>
      </c>
      <c r="Q629" s="36">
        <v>0</v>
      </c>
      <c r="R629" s="31">
        <v>4.9565217391304346</v>
      </c>
      <c r="S629" s="31">
        <v>0</v>
      </c>
      <c r="T629" s="36">
        <v>0</v>
      </c>
      <c r="U629" s="31">
        <v>30.247282608695652</v>
      </c>
      <c r="V629" s="31">
        <v>0</v>
      </c>
      <c r="W629" s="36">
        <v>0</v>
      </c>
      <c r="X629" s="31">
        <v>0</v>
      </c>
      <c r="Y629" s="31">
        <v>0</v>
      </c>
      <c r="Z629" s="36" t="s">
        <v>2496</v>
      </c>
      <c r="AA629" s="31">
        <v>76.324782608695656</v>
      </c>
      <c r="AB629" s="31">
        <v>0</v>
      </c>
      <c r="AC629" s="36">
        <v>0</v>
      </c>
      <c r="AD629" s="31">
        <v>5.1440217391304346</v>
      </c>
      <c r="AE629" s="31">
        <v>0</v>
      </c>
      <c r="AF629" s="36">
        <v>0</v>
      </c>
      <c r="AG629" s="31">
        <v>0</v>
      </c>
      <c r="AH629" s="31">
        <v>0</v>
      </c>
      <c r="AI629" s="36" t="s">
        <v>2496</v>
      </c>
      <c r="AJ629" t="s">
        <v>520</v>
      </c>
      <c r="AK629" s="37">
        <v>5</v>
      </c>
      <c r="AT629"/>
    </row>
    <row r="630" spans="1:46" x14ac:dyDescent="0.25">
      <c r="A630" t="s">
        <v>2337</v>
      </c>
      <c r="B630" t="s">
        <v>1583</v>
      </c>
      <c r="C630" t="s">
        <v>1951</v>
      </c>
      <c r="D630" t="s">
        <v>2261</v>
      </c>
      <c r="E630" s="31">
        <v>18.119565217391305</v>
      </c>
      <c r="F630" s="31">
        <v>91.622282608695656</v>
      </c>
      <c r="G630" s="31">
        <v>3.9592391304347827</v>
      </c>
      <c r="H630" s="36">
        <v>4.3212622712578225E-2</v>
      </c>
      <c r="I630" s="31">
        <v>22.951086956521738</v>
      </c>
      <c r="J630" s="31">
        <v>1.1413043478260869</v>
      </c>
      <c r="K630" s="36">
        <v>4.9727681742836843E-2</v>
      </c>
      <c r="L630" s="31">
        <v>13.698369565217391</v>
      </c>
      <c r="M630" s="31">
        <v>0</v>
      </c>
      <c r="N630" s="36">
        <v>0</v>
      </c>
      <c r="O630" s="31">
        <v>3.8614130434782608</v>
      </c>
      <c r="P630" s="31">
        <v>1.1413043478260869</v>
      </c>
      <c r="Q630" s="36">
        <v>0.29556650246305416</v>
      </c>
      <c r="R630" s="31">
        <v>5.3913043478260869</v>
      </c>
      <c r="S630" s="31">
        <v>0</v>
      </c>
      <c r="T630" s="36">
        <v>0</v>
      </c>
      <c r="U630" s="31">
        <v>10.717391304347826</v>
      </c>
      <c r="V630" s="31">
        <v>2.8179347826086958</v>
      </c>
      <c r="W630" s="36">
        <v>0.26293103448275862</v>
      </c>
      <c r="X630" s="31">
        <v>0</v>
      </c>
      <c r="Y630" s="31">
        <v>0</v>
      </c>
      <c r="Z630" s="36" t="s">
        <v>2496</v>
      </c>
      <c r="AA630" s="31">
        <v>57.953804347826086</v>
      </c>
      <c r="AB630" s="31">
        <v>0</v>
      </c>
      <c r="AC630" s="36">
        <v>0</v>
      </c>
      <c r="AD630" s="31">
        <v>0</v>
      </c>
      <c r="AE630" s="31">
        <v>0</v>
      </c>
      <c r="AF630" s="36" t="s">
        <v>2496</v>
      </c>
      <c r="AG630" s="31">
        <v>0</v>
      </c>
      <c r="AH630" s="31">
        <v>0</v>
      </c>
      <c r="AI630" s="36" t="s">
        <v>2496</v>
      </c>
      <c r="AJ630" t="s">
        <v>651</v>
      </c>
      <c r="AK630" s="37">
        <v>5</v>
      </c>
      <c r="AT630"/>
    </row>
    <row r="631" spans="1:46" x14ac:dyDescent="0.25">
      <c r="A631" t="s">
        <v>2337</v>
      </c>
      <c r="B631" t="s">
        <v>1815</v>
      </c>
      <c r="C631" t="s">
        <v>1926</v>
      </c>
      <c r="D631" t="s">
        <v>2290</v>
      </c>
      <c r="E631" s="31">
        <v>46.869565217391305</v>
      </c>
      <c r="F631" s="31">
        <v>241.52380434782606</v>
      </c>
      <c r="G631" s="31">
        <v>17.958586956521735</v>
      </c>
      <c r="H631" s="36">
        <v>7.4355349796738898E-2</v>
      </c>
      <c r="I631" s="31">
        <v>34.607717391304348</v>
      </c>
      <c r="J631" s="31">
        <v>6.6702173913043463</v>
      </c>
      <c r="K631" s="36">
        <v>0.19273786005257681</v>
      </c>
      <c r="L631" s="31">
        <v>20.629456521739133</v>
      </c>
      <c r="M631" s="31">
        <v>6.6702173913043463</v>
      </c>
      <c r="N631" s="36">
        <v>0.32333461544541087</v>
      </c>
      <c r="O631" s="31">
        <v>5.7608695652173916</v>
      </c>
      <c r="P631" s="31">
        <v>0</v>
      </c>
      <c r="Q631" s="36">
        <v>0</v>
      </c>
      <c r="R631" s="31">
        <v>8.2173913043478262</v>
      </c>
      <c r="S631" s="31">
        <v>0</v>
      </c>
      <c r="T631" s="36">
        <v>0</v>
      </c>
      <c r="U631" s="31">
        <v>28.22184782608695</v>
      </c>
      <c r="V631" s="31">
        <v>3.2789130434782612</v>
      </c>
      <c r="W631" s="36">
        <v>0.11618349952434326</v>
      </c>
      <c r="X631" s="31">
        <v>0</v>
      </c>
      <c r="Y631" s="31">
        <v>0</v>
      </c>
      <c r="Z631" s="36" t="s">
        <v>2496</v>
      </c>
      <c r="AA631" s="31">
        <v>178.69423913043477</v>
      </c>
      <c r="AB631" s="31">
        <v>8.0094565217391303</v>
      </c>
      <c r="AC631" s="36">
        <v>4.482213058862388E-2</v>
      </c>
      <c r="AD631" s="31">
        <v>0</v>
      </c>
      <c r="AE631" s="31">
        <v>0</v>
      </c>
      <c r="AF631" s="36" t="s">
        <v>2496</v>
      </c>
      <c r="AG631" s="31">
        <v>0</v>
      </c>
      <c r="AH631" s="31">
        <v>0</v>
      </c>
      <c r="AI631" s="36" t="s">
        <v>2496</v>
      </c>
      <c r="AJ631" t="s">
        <v>887</v>
      </c>
      <c r="AK631" s="37">
        <v>5</v>
      </c>
      <c r="AT631"/>
    </row>
    <row r="632" spans="1:46" x14ac:dyDescent="0.25">
      <c r="A632" t="s">
        <v>2337</v>
      </c>
      <c r="B632" t="s">
        <v>1517</v>
      </c>
      <c r="C632" t="s">
        <v>2160</v>
      </c>
      <c r="D632" t="s">
        <v>2278</v>
      </c>
      <c r="E632" s="31">
        <v>38.163043478260867</v>
      </c>
      <c r="F632" s="31">
        <v>131.66391304347823</v>
      </c>
      <c r="G632" s="31">
        <v>26.072717391304352</v>
      </c>
      <c r="H632" s="36">
        <v>0.19802477982478453</v>
      </c>
      <c r="I632" s="31">
        <v>33.635869565217391</v>
      </c>
      <c r="J632" s="31">
        <v>0.77445652173913049</v>
      </c>
      <c r="K632" s="36">
        <v>2.3024721279689773E-2</v>
      </c>
      <c r="L632" s="31">
        <v>22.679347826086957</v>
      </c>
      <c r="M632" s="31">
        <v>0.77445652173913049</v>
      </c>
      <c r="N632" s="36">
        <v>3.414809489575845E-2</v>
      </c>
      <c r="O632" s="31">
        <v>5.4782608695652177</v>
      </c>
      <c r="P632" s="31">
        <v>0</v>
      </c>
      <c r="Q632" s="36">
        <v>0</v>
      </c>
      <c r="R632" s="31">
        <v>5.4782608695652177</v>
      </c>
      <c r="S632" s="31">
        <v>0</v>
      </c>
      <c r="T632" s="36">
        <v>0</v>
      </c>
      <c r="U632" s="31">
        <v>30.155000000000008</v>
      </c>
      <c r="V632" s="31">
        <v>7.6792391304347838</v>
      </c>
      <c r="W632" s="36">
        <v>0.25465890003099922</v>
      </c>
      <c r="X632" s="31">
        <v>0</v>
      </c>
      <c r="Y632" s="31">
        <v>0</v>
      </c>
      <c r="Z632" s="36" t="s">
        <v>2496</v>
      </c>
      <c r="AA632" s="31">
        <v>65.492608695652152</v>
      </c>
      <c r="AB632" s="31">
        <v>17.619021739130435</v>
      </c>
      <c r="AC632" s="36">
        <v>0.26902305603685789</v>
      </c>
      <c r="AD632" s="31">
        <v>2.3804347826086958</v>
      </c>
      <c r="AE632" s="31">
        <v>0</v>
      </c>
      <c r="AF632" s="36">
        <v>0</v>
      </c>
      <c r="AG632" s="31">
        <v>0</v>
      </c>
      <c r="AH632" s="31">
        <v>0</v>
      </c>
      <c r="AI632" s="36" t="s">
        <v>2496</v>
      </c>
      <c r="AJ632" t="s">
        <v>584</v>
      </c>
      <c r="AK632" s="37">
        <v>5</v>
      </c>
      <c r="AT632"/>
    </row>
    <row r="633" spans="1:46" x14ac:dyDescent="0.25">
      <c r="A633" t="s">
        <v>2337</v>
      </c>
      <c r="B633" t="s">
        <v>1302</v>
      </c>
      <c r="C633" t="s">
        <v>2118</v>
      </c>
      <c r="D633" t="s">
        <v>2291</v>
      </c>
      <c r="E633" s="31">
        <v>74.282608695652172</v>
      </c>
      <c r="F633" s="31">
        <v>263.91293478260866</v>
      </c>
      <c r="G633" s="31">
        <v>60.760760869565203</v>
      </c>
      <c r="H633" s="36">
        <v>0.23023032546553765</v>
      </c>
      <c r="I633" s="31">
        <v>48.172826086956519</v>
      </c>
      <c r="J633" s="31">
        <v>3.9798913043478259</v>
      </c>
      <c r="K633" s="36">
        <v>8.2616936302714411E-2</v>
      </c>
      <c r="L633" s="31">
        <v>30.064130434782609</v>
      </c>
      <c r="M633" s="31">
        <v>3.9798913043478259</v>
      </c>
      <c r="N633" s="36">
        <v>0.13238005712426335</v>
      </c>
      <c r="O633" s="31">
        <v>12.978260869565217</v>
      </c>
      <c r="P633" s="31">
        <v>0</v>
      </c>
      <c r="Q633" s="36">
        <v>0</v>
      </c>
      <c r="R633" s="31">
        <v>5.1304347826086953</v>
      </c>
      <c r="S633" s="31">
        <v>0</v>
      </c>
      <c r="T633" s="36">
        <v>0</v>
      </c>
      <c r="U633" s="31">
        <v>44.610543478260873</v>
      </c>
      <c r="V633" s="31">
        <v>11.550760869565218</v>
      </c>
      <c r="W633" s="36">
        <v>0.25892445975678396</v>
      </c>
      <c r="X633" s="31">
        <v>4.8315217391304346</v>
      </c>
      <c r="Y633" s="31">
        <v>0</v>
      </c>
      <c r="Z633" s="36">
        <v>0</v>
      </c>
      <c r="AA633" s="31">
        <v>166.29804347826087</v>
      </c>
      <c r="AB633" s="31">
        <v>45.230108695652163</v>
      </c>
      <c r="AC633" s="36">
        <v>0.2719822058613986</v>
      </c>
      <c r="AD633" s="31">
        <v>0</v>
      </c>
      <c r="AE633" s="31">
        <v>0</v>
      </c>
      <c r="AF633" s="36" t="s">
        <v>2496</v>
      </c>
      <c r="AG633" s="31">
        <v>0</v>
      </c>
      <c r="AH633" s="31">
        <v>0</v>
      </c>
      <c r="AI633" s="36" t="s">
        <v>2496</v>
      </c>
      <c r="AJ633" t="s">
        <v>364</v>
      </c>
      <c r="AK633" s="37">
        <v>5</v>
      </c>
      <c r="AT633"/>
    </row>
    <row r="634" spans="1:46" x14ac:dyDescent="0.25">
      <c r="A634" t="s">
        <v>2337</v>
      </c>
      <c r="B634" t="s">
        <v>1002</v>
      </c>
      <c r="C634" t="s">
        <v>1858</v>
      </c>
      <c r="D634" t="s">
        <v>2226</v>
      </c>
      <c r="E634" s="31">
        <v>36.195652173913047</v>
      </c>
      <c r="F634" s="31">
        <v>78.687608695652159</v>
      </c>
      <c r="G634" s="31">
        <v>29.76652173913044</v>
      </c>
      <c r="H634" s="36">
        <v>0.3782872835068779</v>
      </c>
      <c r="I634" s="31">
        <v>26.025978260869568</v>
      </c>
      <c r="J634" s="31">
        <v>10.259891304347827</v>
      </c>
      <c r="K634" s="36">
        <v>0.3942173163102084</v>
      </c>
      <c r="L634" s="31">
        <v>21.297717391304349</v>
      </c>
      <c r="M634" s="31">
        <v>10.259891304347827</v>
      </c>
      <c r="N634" s="36">
        <v>0.48173666294101736</v>
      </c>
      <c r="O634" s="31">
        <v>3.2608695652173912E-2</v>
      </c>
      <c r="P634" s="31">
        <v>0</v>
      </c>
      <c r="Q634" s="36">
        <v>0</v>
      </c>
      <c r="R634" s="31">
        <v>4.6956521739130439</v>
      </c>
      <c r="S634" s="31">
        <v>0</v>
      </c>
      <c r="T634" s="36">
        <v>0</v>
      </c>
      <c r="U634" s="31">
        <v>18.977391304347822</v>
      </c>
      <c r="V634" s="31">
        <v>7.4917391304347802</v>
      </c>
      <c r="W634" s="36">
        <v>0.39477181085043983</v>
      </c>
      <c r="X634" s="31">
        <v>0</v>
      </c>
      <c r="Y634" s="31">
        <v>0</v>
      </c>
      <c r="Z634" s="36" t="s">
        <v>2496</v>
      </c>
      <c r="AA634" s="31">
        <v>33.684239130434776</v>
      </c>
      <c r="AB634" s="31">
        <v>12.014891304347833</v>
      </c>
      <c r="AC634" s="36">
        <v>0.35669178270059243</v>
      </c>
      <c r="AD634" s="31">
        <v>0</v>
      </c>
      <c r="AE634" s="31">
        <v>0</v>
      </c>
      <c r="AF634" s="36" t="s">
        <v>2496</v>
      </c>
      <c r="AG634" s="31">
        <v>0</v>
      </c>
      <c r="AH634" s="31">
        <v>0</v>
      </c>
      <c r="AI634" s="36" t="s">
        <v>2496</v>
      </c>
      <c r="AJ634" t="s">
        <v>59</v>
      </c>
      <c r="AK634" s="37">
        <v>5</v>
      </c>
      <c r="AT634"/>
    </row>
    <row r="635" spans="1:46" x14ac:dyDescent="0.25">
      <c r="A635" t="s">
        <v>2337</v>
      </c>
      <c r="B635" t="s">
        <v>981</v>
      </c>
      <c r="C635" t="s">
        <v>2013</v>
      </c>
      <c r="D635" t="s">
        <v>2274</v>
      </c>
      <c r="E635" s="31">
        <v>77.847826086956516</v>
      </c>
      <c r="F635" s="31">
        <v>244.07543478260868</v>
      </c>
      <c r="G635" s="31">
        <v>135.69010869565216</v>
      </c>
      <c r="H635" s="36">
        <v>0.55593513053252419</v>
      </c>
      <c r="I635" s="31">
        <v>41.978152173913053</v>
      </c>
      <c r="J635" s="31">
        <v>22.763586956521735</v>
      </c>
      <c r="K635" s="36">
        <v>0.54227224824507547</v>
      </c>
      <c r="L635" s="31">
        <v>32.164673913043487</v>
      </c>
      <c r="M635" s="31">
        <v>22.763586956521735</v>
      </c>
      <c r="N635" s="36">
        <v>0.7077201223324262</v>
      </c>
      <c r="O635" s="31">
        <v>5.7992391304347839</v>
      </c>
      <c r="P635" s="31">
        <v>0</v>
      </c>
      <c r="Q635" s="36">
        <v>0</v>
      </c>
      <c r="R635" s="31">
        <v>4.0142391304347829</v>
      </c>
      <c r="S635" s="31">
        <v>0</v>
      </c>
      <c r="T635" s="36">
        <v>0</v>
      </c>
      <c r="U635" s="31">
        <v>45.218478260869567</v>
      </c>
      <c r="V635" s="31">
        <v>23.799021739130442</v>
      </c>
      <c r="W635" s="36">
        <v>0.52631186750318515</v>
      </c>
      <c r="X635" s="31">
        <v>11.42608695652174</v>
      </c>
      <c r="Y635" s="31">
        <v>0</v>
      </c>
      <c r="Z635" s="36">
        <v>0</v>
      </c>
      <c r="AA635" s="31">
        <v>145.45271739130433</v>
      </c>
      <c r="AB635" s="31">
        <v>89.127499999999969</v>
      </c>
      <c r="AC635" s="36">
        <v>0.61275926361846245</v>
      </c>
      <c r="AD635" s="31">
        <v>0</v>
      </c>
      <c r="AE635" s="31">
        <v>0</v>
      </c>
      <c r="AF635" s="36" t="s">
        <v>2496</v>
      </c>
      <c r="AG635" s="31">
        <v>0</v>
      </c>
      <c r="AH635" s="31">
        <v>0</v>
      </c>
      <c r="AI635" s="36" t="s">
        <v>2496</v>
      </c>
      <c r="AJ635" t="s">
        <v>38</v>
      </c>
      <c r="AK635" s="37">
        <v>5</v>
      </c>
      <c r="AT635"/>
    </row>
    <row r="636" spans="1:46" x14ac:dyDescent="0.25">
      <c r="A636" t="s">
        <v>2337</v>
      </c>
      <c r="B636" t="s">
        <v>1464</v>
      </c>
      <c r="C636" t="s">
        <v>2111</v>
      </c>
      <c r="D636" t="s">
        <v>2294</v>
      </c>
      <c r="E636" s="31">
        <v>81.228260869565219</v>
      </c>
      <c r="F636" s="31">
        <v>284.2146739130435</v>
      </c>
      <c r="G636" s="31">
        <v>0</v>
      </c>
      <c r="H636" s="36">
        <v>0</v>
      </c>
      <c r="I636" s="31">
        <v>66.456521739130437</v>
      </c>
      <c r="J636" s="31">
        <v>0</v>
      </c>
      <c r="K636" s="36">
        <v>0</v>
      </c>
      <c r="L636" s="31">
        <v>50.923913043478258</v>
      </c>
      <c r="M636" s="31">
        <v>0</v>
      </c>
      <c r="N636" s="36">
        <v>0</v>
      </c>
      <c r="O636" s="31">
        <v>10.304347826086957</v>
      </c>
      <c r="P636" s="31">
        <v>0</v>
      </c>
      <c r="Q636" s="36">
        <v>0</v>
      </c>
      <c r="R636" s="31">
        <v>5.2282608695652177</v>
      </c>
      <c r="S636" s="31">
        <v>0</v>
      </c>
      <c r="T636" s="36">
        <v>0</v>
      </c>
      <c r="U636" s="31">
        <v>64.146739130434781</v>
      </c>
      <c r="V636" s="31">
        <v>0</v>
      </c>
      <c r="W636" s="36">
        <v>0</v>
      </c>
      <c r="X636" s="31">
        <v>4.7826086956521738</v>
      </c>
      <c r="Y636" s="31">
        <v>0</v>
      </c>
      <c r="Z636" s="36">
        <v>0</v>
      </c>
      <c r="AA636" s="31">
        <v>135.14130434782609</v>
      </c>
      <c r="AB636" s="31">
        <v>0</v>
      </c>
      <c r="AC636" s="36">
        <v>0</v>
      </c>
      <c r="AD636" s="31">
        <v>13.6875</v>
      </c>
      <c r="AE636" s="31">
        <v>0</v>
      </c>
      <c r="AF636" s="36">
        <v>0</v>
      </c>
      <c r="AG636" s="31">
        <v>0</v>
      </c>
      <c r="AH636" s="31">
        <v>0</v>
      </c>
      <c r="AI636" s="36" t="s">
        <v>2496</v>
      </c>
      <c r="AJ636" t="s">
        <v>531</v>
      </c>
      <c r="AK636" s="37">
        <v>5</v>
      </c>
      <c r="AT636"/>
    </row>
    <row r="637" spans="1:46" x14ac:dyDescent="0.25">
      <c r="A637" t="s">
        <v>2337</v>
      </c>
      <c r="B637" t="s">
        <v>1049</v>
      </c>
      <c r="C637" t="s">
        <v>1951</v>
      </c>
      <c r="D637" t="s">
        <v>2261</v>
      </c>
      <c r="E637" s="31">
        <v>78.793478260869563</v>
      </c>
      <c r="F637" s="31">
        <v>211.88641304347829</v>
      </c>
      <c r="G637" s="31">
        <v>20.180760869565212</v>
      </c>
      <c r="H637" s="36">
        <v>9.5243298424350586E-2</v>
      </c>
      <c r="I637" s="31">
        <v>35.521413043478269</v>
      </c>
      <c r="J637" s="31">
        <v>11.344782608695651</v>
      </c>
      <c r="K637" s="36">
        <v>0.31937869686686221</v>
      </c>
      <c r="L637" s="31">
        <v>23.260543478260878</v>
      </c>
      <c r="M637" s="31">
        <v>11.344782608695651</v>
      </c>
      <c r="N637" s="36">
        <v>0.48772646345509491</v>
      </c>
      <c r="O637" s="31">
        <v>10.086956521739131</v>
      </c>
      <c r="P637" s="31">
        <v>0</v>
      </c>
      <c r="Q637" s="36">
        <v>0</v>
      </c>
      <c r="R637" s="31">
        <v>2.1739130434782608</v>
      </c>
      <c r="S637" s="31">
        <v>0</v>
      </c>
      <c r="T637" s="36">
        <v>0</v>
      </c>
      <c r="U637" s="31">
        <v>48.246304347826083</v>
      </c>
      <c r="V637" s="31">
        <v>6.5370652173913042</v>
      </c>
      <c r="W637" s="36">
        <v>0.1354935949137803</v>
      </c>
      <c r="X637" s="31">
        <v>7.4565217391304346</v>
      </c>
      <c r="Y637" s="31">
        <v>0.15217391304347827</v>
      </c>
      <c r="Z637" s="36">
        <v>2.0408163265306124E-2</v>
      </c>
      <c r="AA637" s="31">
        <v>115.83880434782608</v>
      </c>
      <c r="AB637" s="31">
        <v>2.1467391304347827</v>
      </c>
      <c r="AC637" s="36">
        <v>1.853212438198884E-2</v>
      </c>
      <c r="AD637" s="31">
        <v>4.8233695652173916</v>
      </c>
      <c r="AE637" s="31">
        <v>0</v>
      </c>
      <c r="AF637" s="36">
        <v>0</v>
      </c>
      <c r="AG637" s="31">
        <v>0</v>
      </c>
      <c r="AH637" s="31">
        <v>0</v>
      </c>
      <c r="AI637" s="36" t="s">
        <v>2496</v>
      </c>
      <c r="AJ637" t="s">
        <v>107</v>
      </c>
      <c r="AK637" s="37">
        <v>5</v>
      </c>
      <c r="AT637"/>
    </row>
    <row r="638" spans="1:46" x14ac:dyDescent="0.25">
      <c r="A638" t="s">
        <v>2337</v>
      </c>
      <c r="B638" t="s">
        <v>1193</v>
      </c>
      <c r="C638" t="s">
        <v>1986</v>
      </c>
      <c r="D638" t="s">
        <v>2266</v>
      </c>
      <c r="E638" s="31">
        <v>63.684782608695649</v>
      </c>
      <c r="F638" s="31">
        <v>190.125</v>
      </c>
      <c r="G638" s="31">
        <v>0</v>
      </c>
      <c r="H638" s="36">
        <v>0</v>
      </c>
      <c r="I638" s="31">
        <v>19.057065217391305</v>
      </c>
      <c r="J638" s="31">
        <v>0</v>
      </c>
      <c r="K638" s="36">
        <v>0</v>
      </c>
      <c r="L638" s="31">
        <v>8.6222826086956523</v>
      </c>
      <c r="M638" s="31">
        <v>0</v>
      </c>
      <c r="N638" s="36">
        <v>0</v>
      </c>
      <c r="O638" s="31">
        <v>5.2173913043478262</v>
      </c>
      <c r="P638" s="31">
        <v>0</v>
      </c>
      <c r="Q638" s="36">
        <v>0</v>
      </c>
      <c r="R638" s="31">
        <v>5.2173913043478262</v>
      </c>
      <c r="S638" s="31">
        <v>0</v>
      </c>
      <c r="T638" s="36">
        <v>0</v>
      </c>
      <c r="U638" s="31">
        <v>42.483695652173914</v>
      </c>
      <c r="V638" s="31">
        <v>0</v>
      </c>
      <c r="W638" s="36">
        <v>0</v>
      </c>
      <c r="X638" s="31">
        <v>10.157608695652174</v>
      </c>
      <c r="Y638" s="31">
        <v>0</v>
      </c>
      <c r="Z638" s="36">
        <v>0</v>
      </c>
      <c r="AA638" s="31">
        <v>118.42663043478261</v>
      </c>
      <c r="AB638" s="31">
        <v>0</v>
      </c>
      <c r="AC638" s="36">
        <v>0</v>
      </c>
      <c r="AD638" s="31">
        <v>0</v>
      </c>
      <c r="AE638" s="31">
        <v>0</v>
      </c>
      <c r="AF638" s="36" t="s">
        <v>2496</v>
      </c>
      <c r="AG638" s="31">
        <v>0</v>
      </c>
      <c r="AH638" s="31">
        <v>0</v>
      </c>
      <c r="AI638" s="36" t="s">
        <v>2496</v>
      </c>
      <c r="AJ638" t="s">
        <v>254</v>
      </c>
      <c r="AK638" s="37">
        <v>5</v>
      </c>
      <c r="AT638"/>
    </row>
    <row r="639" spans="1:46" x14ac:dyDescent="0.25">
      <c r="A639" t="s">
        <v>2337</v>
      </c>
      <c r="B639" t="s">
        <v>1825</v>
      </c>
      <c r="C639" t="s">
        <v>2015</v>
      </c>
      <c r="D639" t="s">
        <v>2275</v>
      </c>
      <c r="E639" s="31">
        <v>36.826086956521742</v>
      </c>
      <c r="F639" s="31">
        <v>129.31771739130434</v>
      </c>
      <c r="G639" s="31">
        <v>0</v>
      </c>
      <c r="H639" s="36">
        <v>0</v>
      </c>
      <c r="I639" s="31">
        <v>29.374239130434784</v>
      </c>
      <c r="J639" s="31">
        <v>0</v>
      </c>
      <c r="K639" s="36">
        <v>0</v>
      </c>
      <c r="L639" s="31">
        <v>20.292717391304347</v>
      </c>
      <c r="M639" s="31">
        <v>0</v>
      </c>
      <c r="N639" s="36">
        <v>0</v>
      </c>
      <c r="O639" s="31">
        <v>3.972826086956522</v>
      </c>
      <c r="P639" s="31">
        <v>0</v>
      </c>
      <c r="Q639" s="36">
        <v>0</v>
      </c>
      <c r="R639" s="31">
        <v>5.1086956521739131</v>
      </c>
      <c r="S639" s="31">
        <v>0</v>
      </c>
      <c r="T639" s="36">
        <v>0</v>
      </c>
      <c r="U639" s="31">
        <v>26.792608695652184</v>
      </c>
      <c r="V639" s="31">
        <v>0</v>
      </c>
      <c r="W639" s="36">
        <v>0</v>
      </c>
      <c r="X639" s="31">
        <v>0</v>
      </c>
      <c r="Y639" s="31">
        <v>0</v>
      </c>
      <c r="Z639" s="36" t="s">
        <v>2496</v>
      </c>
      <c r="AA639" s="31">
        <v>66.463369565217377</v>
      </c>
      <c r="AB639" s="31">
        <v>0</v>
      </c>
      <c r="AC639" s="36">
        <v>0</v>
      </c>
      <c r="AD639" s="31">
        <v>6.6875</v>
      </c>
      <c r="AE639" s="31">
        <v>0</v>
      </c>
      <c r="AF639" s="36">
        <v>0</v>
      </c>
      <c r="AG639" s="31">
        <v>0</v>
      </c>
      <c r="AH639" s="31">
        <v>0</v>
      </c>
      <c r="AI639" s="36" t="s">
        <v>2496</v>
      </c>
      <c r="AJ639" t="s">
        <v>897</v>
      </c>
      <c r="AK639" s="37">
        <v>5</v>
      </c>
      <c r="AT639"/>
    </row>
    <row r="640" spans="1:46" x14ac:dyDescent="0.25">
      <c r="A640" t="s">
        <v>2337</v>
      </c>
      <c r="B640" t="s">
        <v>1542</v>
      </c>
      <c r="C640" t="s">
        <v>1894</v>
      </c>
      <c r="D640" t="s">
        <v>2275</v>
      </c>
      <c r="E640" s="31">
        <v>73.706521739130437</v>
      </c>
      <c r="F640" s="31">
        <v>260.81</v>
      </c>
      <c r="G640" s="31">
        <v>0</v>
      </c>
      <c r="H640" s="36">
        <v>0</v>
      </c>
      <c r="I640" s="31">
        <v>65.611413043478265</v>
      </c>
      <c r="J640" s="31">
        <v>0</v>
      </c>
      <c r="K640" s="36">
        <v>0</v>
      </c>
      <c r="L640" s="31">
        <v>37.089673913043477</v>
      </c>
      <c r="M640" s="31">
        <v>0</v>
      </c>
      <c r="N640" s="36">
        <v>0</v>
      </c>
      <c r="O640" s="31">
        <v>22.782608695652176</v>
      </c>
      <c r="P640" s="31">
        <v>0</v>
      </c>
      <c r="Q640" s="36">
        <v>0</v>
      </c>
      <c r="R640" s="31">
        <v>5.7391304347826084</v>
      </c>
      <c r="S640" s="31">
        <v>0</v>
      </c>
      <c r="T640" s="36">
        <v>0</v>
      </c>
      <c r="U640" s="31">
        <v>45.884347826086945</v>
      </c>
      <c r="V640" s="31">
        <v>0</v>
      </c>
      <c r="W640" s="36">
        <v>0</v>
      </c>
      <c r="X640" s="31">
        <v>0</v>
      </c>
      <c r="Y640" s="31">
        <v>0</v>
      </c>
      <c r="Z640" s="36" t="s">
        <v>2496</v>
      </c>
      <c r="AA640" s="31">
        <v>140.84684782608699</v>
      </c>
      <c r="AB640" s="31">
        <v>0</v>
      </c>
      <c r="AC640" s="36">
        <v>0</v>
      </c>
      <c r="AD640" s="31">
        <v>8.4673913043478262</v>
      </c>
      <c r="AE640" s="31">
        <v>0</v>
      </c>
      <c r="AF640" s="36">
        <v>0</v>
      </c>
      <c r="AG640" s="31">
        <v>0</v>
      </c>
      <c r="AH640" s="31">
        <v>0</v>
      </c>
      <c r="AI640" s="36" t="s">
        <v>2496</v>
      </c>
      <c r="AJ640" t="s">
        <v>610</v>
      </c>
      <c r="AK640" s="37">
        <v>5</v>
      </c>
      <c r="AT640"/>
    </row>
    <row r="641" spans="1:46" x14ac:dyDescent="0.25">
      <c r="A641" t="s">
        <v>2337</v>
      </c>
      <c r="B641" t="s">
        <v>1011</v>
      </c>
      <c r="C641" t="s">
        <v>2013</v>
      </c>
      <c r="D641" t="s">
        <v>2274</v>
      </c>
      <c r="E641" s="31">
        <v>61.782608695652172</v>
      </c>
      <c r="F641" s="31">
        <v>280.7207608695652</v>
      </c>
      <c r="G641" s="31">
        <v>112.54793478260871</v>
      </c>
      <c r="H641" s="36">
        <v>0.40092487080035832</v>
      </c>
      <c r="I641" s="31">
        <v>22.427173913043479</v>
      </c>
      <c r="J641" s="31">
        <v>3.3304347826086955</v>
      </c>
      <c r="K641" s="36">
        <v>0.14849997576697521</v>
      </c>
      <c r="L641" s="31">
        <v>6.7749999999999995</v>
      </c>
      <c r="M641" s="31">
        <v>3.3304347826086955</v>
      </c>
      <c r="N641" s="36">
        <v>0.49157708968394032</v>
      </c>
      <c r="O641" s="31">
        <v>9.9130434782608692</v>
      </c>
      <c r="P641" s="31">
        <v>0</v>
      </c>
      <c r="Q641" s="36">
        <v>0</v>
      </c>
      <c r="R641" s="31">
        <v>5.7391304347826084</v>
      </c>
      <c r="S641" s="31">
        <v>0</v>
      </c>
      <c r="T641" s="36">
        <v>0</v>
      </c>
      <c r="U641" s="31">
        <v>106.60771739130435</v>
      </c>
      <c r="V641" s="31">
        <v>61.770760869565216</v>
      </c>
      <c r="W641" s="36">
        <v>0.5794210999081354</v>
      </c>
      <c r="X641" s="31">
        <v>5.7391304347826084</v>
      </c>
      <c r="Y641" s="31">
        <v>0</v>
      </c>
      <c r="Z641" s="36">
        <v>0</v>
      </c>
      <c r="AA641" s="31">
        <v>144.21413043478259</v>
      </c>
      <c r="AB641" s="31">
        <v>47.446739130434786</v>
      </c>
      <c r="AC641" s="36">
        <v>0.32900201240606897</v>
      </c>
      <c r="AD641" s="31">
        <v>0</v>
      </c>
      <c r="AE641" s="31">
        <v>0</v>
      </c>
      <c r="AF641" s="36" t="s">
        <v>2496</v>
      </c>
      <c r="AG641" s="31">
        <v>1.7326086956521733</v>
      </c>
      <c r="AH641" s="31">
        <v>0</v>
      </c>
      <c r="AI641" s="36">
        <v>0</v>
      </c>
      <c r="AJ641" t="s">
        <v>68</v>
      </c>
      <c r="AK641" s="37">
        <v>5</v>
      </c>
      <c r="AT641"/>
    </row>
    <row r="642" spans="1:46" x14ac:dyDescent="0.25">
      <c r="A642" t="s">
        <v>2337</v>
      </c>
      <c r="B642" t="s">
        <v>1336</v>
      </c>
      <c r="C642" t="s">
        <v>1865</v>
      </c>
      <c r="D642" t="s">
        <v>2298</v>
      </c>
      <c r="E642" s="31">
        <v>59.869565217391305</v>
      </c>
      <c r="F642" s="31">
        <v>189.8233695652174</v>
      </c>
      <c r="G642" s="31">
        <v>0</v>
      </c>
      <c r="H642" s="36">
        <v>0</v>
      </c>
      <c r="I642" s="31">
        <v>29.956521739130437</v>
      </c>
      <c r="J642" s="31">
        <v>0</v>
      </c>
      <c r="K642" s="36">
        <v>0</v>
      </c>
      <c r="L642" s="31">
        <v>17.372282608695652</v>
      </c>
      <c r="M642" s="31">
        <v>0</v>
      </c>
      <c r="N642" s="36">
        <v>0</v>
      </c>
      <c r="O642" s="31">
        <v>12.584239130434783</v>
      </c>
      <c r="P642" s="31">
        <v>0</v>
      </c>
      <c r="Q642" s="36">
        <v>0</v>
      </c>
      <c r="R642" s="31">
        <v>0</v>
      </c>
      <c r="S642" s="31">
        <v>0</v>
      </c>
      <c r="T642" s="36" t="s">
        <v>2496</v>
      </c>
      <c r="U642" s="31">
        <v>28.790760869565219</v>
      </c>
      <c r="V642" s="31">
        <v>0</v>
      </c>
      <c r="W642" s="36">
        <v>0</v>
      </c>
      <c r="X642" s="31">
        <v>10.589673913043478</v>
      </c>
      <c r="Y642" s="31">
        <v>0</v>
      </c>
      <c r="Z642" s="36">
        <v>0</v>
      </c>
      <c r="AA642" s="31">
        <v>120.13858695652173</v>
      </c>
      <c r="AB642" s="31">
        <v>0</v>
      </c>
      <c r="AC642" s="36">
        <v>0</v>
      </c>
      <c r="AD642" s="31">
        <v>0.34782608695652173</v>
      </c>
      <c r="AE642" s="31">
        <v>0</v>
      </c>
      <c r="AF642" s="36">
        <v>0</v>
      </c>
      <c r="AG642" s="31">
        <v>0</v>
      </c>
      <c r="AH642" s="31">
        <v>0</v>
      </c>
      <c r="AI642" s="36" t="s">
        <v>2496</v>
      </c>
      <c r="AJ642" t="s">
        <v>399</v>
      </c>
      <c r="AK642" s="37">
        <v>5</v>
      </c>
      <c r="AT642"/>
    </row>
    <row r="643" spans="1:46" x14ac:dyDescent="0.25">
      <c r="A643" t="s">
        <v>2337</v>
      </c>
      <c r="B643" t="s">
        <v>1065</v>
      </c>
      <c r="C643" t="s">
        <v>1870</v>
      </c>
      <c r="D643" t="s">
        <v>2226</v>
      </c>
      <c r="E643" s="31">
        <v>52.021739130434781</v>
      </c>
      <c r="F643" s="31">
        <v>217.29847826086956</v>
      </c>
      <c r="G643" s="31">
        <v>0</v>
      </c>
      <c r="H643" s="36">
        <v>0</v>
      </c>
      <c r="I643" s="31">
        <v>55.711521739130433</v>
      </c>
      <c r="J643" s="31">
        <v>0</v>
      </c>
      <c r="K643" s="36">
        <v>0</v>
      </c>
      <c r="L643" s="31">
        <v>39.102826086956519</v>
      </c>
      <c r="M643" s="31">
        <v>0</v>
      </c>
      <c r="N643" s="36">
        <v>0</v>
      </c>
      <c r="O643" s="31">
        <v>10.869565217391305</v>
      </c>
      <c r="P643" s="31">
        <v>0</v>
      </c>
      <c r="Q643" s="36">
        <v>0</v>
      </c>
      <c r="R643" s="31">
        <v>5.7391304347826084</v>
      </c>
      <c r="S643" s="31">
        <v>0</v>
      </c>
      <c r="T643" s="36">
        <v>0</v>
      </c>
      <c r="U643" s="31">
        <v>59.974239130434782</v>
      </c>
      <c r="V643" s="31">
        <v>0</v>
      </c>
      <c r="W643" s="36">
        <v>0</v>
      </c>
      <c r="X643" s="31">
        <v>0</v>
      </c>
      <c r="Y643" s="31">
        <v>0</v>
      </c>
      <c r="Z643" s="36" t="s">
        <v>2496</v>
      </c>
      <c r="AA643" s="31">
        <v>101.61271739130434</v>
      </c>
      <c r="AB643" s="31">
        <v>0</v>
      </c>
      <c r="AC643" s="36">
        <v>0</v>
      </c>
      <c r="AD643" s="31">
        <v>0</v>
      </c>
      <c r="AE643" s="31">
        <v>0</v>
      </c>
      <c r="AF643" s="36" t="s">
        <v>2496</v>
      </c>
      <c r="AG643" s="31">
        <v>0</v>
      </c>
      <c r="AH643" s="31">
        <v>0</v>
      </c>
      <c r="AI643" s="36" t="s">
        <v>2496</v>
      </c>
      <c r="AJ643" t="s">
        <v>123</v>
      </c>
      <c r="AK643" s="37">
        <v>5</v>
      </c>
      <c r="AT643"/>
    </row>
    <row r="644" spans="1:46" x14ac:dyDescent="0.25">
      <c r="A644" t="s">
        <v>2337</v>
      </c>
      <c r="B644" t="s">
        <v>1639</v>
      </c>
      <c r="C644" t="s">
        <v>2112</v>
      </c>
      <c r="D644" t="s">
        <v>2267</v>
      </c>
      <c r="E644" s="31">
        <v>143</v>
      </c>
      <c r="F644" s="31">
        <v>631.01434782608681</v>
      </c>
      <c r="G644" s="31">
        <v>186.06565217391301</v>
      </c>
      <c r="H644" s="36">
        <v>0.29486754590435138</v>
      </c>
      <c r="I644" s="31">
        <v>161.81184782608696</v>
      </c>
      <c r="J644" s="31">
        <v>35.430978260869566</v>
      </c>
      <c r="K644" s="36">
        <v>0.2189640544674471</v>
      </c>
      <c r="L644" s="31">
        <v>115.36456521739127</v>
      </c>
      <c r="M644" s="31">
        <v>30.217826086956517</v>
      </c>
      <c r="N644" s="36">
        <v>0.2619333417502549</v>
      </c>
      <c r="O644" s="31">
        <v>41.210326086956549</v>
      </c>
      <c r="P644" s="31">
        <v>5.2131521739130449</v>
      </c>
      <c r="Q644" s="36">
        <v>0.12650111437878322</v>
      </c>
      <c r="R644" s="31">
        <v>5.2369565217391365</v>
      </c>
      <c r="S644" s="31">
        <v>0</v>
      </c>
      <c r="T644" s="36">
        <v>0</v>
      </c>
      <c r="U644" s="31">
        <v>133.20934782608691</v>
      </c>
      <c r="V644" s="31">
        <v>50.271847826086962</v>
      </c>
      <c r="W644" s="36">
        <v>0.37738979017989027</v>
      </c>
      <c r="X644" s="31">
        <v>11.831413043478261</v>
      </c>
      <c r="Y644" s="31">
        <v>0</v>
      </c>
      <c r="Z644" s="36">
        <v>0</v>
      </c>
      <c r="AA644" s="31">
        <v>322.98782608695643</v>
      </c>
      <c r="AB644" s="31">
        <v>100.36282608695649</v>
      </c>
      <c r="AC644" s="36">
        <v>0.31073253534929302</v>
      </c>
      <c r="AD644" s="31">
        <v>1.173913043478261</v>
      </c>
      <c r="AE644" s="31">
        <v>0</v>
      </c>
      <c r="AF644" s="36">
        <v>0</v>
      </c>
      <c r="AG644" s="31">
        <v>0</v>
      </c>
      <c r="AH644" s="31">
        <v>0</v>
      </c>
      <c r="AI644" s="36" t="s">
        <v>2496</v>
      </c>
      <c r="AJ644" t="s">
        <v>710</v>
      </c>
      <c r="AK644" s="37">
        <v>5</v>
      </c>
      <c r="AT644"/>
    </row>
    <row r="645" spans="1:46" x14ac:dyDescent="0.25">
      <c r="A645" t="s">
        <v>2337</v>
      </c>
      <c r="B645" t="s">
        <v>931</v>
      </c>
      <c r="C645" t="s">
        <v>1872</v>
      </c>
      <c r="D645" t="s">
        <v>2273</v>
      </c>
      <c r="E645" s="31">
        <v>20.434782608695652</v>
      </c>
      <c r="F645" s="31">
        <v>69.113369565217397</v>
      </c>
      <c r="G645" s="31">
        <v>3.5798913043478264</v>
      </c>
      <c r="H645" s="36">
        <v>5.1797377654546797E-2</v>
      </c>
      <c r="I645" s="31">
        <v>14.244565217391305</v>
      </c>
      <c r="J645" s="31">
        <v>0</v>
      </c>
      <c r="K645" s="36">
        <v>0</v>
      </c>
      <c r="L645" s="31">
        <v>4.2336956521739131</v>
      </c>
      <c r="M645" s="31">
        <v>0</v>
      </c>
      <c r="N645" s="36">
        <v>0</v>
      </c>
      <c r="O645" s="31">
        <v>4.4456521739130439</v>
      </c>
      <c r="P645" s="31">
        <v>0</v>
      </c>
      <c r="Q645" s="36">
        <v>0</v>
      </c>
      <c r="R645" s="31">
        <v>5.5652173913043477</v>
      </c>
      <c r="S645" s="31">
        <v>0</v>
      </c>
      <c r="T645" s="36">
        <v>0</v>
      </c>
      <c r="U645" s="31">
        <v>19.408260869565215</v>
      </c>
      <c r="V645" s="31">
        <v>1.4345652173913046</v>
      </c>
      <c r="W645" s="36">
        <v>7.3915186272093938E-2</v>
      </c>
      <c r="X645" s="31">
        <v>0</v>
      </c>
      <c r="Y645" s="31">
        <v>0</v>
      </c>
      <c r="Z645" s="36" t="s">
        <v>2496</v>
      </c>
      <c r="AA645" s="31">
        <v>35.460543478260874</v>
      </c>
      <c r="AB645" s="31">
        <v>2.1453260869565218</v>
      </c>
      <c r="AC645" s="36">
        <v>6.0498962410762726E-2</v>
      </c>
      <c r="AD645" s="31">
        <v>0</v>
      </c>
      <c r="AE645" s="31">
        <v>0</v>
      </c>
      <c r="AF645" s="36" t="s">
        <v>2496</v>
      </c>
      <c r="AG645" s="31">
        <v>0</v>
      </c>
      <c r="AH645" s="31">
        <v>0</v>
      </c>
      <c r="AI645" s="36" t="s">
        <v>2496</v>
      </c>
      <c r="AJ645" t="s">
        <v>603</v>
      </c>
      <c r="AK645" s="37">
        <v>5</v>
      </c>
      <c r="AT645"/>
    </row>
    <row r="646" spans="1:46" x14ac:dyDescent="0.25">
      <c r="A646" t="s">
        <v>2337</v>
      </c>
      <c r="B646" t="s">
        <v>1665</v>
      </c>
      <c r="C646" t="s">
        <v>2007</v>
      </c>
      <c r="D646" t="s">
        <v>2243</v>
      </c>
      <c r="E646" s="31">
        <v>24.315217391304348</v>
      </c>
      <c r="F646" s="31">
        <v>21.888260869565219</v>
      </c>
      <c r="G646" s="31">
        <v>0</v>
      </c>
      <c r="H646" s="36">
        <v>0</v>
      </c>
      <c r="I646" s="31">
        <v>7.5244565217391308</v>
      </c>
      <c r="J646" s="31">
        <v>0</v>
      </c>
      <c r="K646" s="36">
        <v>0</v>
      </c>
      <c r="L646" s="31">
        <v>5.6114130434782608</v>
      </c>
      <c r="M646" s="31">
        <v>0</v>
      </c>
      <c r="N646" s="36">
        <v>0</v>
      </c>
      <c r="O646" s="31">
        <v>0</v>
      </c>
      <c r="P646" s="31">
        <v>0</v>
      </c>
      <c r="Q646" s="36" t="s">
        <v>2496</v>
      </c>
      <c r="R646" s="31">
        <v>1.9130434782608696</v>
      </c>
      <c r="S646" s="31">
        <v>0</v>
      </c>
      <c r="T646" s="36">
        <v>0</v>
      </c>
      <c r="U646" s="31">
        <v>7.1358695652173916</v>
      </c>
      <c r="V646" s="31">
        <v>0</v>
      </c>
      <c r="W646" s="36">
        <v>0</v>
      </c>
      <c r="X646" s="31">
        <v>0</v>
      </c>
      <c r="Y646" s="31">
        <v>0</v>
      </c>
      <c r="Z646" s="36" t="s">
        <v>2496</v>
      </c>
      <c r="AA646" s="31">
        <v>7.2279347826086964</v>
      </c>
      <c r="AB646" s="31">
        <v>0</v>
      </c>
      <c r="AC646" s="36">
        <v>0</v>
      </c>
      <c r="AD646" s="31">
        <v>0</v>
      </c>
      <c r="AE646" s="31">
        <v>0</v>
      </c>
      <c r="AF646" s="36" t="s">
        <v>2496</v>
      </c>
      <c r="AG646" s="31">
        <v>0</v>
      </c>
      <c r="AH646" s="31">
        <v>0</v>
      </c>
      <c r="AI646" s="36" t="s">
        <v>2496</v>
      </c>
      <c r="AJ646" t="s">
        <v>736</v>
      </c>
      <c r="AK646" s="37">
        <v>5</v>
      </c>
      <c r="AT646"/>
    </row>
    <row r="647" spans="1:46" x14ac:dyDescent="0.25">
      <c r="A647" t="s">
        <v>2337</v>
      </c>
      <c r="B647" t="s">
        <v>1479</v>
      </c>
      <c r="C647" t="s">
        <v>1979</v>
      </c>
      <c r="D647" t="s">
        <v>2264</v>
      </c>
      <c r="E647" s="31">
        <v>73.586956521739125</v>
      </c>
      <c r="F647" s="31">
        <v>279.18097826086967</v>
      </c>
      <c r="G647" s="31">
        <v>29.516304347826086</v>
      </c>
      <c r="H647" s="36">
        <v>0.1057246254085611</v>
      </c>
      <c r="I647" s="31">
        <v>45.111086956521731</v>
      </c>
      <c r="J647" s="31">
        <v>0.10326086956521739</v>
      </c>
      <c r="K647" s="36">
        <v>2.289035280057443E-3</v>
      </c>
      <c r="L647" s="31">
        <v>11.178804347826087</v>
      </c>
      <c r="M647" s="31">
        <v>0.10326086956521739</v>
      </c>
      <c r="N647" s="36">
        <v>9.2372016140794388E-3</v>
      </c>
      <c r="O647" s="31">
        <v>30.214891304347816</v>
      </c>
      <c r="P647" s="31">
        <v>0</v>
      </c>
      <c r="Q647" s="36">
        <v>0</v>
      </c>
      <c r="R647" s="31">
        <v>3.7173913043478262</v>
      </c>
      <c r="S647" s="31">
        <v>0</v>
      </c>
      <c r="T647" s="36">
        <v>0</v>
      </c>
      <c r="U647" s="31">
        <v>58.878478260869564</v>
      </c>
      <c r="V647" s="31">
        <v>3.902173913043478</v>
      </c>
      <c r="W647" s="36">
        <v>6.6275046983285388E-2</v>
      </c>
      <c r="X647" s="31">
        <v>0</v>
      </c>
      <c r="Y647" s="31">
        <v>0</v>
      </c>
      <c r="Z647" s="36" t="s">
        <v>2496</v>
      </c>
      <c r="AA647" s="31">
        <v>175.19141304347838</v>
      </c>
      <c r="AB647" s="31">
        <v>25.510869565217391</v>
      </c>
      <c r="AC647" s="36">
        <v>0.14561712313426112</v>
      </c>
      <c r="AD647" s="31">
        <v>0</v>
      </c>
      <c r="AE647" s="31">
        <v>0</v>
      </c>
      <c r="AF647" s="36" t="s">
        <v>2496</v>
      </c>
      <c r="AG647" s="31">
        <v>0</v>
      </c>
      <c r="AH647" s="31">
        <v>0</v>
      </c>
      <c r="AI647" s="36" t="s">
        <v>2496</v>
      </c>
      <c r="AJ647" t="s">
        <v>546</v>
      </c>
      <c r="AK647" s="37">
        <v>5</v>
      </c>
      <c r="AT647"/>
    </row>
    <row r="648" spans="1:46" x14ac:dyDescent="0.25">
      <c r="A648" t="s">
        <v>2337</v>
      </c>
      <c r="B648" t="s">
        <v>1330</v>
      </c>
      <c r="C648" t="s">
        <v>2010</v>
      </c>
      <c r="D648" t="s">
        <v>2267</v>
      </c>
      <c r="E648" s="31">
        <v>74.586956521739125</v>
      </c>
      <c r="F648" s="31">
        <v>274.01619565217391</v>
      </c>
      <c r="G648" s="31">
        <v>8.3585869565217408</v>
      </c>
      <c r="H648" s="36">
        <v>3.0503988775655525E-2</v>
      </c>
      <c r="I648" s="31">
        <v>42.415760869565219</v>
      </c>
      <c r="J648" s="31">
        <v>0</v>
      </c>
      <c r="K648" s="36">
        <v>0</v>
      </c>
      <c r="L648" s="31">
        <v>32.627717391304351</v>
      </c>
      <c r="M648" s="31">
        <v>0</v>
      </c>
      <c r="N648" s="36">
        <v>0</v>
      </c>
      <c r="O648" s="31">
        <v>4.9184782608695654</v>
      </c>
      <c r="P648" s="31">
        <v>0</v>
      </c>
      <c r="Q648" s="36">
        <v>0</v>
      </c>
      <c r="R648" s="31">
        <v>4.8695652173913047</v>
      </c>
      <c r="S648" s="31">
        <v>0</v>
      </c>
      <c r="T648" s="36">
        <v>0</v>
      </c>
      <c r="U648" s="31">
        <v>77.173586956521746</v>
      </c>
      <c r="V648" s="31">
        <v>7.5648913043478272</v>
      </c>
      <c r="W648" s="36">
        <v>9.8024357849399377E-2</v>
      </c>
      <c r="X648" s="31">
        <v>0</v>
      </c>
      <c r="Y648" s="31">
        <v>0</v>
      </c>
      <c r="Z648" s="36" t="s">
        <v>2496</v>
      </c>
      <c r="AA648" s="31">
        <v>154.42684782608694</v>
      </c>
      <c r="AB648" s="31">
        <v>0.79369565217391302</v>
      </c>
      <c r="AC648" s="36">
        <v>5.1396221793490234E-3</v>
      </c>
      <c r="AD648" s="31">
        <v>0</v>
      </c>
      <c r="AE648" s="31">
        <v>0</v>
      </c>
      <c r="AF648" s="36" t="s">
        <v>2496</v>
      </c>
      <c r="AG648" s="31">
        <v>0</v>
      </c>
      <c r="AH648" s="31">
        <v>0</v>
      </c>
      <c r="AI648" s="36" t="s">
        <v>2496</v>
      </c>
      <c r="AJ648" t="s">
        <v>393</v>
      </c>
      <c r="AK648" s="37">
        <v>5</v>
      </c>
      <c r="AT648"/>
    </row>
    <row r="649" spans="1:46" x14ac:dyDescent="0.25">
      <c r="A649" t="s">
        <v>2337</v>
      </c>
      <c r="B649" t="s">
        <v>1355</v>
      </c>
      <c r="C649" t="s">
        <v>2131</v>
      </c>
      <c r="D649" t="s">
        <v>2289</v>
      </c>
      <c r="E649" s="31">
        <v>54.434782608695649</v>
      </c>
      <c r="F649" s="31">
        <v>268.51086956521738</v>
      </c>
      <c r="G649" s="31">
        <v>18.896739130434781</v>
      </c>
      <c r="H649" s="36">
        <v>7.0376067684086954E-2</v>
      </c>
      <c r="I649" s="31">
        <v>36.073369565217391</v>
      </c>
      <c r="J649" s="31">
        <v>5.6358695652173916</v>
      </c>
      <c r="K649" s="36">
        <v>0.15623352165725049</v>
      </c>
      <c r="L649" s="31">
        <v>20.864130434782609</v>
      </c>
      <c r="M649" s="31">
        <v>5.6358695652173916</v>
      </c>
      <c r="N649" s="36">
        <v>0.27012242771555095</v>
      </c>
      <c r="O649" s="31">
        <v>11.904891304347826</v>
      </c>
      <c r="P649" s="31">
        <v>0</v>
      </c>
      <c r="Q649" s="36">
        <v>0</v>
      </c>
      <c r="R649" s="31">
        <v>3.3043478260869565</v>
      </c>
      <c r="S649" s="31">
        <v>0</v>
      </c>
      <c r="T649" s="36">
        <v>0</v>
      </c>
      <c r="U649" s="31">
        <v>87.274456521739125</v>
      </c>
      <c r="V649" s="31">
        <v>7.7853260869565215</v>
      </c>
      <c r="W649" s="36">
        <v>8.9205093875517644E-2</v>
      </c>
      <c r="X649" s="31">
        <v>0</v>
      </c>
      <c r="Y649" s="31">
        <v>0</v>
      </c>
      <c r="Z649" s="36" t="s">
        <v>2496</v>
      </c>
      <c r="AA649" s="31">
        <v>145.16304347826087</v>
      </c>
      <c r="AB649" s="31">
        <v>5.4755434782608692</v>
      </c>
      <c r="AC649" s="36">
        <v>3.7719955073006357E-2</v>
      </c>
      <c r="AD649" s="31">
        <v>0</v>
      </c>
      <c r="AE649" s="31">
        <v>0</v>
      </c>
      <c r="AF649" s="36" t="s">
        <v>2496</v>
      </c>
      <c r="AG649" s="31">
        <v>0</v>
      </c>
      <c r="AH649" s="31">
        <v>0</v>
      </c>
      <c r="AI649" s="36" t="s">
        <v>2496</v>
      </c>
      <c r="AJ649" t="s">
        <v>419</v>
      </c>
      <c r="AK649" s="37">
        <v>5</v>
      </c>
      <c r="AT649"/>
    </row>
    <row r="650" spans="1:46" x14ac:dyDescent="0.25">
      <c r="A650" t="s">
        <v>2337</v>
      </c>
      <c r="B650" t="s">
        <v>1024</v>
      </c>
      <c r="C650" t="s">
        <v>1952</v>
      </c>
      <c r="D650" t="s">
        <v>2223</v>
      </c>
      <c r="E650" s="31">
        <v>26.913043478260871</v>
      </c>
      <c r="F650" s="31">
        <v>90.005434782608688</v>
      </c>
      <c r="G650" s="31">
        <v>0</v>
      </c>
      <c r="H650" s="36">
        <v>0</v>
      </c>
      <c r="I650" s="31">
        <v>15.355978260869565</v>
      </c>
      <c r="J650" s="31">
        <v>0</v>
      </c>
      <c r="K650" s="36">
        <v>0</v>
      </c>
      <c r="L650" s="31">
        <v>12.508152173913043</v>
      </c>
      <c r="M650" s="31">
        <v>0</v>
      </c>
      <c r="N650" s="36">
        <v>0</v>
      </c>
      <c r="O650" s="31">
        <v>2.847826086956522</v>
      </c>
      <c r="P650" s="31">
        <v>0</v>
      </c>
      <c r="Q650" s="36">
        <v>0</v>
      </c>
      <c r="R650" s="31">
        <v>0</v>
      </c>
      <c r="S650" s="31">
        <v>0</v>
      </c>
      <c r="T650" s="36" t="s">
        <v>2496</v>
      </c>
      <c r="U650" s="31">
        <v>28.421195652173914</v>
      </c>
      <c r="V650" s="31">
        <v>0</v>
      </c>
      <c r="W650" s="36">
        <v>0</v>
      </c>
      <c r="X650" s="31">
        <v>0</v>
      </c>
      <c r="Y650" s="31">
        <v>0</v>
      </c>
      <c r="Z650" s="36" t="s">
        <v>2496</v>
      </c>
      <c r="AA650" s="31">
        <v>46.228260869565219</v>
      </c>
      <c r="AB650" s="31">
        <v>0</v>
      </c>
      <c r="AC650" s="36">
        <v>0</v>
      </c>
      <c r="AD650" s="31">
        <v>0</v>
      </c>
      <c r="AE650" s="31">
        <v>0</v>
      </c>
      <c r="AF650" s="36" t="s">
        <v>2496</v>
      </c>
      <c r="AG650" s="31">
        <v>0</v>
      </c>
      <c r="AH650" s="31">
        <v>0</v>
      </c>
      <c r="AI650" s="36" t="s">
        <v>2496</v>
      </c>
      <c r="AJ650" t="s">
        <v>81</v>
      </c>
      <c r="AK650" s="37">
        <v>5</v>
      </c>
      <c r="AT650"/>
    </row>
    <row r="651" spans="1:46" x14ac:dyDescent="0.25">
      <c r="A651" t="s">
        <v>2337</v>
      </c>
      <c r="B651" t="s">
        <v>1122</v>
      </c>
      <c r="C651" t="s">
        <v>1913</v>
      </c>
      <c r="D651" t="s">
        <v>2271</v>
      </c>
      <c r="E651" s="31">
        <v>48.173913043478258</v>
      </c>
      <c r="F651" s="31">
        <v>223.32065217391303</v>
      </c>
      <c r="G651" s="31">
        <v>0</v>
      </c>
      <c r="H651" s="36">
        <v>0</v>
      </c>
      <c r="I651" s="31">
        <v>33.086956521739133</v>
      </c>
      <c r="J651" s="31">
        <v>0</v>
      </c>
      <c r="K651" s="36">
        <v>0</v>
      </c>
      <c r="L651" s="31">
        <v>28.627717391304348</v>
      </c>
      <c r="M651" s="31">
        <v>0</v>
      </c>
      <c r="N651" s="36">
        <v>0</v>
      </c>
      <c r="O651" s="31">
        <v>2.3722826086956523</v>
      </c>
      <c r="P651" s="31">
        <v>0</v>
      </c>
      <c r="Q651" s="36">
        <v>0</v>
      </c>
      <c r="R651" s="31">
        <v>2.0869565217391304</v>
      </c>
      <c r="S651" s="31">
        <v>0</v>
      </c>
      <c r="T651" s="36">
        <v>0</v>
      </c>
      <c r="U651" s="31">
        <v>43.4375</v>
      </c>
      <c r="V651" s="31">
        <v>0</v>
      </c>
      <c r="W651" s="36">
        <v>0</v>
      </c>
      <c r="X651" s="31">
        <v>0</v>
      </c>
      <c r="Y651" s="31">
        <v>0</v>
      </c>
      <c r="Z651" s="36" t="s">
        <v>2496</v>
      </c>
      <c r="AA651" s="31">
        <v>146.79619565217391</v>
      </c>
      <c r="AB651" s="31">
        <v>0</v>
      </c>
      <c r="AC651" s="36">
        <v>0</v>
      </c>
      <c r="AD651" s="31">
        <v>0</v>
      </c>
      <c r="AE651" s="31">
        <v>0</v>
      </c>
      <c r="AF651" s="36" t="s">
        <v>2496</v>
      </c>
      <c r="AG651" s="31">
        <v>0</v>
      </c>
      <c r="AH651" s="31">
        <v>0</v>
      </c>
      <c r="AI651" s="36" t="s">
        <v>2496</v>
      </c>
      <c r="AJ651" t="s">
        <v>182</v>
      </c>
      <c r="AK651" s="37">
        <v>5</v>
      </c>
      <c r="AT651"/>
    </row>
    <row r="652" spans="1:46" x14ac:dyDescent="0.25">
      <c r="A652" t="s">
        <v>2337</v>
      </c>
      <c r="B652" t="s">
        <v>1306</v>
      </c>
      <c r="C652" t="s">
        <v>1882</v>
      </c>
      <c r="D652" t="s">
        <v>2269</v>
      </c>
      <c r="E652" s="31">
        <v>141.43478260869566</v>
      </c>
      <c r="F652" s="31">
        <v>441.37097826086966</v>
      </c>
      <c r="G652" s="31">
        <v>10.72239130434783</v>
      </c>
      <c r="H652" s="36">
        <v>2.4293376394155273E-2</v>
      </c>
      <c r="I652" s="31">
        <v>59.592717391304376</v>
      </c>
      <c r="J652" s="31">
        <v>0</v>
      </c>
      <c r="K652" s="36">
        <v>0</v>
      </c>
      <c r="L652" s="31">
        <v>53.864456521739157</v>
      </c>
      <c r="M652" s="31">
        <v>0</v>
      </c>
      <c r="N652" s="36">
        <v>0</v>
      </c>
      <c r="O652" s="31">
        <v>0.51086956521739135</v>
      </c>
      <c r="P652" s="31">
        <v>0</v>
      </c>
      <c r="Q652" s="36">
        <v>0</v>
      </c>
      <c r="R652" s="31">
        <v>5.2173913043478262</v>
      </c>
      <c r="S652" s="31">
        <v>0</v>
      </c>
      <c r="T652" s="36">
        <v>0</v>
      </c>
      <c r="U652" s="31">
        <v>98.250326086956534</v>
      </c>
      <c r="V652" s="31">
        <v>10.72239130434783</v>
      </c>
      <c r="W652" s="36">
        <v>0.10913339152541814</v>
      </c>
      <c r="X652" s="31">
        <v>30.971195652173918</v>
      </c>
      <c r="Y652" s="31">
        <v>0</v>
      </c>
      <c r="Z652" s="36">
        <v>0</v>
      </c>
      <c r="AA652" s="31">
        <v>237.29945652173919</v>
      </c>
      <c r="AB652" s="31">
        <v>0</v>
      </c>
      <c r="AC652" s="36">
        <v>0</v>
      </c>
      <c r="AD652" s="31">
        <v>15.257282608695656</v>
      </c>
      <c r="AE652" s="31">
        <v>0</v>
      </c>
      <c r="AF652" s="36">
        <v>0</v>
      </c>
      <c r="AG652" s="31">
        <v>0</v>
      </c>
      <c r="AH652" s="31">
        <v>0</v>
      </c>
      <c r="AI652" s="36" t="s">
        <v>2496</v>
      </c>
      <c r="AJ652" t="s">
        <v>368</v>
      </c>
      <c r="AK652" s="37">
        <v>5</v>
      </c>
      <c r="AT652"/>
    </row>
    <row r="653" spans="1:46" x14ac:dyDescent="0.25">
      <c r="A653" t="s">
        <v>2337</v>
      </c>
      <c r="B653" t="s">
        <v>1183</v>
      </c>
      <c r="C653" t="s">
        <v>2031</v>
      </c>
      <c r="D653" t="s">
        <v>2281</v>
      </c>
      <c r="E653" s="31">
        <v>71.793478260869563</v>
      </c>
      <c r="F653" s="31">
        <v>239.82695652173913</v>
      </c>
      <c r="G653" s="31">
        <v>15.244565217391305</v>
      </c>
      <c r="H653" s="36">
        <v>6.3564852919315018E-2</v>
      </c>
      <c r="I653" s="31">
        <v>49.782608695652165</v>
      </c>
      <c r="J653" s="31">
        <v>3.3532608695652173</v>
      </c>
      <c r="K653" s="36">
        <v>6.7358078602620094E-2</v>
      </c>
      <c r="L653" s="31">
        <v>38.429347826086953</v>
      </c>
      <c r="M653" s="31">
        <v>3.3532608695652173</v>
      </c>
      <c r="N653" s="36">
        <v>8.7257813604864939E-2</v>
      </c>
      <c r="O653" s="31">
        <v>6.0489130434782608</v>
      </c>
      <c r="P653" s="31">
        <v>0</v>
      </c>
      <c r="Q653" s="36">
        <v>0</v>
      </c>
      <c r="R653" s="31">
        <v>5.3043478260869561</v>
      </c>
      <c r="S653" s="31">
        <v>0</v>
      </c>
      <c r="T653" s="36">
        <v>0</v>
      </c>
      <c r="U653" s="31">
        <v>34.528043478260869</v>
      </c>
      <c r="V653" s="31">
        <v>1.361413043478261</v>
      </c>
      <c r="W653" s="36">
        <v>3.9429197438754893E-2</v>
      </c>
      <c r="X653" s="31">
        <v>16.690217391304348</v>
      </c>
      <c r="Y653" s="31">
        <v>0</v>
      </c>
      <c r="Z653" s="36">
        <v>0</v>
      </c>
      <c r="AA653" s="31">
        <v>138.82608695652175</v>
      </c>
      <c r="AB653" s="31">
        <v>10.529891304347826</v>
      </c>
      <c r="AC653" s="36">
        <v>7.584951456310679E-2</v>
      </c>
      <c r="AD653" s="31">
        <v>0</v>
      </c>
      <c r="AE653" s="31">
        <v>0</v>
      </c>
      <c r="AF653" s="36" t="s">
        <v>2496</v>
      </c>
      <c r="AG653" s="31">
        <v>0</v>
      </c>
      <c r="AH653" s="31">
        <v>0</v>
      </c>
      <c r="AI653" s="36" t="s">
        <v>2496</v>
      </c>
      <c r="AJ653" t="s">
        <v>244</v>
      </c>
      <c r="AK653" s="37">
        <v>5</v>
      </c>
      <c r="AT653"/>
    </row>
    <row r="654" spans="1:46" x14ac:dyDescent="0.25">
      <c r="A654" t="s">
        <v>2337</v>
      </c>
      <c r="B654" t="s">
        <v>1243</v>
      </c>
      <c r="C654" t="s">
        <v>2099</v>
      </c>
      <c r="D654" t="s">
        <v>2239</v>
      </c>
      <c r="E654" s="31">
        <v>75.978260869565219</v>
      </c>
      <c r="F654" s="31">
        <v>224.22554347826087</v>
      </c>
      <c r="G654" s="31">
        <v>0</v>
      </c>
      <c r="H654" s="36">
        <v>0</v>
      </c>
      <c r="I654" s="31">
        <v>35.358695652173914</v>
      </c>
      <c r="J654" s="31">
        <v>0</v>
      </c>
      <c r="K654" s="36">
        <v>0</v>
      </c>
      <c r="L654" s="31">
        <v>22.054347826086957</v>
      </c>
      <c r="M654" s="31">
        <v>0</v>
      </c>
      <c r="N654" s="36">
        <v>0</v>
      </c>
      <c r="O654" s="31">
        <v>7.5652173913043477</v>
      </c>
      <c r="P654" s="31">
        <v>0</v>
      </c>
      <c r="Q654" s="36">
        <v>0</v>
      </c>
      <c r="R654" s="31">
        <v>5.7391304347826084</v>
      </c>
      <c r="S654" s="31">
        <v>0</v>
      </c>
      <c r="T654" s="36">
        <v>0</v>
      </c>
      <c r="U654" s="31">
        <v>42.663043478260867</v>
      </c>
      <c r="V654" s="31">
        <v>0</v>
      </c>
      <c r="W654" s="36">
        <v>0</v>
      </c>
      <c r="X654" s="31">
        <v>0</v>
      </c>
      <c r="Y654" s="31">
        <v>0</v>
      </c>
      <c r="Z654" s="36" t="s">
        <v>2496</v>
      </c>
      <c r="AA654" s="31">
        <v>146.20380434782609</v>
      </c>
      <c r="AB654" s="31">
        <v>0</v>
      </c>
      <c r="AC654" s="36">
        <v>0</v>
      </c>
      <c r="AD654" s="31">
        <v>0</v>
      </c>
      <c r="AE654" s="31">
        <v>0</v>
      </c>
      <c r="AF654" s="36" t="s">
        <v>2496</v>
      </c>
      <c r="AG654" s="31">
        <v>0</v>
      </c>
      <c r="AH654" s="31">
        <v>0</v>
      </c>
      <c r="AI654" s="36" t="s">
        <v>2496</v>
      </c>
      <c r="AJ654" t="s">
        <v>304</v>
      </c>
      <c r="AK654" s="37">
        <v>5</v>
      </c>
      <c r="AT654"/>
    </row>
    <row r="655" spans="1:46" x14ac:dyDescent="0.25">
      <c r="A655" t="s">
        <v>2337</v>
      </c>
      <c r="B655" t="s">
        <v>1455</v>
      </c>
      <c r="C655" t="s">
        <v>2061</v>
      </c>
      <c r="D655" t="s">
        <v>2228</v>
      </c>
      <c r="E655" s="31">
        <v>30.641304347826086</v>
      </c>
      <c r="F655" s="31">
        <v>95.076847826086933</v>
      </c>
      <c r="G655" s="31">
        <v>2.4184782608695654</v>
      </c>
      <c r="H655" s="36">
        <v>2.543708921959011E-2</v>
      </c>
      <c r="I655" s="31">
        <v>19.781739130434779</v>
      </c>
      <c r="J655" s="31">
        <v>0</v>
      </c>
      <c r="K655" s="36">
        <v>0</v>
      </c>
      <c r="L655" s="31">
        <v>13.60782608695652</v>
      </c>
      <c r="M655" s="31">
        <v>0</v>
      </c>
      <c r="N655" s="36">
        <v>0</v>
      </c>
      <c r="O655" s="31">
        <v>0.43478260869565216</v>
      </c>
      <c r="P655" s="31">
        <v>0</v>
      </c>
      <c r="Q655" s="36">
        <v>0</v>
      </c>
      <c r="R655" s="31">
        <v>5.7391304347826084</v>
      </c>
      <c r="S655" s="31">
        <v>0</v>
      </c>
      <c r="T655" s="36">
        <v>0</v>
      </c>
      <c r="U655" s="31">
        <v>22.194999999999997</v>
      </c>
      <c r="V655" s="31">
        <v>0</v>
      </c>
      <c r="W655" s="36">
        <v>0</v>
      </c>
      <c r="X655" s="31">
        <v>4.8804347826086953</v>
      </c>
      <c r="Y655" s="31">
        <v>0</v>
      </c>
      <c r="Z655" s="36">
        <v>0</v>
      </c>
      <c r="AA655" s="31">
        <v>47.37728260869563</v>
      </c>
      <c r="AB655" s="31">
        <v>2.4184782608695654</v>
      </c>
      <c r="AC655" s="36">
        <v>5.1047213510419395E-2</v>
      </c>
      <c r="AD655" s="31">
        <v>0.84239130434782605</v>
      </c>
      <c r="AE655" s="31">
        <v>0</v>
      </c>
      <c r="AF655" s="36">
        <v>0</v>
      </c>
      <c r="AG655" s="31">
        <v>0</v>
      </c>
      <c r="AH655" s="31">
        <v>0</v>
      </c>
      <c r="AI655" s="36" t="s">
        <v>2496</v>
      </c>
      <c r="AJ655" t="s">
        <v>522</v>
      </c>
      <c r="AK655" s="37">
        <v>5</v>
      </c>
      <c r="AT655"/>
    </row>
    <row r="656" spans="1:46" x14ac:dyDescent="0.25">
      <c r="A656" t="s">
        <v>2337</v>
      </c>
      <c r="B656" t="s">
        <v>1749</v>
      </c>
      <c r="C656" t="s">
        <v>1859</v>
      </c>
      <c r="D656" t="s">
        <v>2280</v>
      </c>
      <c r="E656" s="31">
        <v>65.967391304347828</v>
      </c>
      <c r="F656" s="31">
        <v>183.36141304347825</v>
      </c>
      <c r="G656" s="31">
        <v>0</v>
      </c>
      <c r="H656" s="36">
        <v>0</v>
      </c>
      <c r="I656" s="31">
        <v>30.3125</v>
      </c>
      <c r="J656" s="31">
        <v>0</v>
      </c>
      <c r="K656" s="36">
        <v>0</v>
      </c>
      <c r="L656" s="31">
        <v>20.782608695652176</v>
      </c>
      <c r="M656" s="31">
        <v>0</v>
      </c>
      <c r="N656" s="36">
        <v>0</v>
      </c>
      <c r="O656" s="31">
        <v>4.5298913043478262</v>
      </c>
      <c r="P656" s="31">
        <v>0</v>
      </c>
      <c r="Q656" s="36">
        <v>0</v>
      </c>
      <c r="R656" s="31">
        <v>5</v>
      </c>
      <c r="S656" s="31">
        <v>0</v>
      </c>
      <c r="T656" s="36">
        <v>0</v>
      </c>
      <c r="U656" s="31">
        <v>31.611413043478262</v>
      </c>
      <c r="V656" s="31">
        <v>0</v>
      </c>
      <c r="W656" s="36">
        <v>0</v>
      </c>
      <c r="X656" s="31">
        <v>2.9945652173913042</v>
      </c>
      <c r="Y656" s="31">
        <v>0</v>
      </c>
      <c r="Z656" s="36">
        <v>0</v>
      </c>
      <c r="AA656" s="31">
        <v>112.79619565217391</v>
      </c>
      <c r="AB656" s="31">
        <v>0</v>
      </c>
      <c r="AC656" s="36">
        <v>0</v>
      </c>
      <c r="AD656" s="31">
        <v>5.6467391304347823</v>
      </c>
      <c r="AE656" s="31">
        <v>0</v>
      </c>
      <c r="AF656" s="36">
        <v>0</v>
      </c>
      <c r="AG656" s="31">
        <v>0</v>
      </c>
      <c r="AH656" s="31">
        <v>0</v>
      </c>
      <c r="AI656" s="36" t="s">
        <v>2496</v>
      </c>
      <c r="AJ656" t="s">
        <v>821</v>
      </c>
      <c r="AK656" s="37">
        <v>5</v>
      </c>
      <c r="AT656"/>
    </row>
    <row r="657" spans="1:46" x14ac:dyDescent="0.25">
      <c r="A657" t="s">
        <v>2337</v>
      </c>
      <c r="B657" t="s">
        <v>1408</v>
      </c>
      <c r="C657" t="s">
        <v>2138</v>
      </c>
      <c r="D657" t="s">
        <v>2245</v>
      </c>
      <c r="E657" s="31">
        <v>37.391304347826086</v>
      </c>
      <c r="F657" s="31">
        <v>119.84282608695653</v>
      </c>
      <c r="G657" s="31">
        <v>0</v>
      </c>
      <c r="H657" s="36">
        <v>0</v>
      </c>
      <c r="I657" s="31">
        <v>21.3679347826087</v>
      </c>
      <c r="J657" s="31">
        <v>0</v>
      </c>
      <c r="K657" s="36">
        <v>0</v>
      </c>
      <c r="L657" s="31">
        <v>16.09402173913044</v>
      </c>
      <c r="M657" s="31">
        <v>0</v>
      </c>
      <c r="N657" s="36">
        <v>0</v>
      </c>
      <c r="O657" s="31">
        <v>0</v>
      </c>
      <c r="P657" s="31">
        <v>0</v>
      </c>
      <c r="Q657" s="36" t="s">
        <v>2496</v>
      </c>
      <c r="R657" s="31">
        <v>5.2739130434782613</v>
      </c>
      <c r="S657" s="31">
        <v>0</v>
      </c>
      <c r="T657" s="36">
        <v>0</v>
      </c>
      <c r="U657" s="31">
        <v>24.937282608695647</v>
      </c>
      <c r="V657" s="31">
        <v>0</v>
      </c>
      <c r="W657" s="36">
        <v>0</v>
      </c>
      <c r="X657" s="31">
        <v>9.1389130434782615</v>
      </c>
      <c r="Y657" s="31">
        <v>0</v>
      </c>
      <c r="Z657" s="36">
        <v>0</v>
      </c>
      <c r="AA657" s="31">
        <v>63.802065217391323</v>
      </c>
      <c r="AB657" s="31">
        <v>0</v>
      </c>
      <c r="AC657" s="36">
        <v>0</v>
      </c>
      <c r="AD657" s="31">
        <v>0.59663043478260869</v>
      </c>
      <c r="AE657" s="31">
        <v>0</v>
      </c>
      <c r="AF657" s="36">
        <v>0</v>
      </c>
      <c r="AG657" s="31">
        <v>0</v>
      </c>
      <c r="AH657" s="31">
        <v>0</v>
      </c>
      <c r="AI657" s="36" t="s">
        <v>2496</v>
      </c>
      <c r="AJ657" t="s">
        <v>473</v>
      </c>
      <c r="AK657" s="37">
        <v>5</v>
      </c>
      <c r="AT657"/>
    </row>
    <row r="658" spans="1:46" x14ac:dyDescent="0.25">
      <c r="A658" t="s">
        <v>2337</v>
      </c>
      <c r="B658" t="s">
        <v>1222</v>
      </c>
      <c r="C658" t="s">
        <v>2024</v>
      </c>
      <c r="D658" t="s">
        <v>2257</v>
      </c>
      <c r="E658" s="31">
        <v>54.054347826086953</v>
      </c>
      <c r="F658" s="31">
        <v>200.25271739130432</v>
      </c>
      <c r="G658" s="31">
        <v>0.60326086956521741</v>
      </c>
      <c r="H658" s="36">
        <v>3.012497794905894E-3</v>
      </c>
      <c r="I658" s="31">
        <v>26.809891304347829</v>
      </c>
      <c r="J658" s="31">
        <v>0.60326086956521741</v>
      </c>
      <c r="K658" s="36">
        <v>2.2501429144824062E-2</v>
      </c>
      <c r="L658" s="31">
        <v>14.760978260869567</v>
      </c>
      <c r="M658" s="31">
        <v>4.3478260869565216E-2</v>
      </c>
      <c r="N658" s="36">
        <v>2.9454864102620741E-3</v>
      </c>
      <c r="O658" s="31">
        <v>6.2826086956521738</v>
      </c>
      <c r="P658" s="31">
        <v>0.55978260869565222</v>
      </c>
      <c r="Q658" s="36">
        <v>8.9100346020761251E-2</v>
      </c>
      <c r="R658" s="31">
        <v>5.7663043478260869</v>
      </c>
      <c r="S658" s="31">
        <v>0</v>
      </c>
      <c r="T658" s="36">
        <v>0</v>
      </c>
      <c r="U658" s="31">
        <v>60.053369565217388</v>
      </c>
      <c r="V658" s="31">
        <v>0</v>
      </c>
      <c r="W658" s="36">
        <v>0</v>
      </c>
      <c r="X658" s="31">
        <v>5.6521739130434785</v>
      </c>
      <c r="Y658" s="31">
        <v>0</v>
      </c>
      <c r="Z658" s="36">
        <v>0</v>
      </c>
      <c r="AA658" s="31">
        <v>107.73728260869564</v>
      </c>
      <c r="AB658" s="31">
        <v>0</v>
      </c>
      <c r="AC658" s="36">
        <v>0</v>
      </c>
      <c r="AD658" s="31">
        <v>0</v>
      </c>
      <c r="AE658" s="31">
        <v>0</v>
      </c>
      <c r="AF658" s="36" t="s">
        <v>2496</v>
      </c>
      <c r="AG658" s="31">
        <v>0</v>
      </c>
      <c r="AH658" s="31">
        <v>0</v>
      </c>
      <c r="AI658" s="36" t="s">
        <v>2496</v>
      </c>
      <c r="AJ658" t="s">
        <v>283</v>
      </c>
      <c r="AK658" s="37">
        <v>5</v>
      </c>
      <c r="AT658"/>
    </row>
    <row r="659" spans="1:46" x14ac:dyDescent="0.25">
      <c r="A659" t="s">
        <v>2337</v>
      </c>
      <c r="B659" t="s">
        <v>1005</v>
      </c>
      <c r="C659" t="s">
        <v>2024</v>
      </c>
      <c r="D659" t="s">
        <v>2257</v>
      </c>
      <c r="E659" s="31">
        <v>82.076086956521735</v>
      </c>
      <c r="F659" s="31">
        <v>274.06673913043471</v>
      </c>
      <c r="G659" s="31">
        <v>21.039021739130433</v>
      </c>
      <c r="H659" s="36">
        <v>7.6766052699001441E-2</v>
      </c>
      <c r="I659" s="31">
        <v>43.489673913043468</v>
      </c>
      <c r="J659" s="31">
        <v>1.1086956521739131</v>
      </c>
      <c r="K659" s="36">
        <v>2.5493308006648261E-2</v>
      </c>
      <c r="L659" s="31">
        <v>13.610326086956523</v>
      </c>
      <c r="M659" s="31">
        <v>0</v>
      </c>
      <c r="N659" s="36">
        <v>0</v>
      </c>
      <c r="O659" s="31">
        <v>25.053260869565207</v>
      </c>
      <c r="P659" s="31">
        <v>1.1086956521739131</v>
      </c>
      <c r="Q659" s="36">
        <v>4.425354679161788E-2</v>
      </c>
      <c r="R659" s="31">
        <v>4.8260869565217392</v>
      </c>
      <c r="S659" s="31">
        <v>0</v>
      </c>
      <c r="T659" s="36">
        <v>0</v>
      </c>
      <c r="U659" s="31">
        <v>50.602173913043472</v>
      </c>
      <c r="V659" s="31">
        <v>0</v>
      </c>
      <c r="W659" s="36">
        <v>0</v>
      </c>
      <c r="X659" s="31">
        <v>1.932608695652174</v>
      </c>
      <c r="Y659" s="31">
        <v>0</v>
      </c>
      <c r="Z659" s="36">
        <v>0</v>
      </c>
      <c r="AA659" s="31">
        <v>178.04228260869561</v>
      </c>
      <c r="AB659" s="31">
        <v>19.930326086956519</v>
      </c>
      <c r="AC659" s="36">
        <v>0.1119415331848993</v>
      </c>
      <c r="AD659" s="31">
        <v>0</v>
      </c>
      <c r="AE659" s="31">
        <v>0</v>
      </c>
      <c r="AF659" s="36" t="s">
        <v>2496</v>
      </c>
      <c r="AG659" s="31">
        <v>0</v>
      </c>
      <c r="AH659" s="31">
        <v>0</v>
      </c>
      <c r="AI659" s="36" t="s">
        <v>2496</v>
      </c>
      <c r="AJ659" t="s">
        <v>62</v>
      </c>
      <c r="AK659" s="37">
        <v>5</v>
      </c>
      <c r="AT659"/>
    </row>
    <row r="660" spans="1:46" x14ac:dyDescent="0.25">
      <c r="A660" t="s">
        <v>2337</v>
      </c>
      <c r="B660" t="s">
        <v>1290</v>
      </c>
      <c r="C660" t="s">
        <v>2010</v>
      </c>
      <c r="D660" t="s">
        <v>2267</v>
      </c>
      <c r="E660" s="31">
        <v>150.25</v>
      </c>
      <c r="F660" s="31">
        <v>675.13413043478261</v>
      </c>
      <c r="G660" s="31">
        <v>63.9920652173913</v>
      </c>
      <c r="H660" s="36">
        <v>9.4784224841633721E-2</v>
      </c>
      <c r="I660" s="31">
        <v>113.51489130434784</v>
      </c>
      <c r="J660" s="31">
        <v>13.279456521739133</v>
      </c>
      <c r="K660" s="36">
        <v>0.11698426848804554</v>
      </c>
      <c r="L660" s="31">
        <v>83.188260869565198</v>
      </c>
      <c r="M660" s="31">
        <v>10.954565217391306</v>
      </c>
      <c r="N660" s="36">
        <v>0.13168402732408946</v>
      </c>
      <c r="O660" s="31">
        <v>24.086956521739165</v>
      </c>
      <c r="P660" s="31">
        <v>2.3248913043478283</v>
      </c>
      <c r="Q660" s="36">
        <v>9.6520758122743633E-2</v>
      </c>
      <c r="R660" s="31">
        <v>6.2396739130434806</v>
      </c>
      <c r="S660" s="31">
        <v>0</v>
      </c>
      <c r="T660" s="36">
        <v>0</v>
      </c>
      <c r="U660" s="31">
        <v>140.0491304347826</v>
      </c>
      <c r="V660" s="31">
        <v>4.6089130434782604</v>
      </c>
      <c r="W660" s="36">
        <v>3.2909258552123011E-2</v>
      </c>
      <c r="X660" s="31">
        <v>31.542499999999997</v>
      </c>
      <c r="Y660" s="31">
        <v>0</v>
      </c>
      <c r="Z660" s="36">
        <v>0</v>
      </c>
      <c r="AA660" s="31">
        <v>294.24771739130432</v>
      </c>
      <c r="AB660" s="31">
        <v>46.103695652173904</v>
      </c>
      <c r="AC660" s="36">
        <v>0.15668327374265767</v>
      </c>
      <c r="AD660" s="31">
        <v>95.779891304347828</v>
      </c>
      <c r="AE660" s="31">
        <v>0</v>
      </c>
      <c r="AF660" s="36">
        <v>0</v>
      </c>
      <c r="AG660" s="31">
        <v>0</v>
      </c>
      <c r="AH660" s="31">
        <v>0</v>
      </c>
      <c r="AI660" s="36" t="s">
        <v>2496</v>
      </c>
      <c r="AJ660" t="s">
        <v>352</v>
      </c>
      <c r="AK660" s="37">
        <v>5</v>
      </c>
      <c r="AT660"/>
    </row>
    <row r="661" spans="1:46" x14ac:dyDescent="0.25">
      <c r="A661" t="s">
        <v>2337</v>
      </c>
      <c r="B661" t="s">
        <v>986</v>
      </c>
      <c r="C661" t="s">
        <v>2007</v>
      </c>
      <c r="D661" t="s">
        <v>2243</v>
      </c>
      <c r="E661" s="31">
        <v>51.152173913043477</v>
      </c>
      <c r="F661" s="31">
        <v>155.6578260869565</v>
      </c>
      <c r="G661" s="31">
        <v>20.138260869565219</v>
      </c>
      <c r="H661" s="36">
        <v>0.12937519028638628</v>
      </c>
      <c r="I661" s="31">
        <v>12.127934782608698</v>
      </c>
      <c r="J661" s="31">
        <v>1.7430434782608695</v>
      </c>
      <c r="K661" s="36">
        <v>0.14372137626930279</v>
      </c>
      <c r="L661" s="31">
        <v>7.0083695652173921</v>
      </c>
      <c r="M661" s="31">
        <v>1.7430434782608695</v>
      </c>
      <c r="N661" s="36">
        <v>0.24870884191261997</v>
      </c>
      <c r="O661" s="31">
        <v>7.6086956521739135E-2</v>
      </c>
      <c r="P661" s="31">
        <v>0</v>
      </c>
      <c r="Q661" s="36">
        <v>0</v>
      </c>
      <c r="R661" s="31">
        <v>5.0434782608695654</v>
      </c>
      <c r="S661" s="31">
        <v>0</v>
      </c>
      <c r="T661" s="36">
        <v>0</v>
      </c>
      <c r="U661" s="31">
        <v>51.893260869565211</v>
      </c>
      <c r="V661" s="31">
        <v>7.3469565217391297</v>
      </c>
      <c r="W661" s="36">
        <v>0.14157823961392324</v>
      </c>
      <c r="X661" s="31">
        <v>0</v>
      </c>
      <c r="Y661" s="31">
        <v>0</v>
      </c>
      <c r="Z661" s="36" t="s">
        <v>2496</v>
      </c>
      <c r="AA661" s="31">
        <v>91.636630434782589</v>
      </c>
      <c r="AB661" s="31">
        <v>11.048260869565219</v>
      </c>
      <c r="AC661" s="36">
        <v>0.1205659878276321</v>
      </c>
      <c r="AD661" s="31">
        <v>0</v>
      </c>
      <c r="AE661" s="31">
        <v>0</v>
      </c>
      <c r="AF661" s="36" t="s">
        <v>2496</v>
      </c>
      <c r="AG661" s="31">
        <v>0</v>
      </c>
      <c r="AH661" s="31">
        <v>0</v>
      </c>
      <c r="AI661" s="36" t="s">
        <v>2496</v>
      </c>
      <c r="AJ661" t="s">
        <v>43</v>
      </c>
      <c r="AK661" s="37">
        <v>5</v>
      </c>
      <c r="AT661"/>
    </row>
    <row r="662" spans="1:46" x14ac:dyDescent="0.25">
      <c r="A662" t="s">
        <v>2337</v>
      </c>
      <c r="B662" t="s">
        <v>1090</v>
      </c>
      <c r="C662" t="s">
        <v>2040</v>
      </c>
      <c r="D662" t="s">
        <v>2269</v>
      </c>
      <c r="E662" s="31">
        <v>95</v>
      </c>
      <c r="F662" s="31">
        <v>334.49228260869563</v>
      </c>
      <c r="G662" s="31">
        <v>0</v>
      </c>
      <c r="H662" s="36">
        <v>0</v>
      </c>
      <c r="I662" s="31">
        <v>46.458152173913049</v>
      </c>
      <c r="J662" s="31">
        <v>0</v>
      </c>
      <c r="K662" s="36">
        <v>0</v>
      </c>
      <c r="L662" s="31">
        <v>29.493478260869573</v>
      </c>
      <c r="M662" s="31">
        <v>0</v>
      </c>
      <c r="N662" s="36">
        <v>0</v>
      </c>
      <c r="O662" s="31">
        <v>5.6603260869565215</v>
      </c>
      <c r="P662" s="31">
        <v>0</v>
      </c>
      <c r="Q662" s="36">
        <v>0</v>
      </c>
      <c r="R662" s="31">
        <v>11.304347826086957</v>
      </c>
      <c r="S662" s="31">
        <v>0</v>
      </c>
      <c r="T662" s="36">
        <v>0</v>
      </c>
      <c r="U662" s="31">
        <v>110.88641304347823</v>
      </c>
      <c r="V662" s="31">
        <v>0</v>
      </c>
      <c r="W662" s="36">
        <v>0</v>
      </c>
      <c r="X662" s="31">
        <v>14.597826086956522</v>
      </c>
      <c r="Y662" s="31">
        <v>0</v>
      </c>
      <c r="Z662" s="36">
        <v>0</v>
      </c>
      <c r="AA662" s="31">
        <v>162.5498913043478</v>
      </c>
      <c r="AB662" s="31">
        <v>0</v>
      </c>
      <c r="AC662" s="36">
        <v>0</v>
      </c>
      <c r="AD662" s="31">
        <v>0</v>
      </c>
      <c r="AE662" s="31">
        <v>0</v>
      </c>
      <c r="AF662" s="36" t="s">
        <v>2496</v>
      </c>
      <c r="AG662" s="31">
        <v>0</v>
      </c>
      <c r="AH662" s="31">
        <v>0</v>
      </c>
      <c r="AI662" s="36" t="s">
        <v>2496</v>
      </c>
      <c r="AJ662" t="s">
        <v>150</v>
      </c>
      <c r="AK662" s="37">
        <v>5</v>
      </c>
      <c r="AT662"/>
    </row>
    <row r="663" spans="1:46" x14ac:dyDescent="0.25">
      <c r="A663" t="s">
        <v>2337</v>
      </c>
      <c r="B663" t="s">
        <v>961</v>
      </c>
      <c r="C663" t="s">
        <v>2010</v>
      </c>
      <c r="D663" t="s">
        <v>2267</v>
      </c>
      <c r="E663" s="31">
        <v>143.36956521739131</v>
      </c>
      <c r="F663" s="31">
        <v>475.9007608695652</v>
      </c>
      <c r="G663" s="31">
        <v>6.3153260869565253</v>
      </c>
      <c r="H663" s="36">
        <v>1.3270258436689974E-2</v>
      </c>
      <c r="I663" s="31">
        <v>117.39293478260868</v>
      </c>
      <c r="J663" s="31">
        <v>5.3143478260869603</v>
      </c>
      <c r="K663" s="36">
        <v>4.5269741623958963E-2</v>
      </c>
      <c r="L663" s="31">
        <v>89.853804347826085</v>
      </c>
      <c r="M663" s="31">
        <v>0.60108695652173916</v>
      </c>
      <c r="N663" s="36">
        <v>6.6896105388584114E-3</v>
      </c>
      <c r="O663" s="31">
        <v>22.302173913043465</v>
      </c>
      <c r="P663" s="31">
        <v>4.7132608695652207</v>
      </c>
      <c r="Q663" s="36">
        <v>0.21133638756214085</v>
      </c>
      <c r="R663" s="31">
        <v>5.2369565217391365</v>
      </c>
      <c r="S663" s="31">
        <v>0</v>
      </c>
      <c r="T663" s="36">
        <v>0</v>
      </c>
      <c r="U663" s="31">
        <v>108.2358695652174</v>
      </c>
      <c r="V663" s="31">
        <v>0.77934782608695641</v>
      </c>
      <c r="W663" s="36">
        <v>7.2004579370738208E-3</v>
      </c>
      <c r="X663" s="31">
        <v>16.205217391304348</v>
      </c>
      <c r="Y663" s="31">
        <v>0</v>
      </c>
      <c r="Z663" s="36">
        <v>0</v>
      </c>
      <c r="AA663" s="31">
        <v>205.02054347826086</v>
      </c>
      <c r="AB663" s="31">
        <v>0.22163043478260872</v>
      </c>
      <c r="AC663" s="36">
        <v>1.0810157412645288E-3</v>
      </c>
      <c r="AD663" s="31">
        <v>21.565217391304348</v>
      </c>
      <c r="AE663" s="31">
        <v>0</v>
      </c>
      <c r="AF663" s="36">
        <v>0</v>
      </c>
      <c r="AG663" s="31">
        <v>7.4809782608695654</v>
      </c>
      <c r="AH663" s="31">
        <v>0</v>
      </c>
      <c r="AI663" s="36">
        <v>0</v>
      </c>
      <c r="AJ663" t="s">
        <v>18</v>
      </c>
      <c r="AK663" s="37">
        <v>5</v>
      </c>
      <c r="AT663"/>
    </row>
    <row r="664" spans="1:46" x14ac:dyDescent="0.25">
      <c r="A664" t="s">
        <v>2337</v>
      </c>
      <c r="B664" t="s">
        <v>1247</v>
      </c>
      <c r="C664" t="s">
        <v>1997</v>
      </c>
      <c r="D664" t="s">
        <v>2283</v>
      </c>
      <c r="E664" s="31">
        <v>58.032608695652172</v>
      </c>
      <c r="F664" s="31">
        <v>164.31554347826085</v>
      </c>
      <c r="G664" s="31">
        <v>12.293478260869565</v>
      </c>
      <c r="H664" s="36">
        <v>7.4816283357246771E-2</v>
      </c>
      <c r="I664" s="31">
        <v>50.659891304347802</v>
      </c>
      <c r="J664" s="31">
        <v>12.293478260869565</v>
      </c>
      <c r="K664" s="36">
        <v>0.24266688980863441</v>
      </c>
      <c r="L664" s="31">
        <v>39.572934782608669</v>
      </c>
      <c r="M664" s="31">
        <v>8.5760869565217384</v>
      </c>
      <c r="N664" s="36">
        <v>0.21671597023657485</v>
      </c>
      <c r="O664" s="31">
        <v>11.086956521739131</v>
      </c>
      <c r="P664" s="31">
        <v>3.7173913043478262</v>
      </c>
      <c r="Q664" s="36">
        <v>0.3352941176470588</v>
      </c>
      <c r="R664" s="31">
        <v>0</v>
      </c>
      <c r="S664" s="31">
        <v>0</v>
      </c>
      <c r="T664" s="36" t="s">
        <v>2496</v>
      </c>
      <c r="U664" s="31">
        <v>32.042499999999976</v>
      </c>
      <c r="V664" s="31">
        <v>0</v>
      </c>
      <c r="W664" s="36">
        <v>0</v>
      </c>
      <c r="X664" s="31">
        <v>0</v>
      </c>
      <c r="Y664" s="31">
        <v>0</v>
      </c>
      <c r="Z664" s="36" t="s">
        <v>2496</v>
      </c>
      <c r="AA664" s="31">
        <v>81.613152173913065</v>
      </c>
      <c r="AB664" s="31">
        <v>0</v>
      </c>
      <c r="AC664" s="36">
        <v>0</v>
      </c>
      <c r="AD664" s="31">
        <v>0</v>
      </c>
      <c r="AE664" s="31">
        <v>0</v>
      </c>
      <c r="AF664" s="36" t="s">
        <v>2496</v>
      </c>
      <c r="AG664" s="31">
        <v>0</v>
      </c>
      <c r="AH664" s="31">
        <v>0</v>
      </c>
      <c r="AI664" s="36" t="s">
        <v>2496</v>
      </c>
      <c r="AJ664" t="s">
        <v>309</v>
      </c>
      <c r="AK664" s="37">
        <v>5</v>
      </c>
      <c r="AT664"/>
    </row>
    <row r="665" spans="1:46" x14ac:dyDescent="0.25">
      <c r="A665" t="s">
        <v>2337</v>
      </c>
      <c r="B665" t="s">
        <v>1204</v>
      </c>
      <c r="C665" t="s">
        <v>1997</v>
      </c>
      <c r="D665" t="s">
        <v>2283</v>
      </c>
      <c r="E665" s="31">
        <v>76.815217391304344</v>
      </c>
      <c r="F665" s="31">
        <v>212.41999999999996</v>
      </c>
      <c r="G665" s="31">
        <v>0</v>
      </c>
      <c r="H665" s="36">
        <v>0</v>
      </c>
      <c r="I665" s="31">
        <v>27.524239130434786</v>
      </c>
      <c r="J665" s="31">
        <v>0</v>
      </c>
      <c r="K665" s="36">
        <v>0</v>
      </c>
      <c r="L665" s="31">
        <v>11.52771739130435</v>
      </c>
      <c r="M665" s="31">
        <v>0</v>
      </c>
      <c r="N665" s="36">
        <v>0</v>
      </c>
      <c r="O665" s="31">
        <v>10.257391304347827</v>
      </c>
      <c r="P665" s="31">
        <v>0</v>
      </c>
      <c r="Q665" s="36">
        <v>0</v>
      </c>
      <c r="R665" s="31">
        <v>5.7391304347826084</v>
      </c>
      <c r="S665" s="31">
        <v>0</v>
      </c>
      <c r="T665" s="36">
        <v>0</v>
      </c>
      <c r="U665" s="31">
        <v>62.700652173913021</v>
      </c>
      <c r="V665" s="31">
        <v>0</v>
      </c>
      <c r="W665" s="36">
        <v>0</v>
      </c>
      <c r="X665" s="31">
        <v>10.626521739130434</v>
      </c>
      <c r="Y665" s="31">
        <v>0</v>
      </c>
      <c r="Z665" s="36">
        <v>0</v>
      </c>
      <c r="AA665" s="31">
        <v>111.56858695652173</v>
      </c>
      <c r="AB665" s="31">
        <v>0</v>
      </c>
      <c r="AC665" s="36">
        <v>0</v>
      </c>
      <c r="AD665" s="31">
        <v>0</v>
      </c>
      <c r="AE665" s="31">
        <v>0</v>
      </c>
      <c r="AF665" s="36" t="s">
        <v>2496</v>
      </c>
      <c r="AG665" s="31">
        <v>0</v>
      </c>
      <c r="AH665" s="31">
        <v>0</v>
      </c>
      <c r="AI665" s="36" t="s">
        <v>2496</v>
      </c>
      <c r="AJ665" t="s">
        <v>265</v>
      </c>
      <c r="AK665" s="37">
        <v>5</v>
      </c>
      <c r="AT665"/>
    </row>
    <row r="666" spans="1:46" x14ac:dyDescent="0.25">
      <c r="A666" t="s">
        <v>2337</v>
      </c>
      <c r="B666" t="s">
        <v>1229</v>
      </c>
      <c r="C666" t="s">
        <v>1856</v>
      </c>
      <c r="D666" t="s">
        <v>2224</v>
      </c>
      <c r="E666" s="31">
        <v>74.456521739130437</v>
      </c>
      <c r="F666" s="31">
        <v>184.91282608695656</v>
      </c>
      <c r="G666" s="31">
        <v>0</v>
      </c>
      <c r="H666" s="36">
        <v>0</v>
      </c>
      <c r="I666" s="31">
        <v>39.618804347826099</v>
      </c>
      <c r="J666" s="31">
        <v>0</v>
      </c>
      <c r="K666" s="36">
        <v>0</v>
      </c>
      <c r="L666" s="31">
        <v>23.531847826086963</v>
      </c>
      <c r="M666" s="31">
        <v>0</v>
      </c>
      <c r="N666" s="36">
        <v>0</v>
      </c>
      <c r="O666" s="31">
        <v>10.521739130434783</v>
      </c>
      <c r="P666" s="31">
        <v>0</v>
      </c>
      <c r="Q666" s="36">
        <v>0</v>
      </c>
      <c r="R666" s="31">
        <v>5.5652173913043477</v>
      </c>
      <c r="S666" s="31">
        <v>0</v>
      </c>
      <c r="T666" s="36">
        <v>0</v>
      </c>
      <c r="U666" s="31">
        <v>32.920543478260868</v>
      </c>
      <c r="V666" s="31">
        <v>0</v>
      </c>
      <c r="W666" s="36">
        <v>0</v>
      </c>
      <c r="X666" s="31">
        <v>0</v>
      </c>
      <c r="Y666" s="31">
        <v>0</v>
      </c>
      <c r="Z666" s="36" t="s">
        <v>2496</v>
      </c>
      <c r="AA666" s="31">
        <v>112.37347826086958</v>
      </c>
      <c r="AB666" s="31">
        <v>0</v>
      </c>
      <c r="AC666" s="36">
        <v>0</v>
      </c>
      <c r="AD666" s="31">
        <v>0</v>
      </c>
      <c r="AE666" s="31">
        <v>0</v>
      </c>
      <c r="AF666" s="36" t="s">
        <v>2496</v>
      </c>
      <c r="AG666" s="31">
        <v>0</v>
      </c>
      <c r="AH666" s="31">
        <v>0</v>
      </c>
      <c r="AI666" s="36" t="s">
        <v>2496</v>
      </c>
      <c r="AJ666" t="s">
        <v>290</v>
      </c>
      <c r="AK666" s="37">
        <v>5</v>
      </c>
      <c r="AT666"/>
    </row>
    <row r="667" spans="1:46" x14ac:dyDescent="0.25">
      <c r="A667" t="s">
        <v>2337</v>
      </c>
      <c r="B667" t="s">
        <v>1199</v>
      </c>
      <c r="C667" t="s">
        <v>1956</v>
      </c>
      <c r="D667" t="s">
        <v>2233</v>
      </c>
      <c r="E667" s="31">
        <v>58.326086956521742</v>
      </c>
      <c r="F667" s="31">
        <v>191.5896739130435</v>
      </c>
      <c r="G667" s="31">
        <v>9.0679347826086953</v>
      </c>
      <c r="H667" s="36">
        <v>4.7329976597404434E-2</v>
      </c>
      <c r="I667" s="31">
        <v>26.589673913043477</v>
      </c>
      <c r="J667" s="31">
        <v>0.96195652173913049</v>
      </c>
      <c r="K667" s="36">
        <v>3.6177823198773634E-2</v>
      </c>
      <c r="L667" s="31">
        <v>12.3125</v>
      </c>
      <c r="M667" s="31">
        <v>0.96195652173913049</v>
      </c>
      <c r="N667" s="36">
        <v>7.8128448466122269E-2</v>
      </c>
      <c r="O667" s="31">
        <v>11.105978260869565</v>
      </c>
      <c r="P667" s="31">
        <v>0</v>
      </c>
      <c r="Q667" s="36">
        <v>0</v>
      </c>
      <c r="R667" s="31">
        <v>3.1711956521739131</v>
      </c>
      <c r="S667" s="31">
        <v>0</v>
      </c>
      <c r="T667" s="36">
        <v>0</v>
      </c>
      <c r="U667" s="31">
        <v>61</v>
      </c>
      <c r="V667" s="31">
        <v>4.0190217391304346</v>
      </c>
      <c r="W667" s="36">
        <v>6.5885602280826794E-2</v>
      </c>
      <c r="X667" s="31">
        <v>0</v>
      </c>
      <c r="Y667" s="31">
        <v>0</v>
      </c>
      <c r="Z667" s="36" t="s">
        <v>2496</v>
      </c>
      <c r="AA667" s="31">
        <v>103.90489130434783</v>
      </c>
      <c r="AB667" s="31">
        <v>4.0869565217391308</v>
      </c>
      <c r="AC667" s="36">
        <v>3.9333629730365881E-2</v>
      </c>
      <c r="AD667" s="31">
        <v>9.5108695652173919E-2</v>
      </c>
      <c r="AE667" s="31">
        <v>0</v>
      </c>
      <c r="AF667" s="36">
        <v>0</v>
      </c>
      <c r="AG667" s="31">
        <v>0</v>
      </c>
      <c r="AH667" s="31">
        <v>0</v>
      </c>
      <c r="AI667" s="36" t="s">
        <v>2496</v>
      </c>
      <c r="AJ667" t="s">
        <v>260</v>
      </c>
      <c r="AK667" s="37">
        <v>5</v>
      </c>
      <c r="AT667"/>
    </row>
    <row r="668" spans="1:46" x14ac:dyDescent="0.25">
      <c r="A668" t="s">
        <v>2337</v>
      </c>
      <c r="B668" t="s">
        <v>1713</v>
      </c>
      <c r="C668" t="s">
        <v>1914</v>
      </c>
      <c r="D668" t="s">
        <v>2261</v>
      </c>
      <c r="E668" s="31">
        <v>51.010869565217391</v>
      </c>
      <c r="F668" s="31">
        <v>216.45923913043484</v>
      </c>
      <c r="G668" s="31">
        <v>60.76402173913042</v>
      </c>
      <c r="H668" s="36">
        <v>0.28071807876269489</v>
      </c>
      <c r="I668" s="31">
        <v>26.072282608695655</v>
      </c>
      <c r="J668" s="31">
        <v>9.2578260869565216</v>
      </c>
      <c r="K668" s="36">
        <v>0.35508306755883512</v>
      </c>
      <c r="L668" s="31">
        <v>10.064347826086955</v>
      </c>
      <c r="M668" s="31">
        <v>3.9520652173913047</v>
      </c>
      <c r="N668" s="36">
        <v>0.39267971315016426</v>
      </c>
      <c r="O668" s="31">
        <v>10.784021739130438</v>
      </c>
      <c r="P668" s="31">
        <v>5.3057608695652165</v>
      </c>
      <c r="Q668" s="36">
        <v>0.49200205618215331</v>
      </c>
      <c r="R668" s="31">
        <v>5.2239130434782615</v>
      </c>
      <c r="S668" s="31">
        <v>0</v>
      </c>
      <c r="T668" s="36">
        <v>0</v>
      </c>
      <c r="U668" s="31">
        <v>67.335978260869581</v>
      </c>
      <c r="V668" s="31">
        <v>13.907717391304343</v>
      </c>
      <c r="W668" s="36">
        <v>0.20654214508362501</v>
      </c>
      <c r="X668" s="31">
        <v>0.59673913043478266</v>
      </c>
      <c r="Y668" s="31">
        <v>0</v>
      </c>
      <c r="Z668" s="36">
        <v>0</v>
      </c>
      <c r="AA668" s="31">
        <v>121.13902173913047</v>
      </c>
      <c r="AB668" s="31">
        <v>37.598478260869555</v>
      </c>
      <c r="AC668" s="36">
        <v>0.31037462347877331</v>
      </c>
      <c r="AD668" s="31">
        <v>1.3152173913043479</v>
      </c>
      <c r="AE668" s="31">
        <v>0</v>
      </c>
      <c r="AF668" s="36">
        <v>0</v>
      </c>
      <c r="AG668" s="31">
        <v>0</v>
      </c>
      <c r="AH668" s="31">
        <v>0</v>
      </c>
      <c r="AI668" s="36" t="s">
        <v>2496</v>
      </c>
      <c r="AJ668" t="s">
        <v>784</v>
      </c>
      <c r="AK668" s="37">
        <v>5</v>
      </c>
      <c r="AT668"/>
    </row>
    <row r="669" spans="1:46" x14ac:dyDescent="0.25">
      <c r="A669" t="s">
        <v>2337</v>
      </c>
      <c r="B669" t="s">
        <v>1050</v>
      </c>
      <c r="C669" t="s">
        <v>2040</v>
      </c>
      <c r="D669" t="s">
        <v>2269</v>
      </c>
      <c r="E669" s="31">
        <v>91.010869565217391</v>
      </c>
      <c r="F669" s="31">
        <v>236.78130434782608</v>
      </c>
      <c r="G669" s="31">
        <v>46.715217391304364</v>
      </c>
      <c r="H669" s="36">
        <v>0.19729267697031022</v>
      </c>
      <c r="I669" s="31">
        <v>57.113913043478256</v>
      </c>
      <c r="J669" s="31">
        <v>4.9727173913043474</v>
      </c>
      <c r="K669" s="36">
        <v>8.7066655501591025E-2</v>
      </c>
      <c r="L669" s="31">
        <v>46.022065217391301</v>
      </c>
      <c r="M669" s="31">
        <v>0.90478260869565208</v>
      </c>
      <c r="N669" s="36">
        <v>1.9659756780183418E-2</v>
      </c>
      <c r="O669" s="31">
        <v>7.5538043478260866</v>
      </c>
      <c r="P669" s="31">
        <v>4.0679347826086953</v>
      </c>
      <c r="Q669" s="36">
        <v>0.53852795165119793</v>
      </c>
      <c r="R669" s="31">
        <v>3.5380434782608696</v>
      </c>
      <c r="S669" s="31">
        <v>0</v>
      </c>
      <c r="T669" s="36">
        <v>0</v>
      </c>
      <c r="U669" s="31">
        <v>50.814673913043464</v>
      </c>
      <c r="V669" s="31">
        <v>12.235652173913044</v>
      </c>
      <c r="W669" s="36">
        <v>0.24078974106674944</v>
      </c>
      <c r="X669" s="31">
        <v>5.9403260869565218</v>
      </c>
      <c r="Y669" s="31">
        <v>0</v>
      </c>
      <c r="Z669" s="36">
        <v>0</v>
      </c>
      <c r="AA669" s="31">
        <v>120.28336956521744</v>
      </c>
      <c r="AB669" s="31">
        <v>29.506847826086968</v>
      </c>
      <c r="AC669" s="36">
        <v>0.2453111176777302</v>
      </c>
      <c r="AD669" s="31">
        <v>2.6290217391304354</v>
      </c>
      <c r="AE669" s="31">
        <v>0</v>
      </c>
      <c r="AF669" s="36">
        <v>0</v>
      </c>
      <c r="AG669" s="31">
        <v>0</v>
      </c>
      <c r="AH669" s="31">
        <v>0</v>
      </c>
      <c r="AI669" s="36" t="s">
        <v>2496</v>
      </c>
      <c r="AJ669" t="s">
        <v>108</v>
      </c>
      <c r="AK669" s="37">
        <v>5</v>
      </c>
      <c r="AT669"/>
    </row>
    <row r="670" spans="1:46" x14ac:dyDescent="0.25">
      <c r="A670" t="s">
        <v>2337</v>
      </c>
      <c r="B670" t="s">
        <v>1230</v>
      </c>
      <c r="C670" t="s">
        <v>2093</v>
      </c>
      <c r="D670" t="s">
        <v>2231</v>
      </c>
      <c r="E670" s="31">
        <v>53.554347826086953</v>
      </c>
      <c r="F670" s="31">
        <v>173.03065217391301</v>
      </c>
      <c r="G670" s="31">
        <v>3.4221739130434781</v>
      </c>
      <c r="H670" s="36">
        <v>1.9777847855557137E-2</v>
      </c>
      <c r="I670" s="31">
        <v>21.114565217391306</v>
      </c>
      <c r="J670" s="31">
        <v>0.92380434782608689</v>
      </c>
      <c r="K670" s="36">
        <v>4.3751994810917662E-2</v>
      </c>
      <c r="L670" s="31">
        <v>11.194021739130436</v>
      </c>
      <c r="M670" s="31">
        <v>0.92380434782608689</v>
      </c>
      <c r="N670" s="36">
        <v>8.2526581541001107E-2</v>
      </c>
      <c r="O670" s="31">
        <v>4.6161956521739134</v>
      </c>
      <c r="P670" s="31">
        <v>0</v>
      </c>
      <c r="Q670" s="36">
        <v>0</v>
      </c>
      <c r="R670" s="31">
        <v>5.3043478260869561</v>
      </c>
      <c r="S670" s="31">
        <v>0</v>
      </c>
      <c r="T670" s="36">
        <v>0</v>
      </c>
      <c r="U670" s="31">
        <v>40.933260869565196</v>
      </c>
      <c r="V670" s="31">
        <v>1.4464130434782607</v>
      </c>
      <c r="W670" s="36">
        <v>3.5335886092419805E-2</v>
      </c>
      <c r="X670" s="31">
        <v>0.98108695652173905</v>
      </c>
      <c r="Y670" s="31">
        <v>0</v>
      </c>
      <c r="Z670" s="36">
        <v>0</v>
      </c>
      <c r="AA670" s="31">
        <v>101.48663043478261</v>
      </c>
      <c r="AB670" s="31">
        <v>1.0519565217391305</v>
      </c>
      <c r="AC670" s="36">
        <v>1.0365469000521594E-2</v>
      </c>
      <c r="AD670" s="31">
        <v>8.5151086956521702</v>
      </c>
      <c r="AE670" s="31">
        <v>0</v>
      </c>
      <c r="AF670" s="36">
        <v>0</v>
      </c>
      <c r="AG670" s="31">
        <v>0</v>
      </c>
      <c r="AH670" s="31">
        <v>0</v>
      </c>
      <c r="AI670" s="36" t="s">
        <v>2496</v>
      </c>
      <c r="AJ670" t="s">
        <v>291</v>
      </c>
      <c r="AK670" s="37">
        <v>5</v>
      </c>
      <c r="AT670"/>
    </row>
    <row r="671" spans="1:46" x14ac:dyDescent="0.25">
      <c r="A671" t="s">
        <v>2337</v>
      </c>
      <c r="B671" t="s">
        <v>1549</v>
      </c>
      <c r="C671" t="s">
        <v>1938</v>
      </c>
      <c r="D671" t="s">
        <v>2216</v>
      </c>
      <c r="E671" s="31">
        <v>88.021739130434781</v>
      </c>
      <c r="F671" s="31">
        <v>304.44771739130431</v>
      </c>
      <c r="G671" s="31">
        <v>135.33271739130433</v>
      </c>
      <c r="H671" s="36">
        <v>0.44451874545461684</v>
      </c>
      <c r="I671" s="31">
        <v>55.017826086956525</v>
      </c>
      <c r="J671" s="31">
        <v>7.0684782608695649</v>
      </c>
      <c r="K671" s="36">
        <v>0.12847614607123381</v>
      </c>
      <c r="L671" s="31">
        <v>36.780652173913047</v>
      </c>
      <c r="M671" s="31">
        <v>3.590217391304348</v>
      </c>
      <c r="N671" s="36">
        <v>9.7611575083781044E-2</v>
      </c>
      <c r="O671" s="31">
        <v>13.498043478260866</v>
      </c>
      <c r="P671" s="31">
        <v>3.4782608695652173</v>
      </c>
      <c r="Q671" s="36">
        <v>0.25768629914158259</v>
      </c>
      <c r="R671" s="31">
        <v>4.7391304347826084</v>
      </c>
      <c r="S671" s="31">
        <v>0</v>
      </c>
      <c r="T671" s="36">
        <v>0</v>
      </c>
      <c r="U671" s="31">
        <v>82.858260869565214</v>
      </c>
      <c r="V671" s="31">
        <v>64.261847826086935</v>
      </c>
      <c r="W671" s="36">
        <v>0.77556356061162568</v>
      </c>
      <c r="X671" s="31">
        <v>0.29260869565217396</v>
      </c>
      <c r="Y671" s="31">
        <v>0</v>
      </c>
      <c r="Z671" s="36">
        <v>0</v>
      </c>
      <c r="AA671" s="31">
        <v>147.7616304347826</v>
      </c>
      <c r="AB671" s="31">
        <v>64.002391304347825</v>
      </c>
      <c r="AC671" s="36">
        <v>0.43314621743157128</v>
      </c>
      <c r="AD671" s="31">
        <v>18.517391304347822</v>
      </c>
      <c r="AE671" s="31">
        <v>0</v>
      </c>
      <c r="AF671" s="36">
        <v>0</v>
      </c>
      <c r="AG671" s="31">
        <v>0</v>
      </c>
      <c r="AH671" s="31">
        <v>0</v>
      </c>
      <c r="AI671" s="36" t="s">
        <v>2496</v>
      </c>
      <c r="AJ671" t="s">
        <v>617</v>
      </c>
      <c r="AK671" s="37">
        <v>5</v>
      </c>
      <c r="AT671"/>
    </row>
    <row r="672" spans="1:46" x14ac:dyDescent="0.25">
      <c r="A672" t="s">
        <v>2337</v>
      </c>
      <c r="B672" t="s">
        <v>1198</v>
      </c>
      <c r="C672" t="s">
        <v>1922</v>
      </c>
      <c r="D672" t="s">
        <v>2295</v>
      </c>
      <c r="E672" s="31">
        <v>71.630434782608702</v>
      </c>
      <c r="F672" s="31">
        <v>193.79239130434777</v>
      </c>
      <c r="G672" s="31">
        <v>6.3227173913043471</v>
      </c>
      <c r="H672" s="36">
        <v>3.2626241663815496E-2</v>
      </c>
      <c r="I672" s="31">
        <v>31.531086956521744</v>
      </c>
      <c r="J672" s="31">
        <v>0</v>
      </c>
      <c r="K672" s="36">
        <v>0</v>
      </c>
      <c r="L672" s="31">
        <v>12.618043478260873</v>
      </c>
      <c r="M672" s="31">
        <v>0</v>
      </c>
      <c r="N672" s="36">
        <v>0</v>
      </c>
      <c r="O672" s="31">
        <v>15</v>
      </c>
      <c r="P672" s="31">
        <v>0</v>
      </c>
      <c r="Q672" s="36">
        <v>0</v>
      </c>
      <c r="R672" s="31">
        <v>3.9130434782608696</v>
      </c>
      <c r="S672" s="31">
        <v>0</v>
      </c>
      <c r="T672" s="36">
        <v>0</v>
      </c>
      <c r="U672" s="31">
        <v>52.354565217391304</v>
      </c>
      <c r="V672" s="31">
        <v>8.2826086956521744E-2</v>
      </c>
      <c r="W672" s="36">
        <v>1.5820222479664165E-3</v>
      </c>
      <c r="X672" s="31">
        <v>0</v>
      </c>
      <c r="Y672" s="31">
        <v>0</v>
      </c>
      <c r="Z672" s="36" t="s">
        <v>2496</v>
      </c>
      <c r="AA672" s="31">
        <v>101.07163043478258</v>
      </c>
      <c r="AB672" s="31">
        <v>6.2398913043478252</v>
      </c>
      <c r="AC672" s="36">
        <v>6.17373171631398E-2</v>
      </c>
      <c r="AD672" s="31">
        <v>8.8351086956521705</v>
      </c>
      <c r="AE672" s="31">
        <v>0</v>
      </c>
      <c r="AF672" s="36">
        <v>0</v>
      </c>
      <c r="AG672" s="31">
        <v>0</v>
      </c>
      <c r="AH672" s="31">
        <v>0</v>
      </c>
      <c r="AI672" s="36" t="s">
        <v>2496</v>
      </c>
      <c r="AJ672" t="s">
        <v>259</v>
      </c>
      <c r="AK672" s="37">
        <v>5</v>
      </c>
      <c r="AT672"/>
    </row>
    <row r="673" spans="1:46" x14ac:dyDescent="0.25">
      <c r="A673" t="s">
        <v>2337</v>
      </c>
      <c r="B673" t="s">
        <v>1795</v>
      </c>
      <c r="C673" t="s">
        <v>1907</v>
      </c>
      <c r="D673" t="s">
        <v>2217</v>
      </c>
      <c r="E673" s="31">
        <v>99.608695652173907</v>
      </c>
      <c r="F673" s="31">
        <v>358.15967391304355</v>
      </c>
      <c r="G673" s="31">
        <v>0</v>
      </c>
      <c r="H673" s="36">
        <v>0</v>
      </c>
      <c r="I673" s="31">
        <v>76.542934782608711</v>
      </c>
      <c r="J673" s="31">
        <v>0</v>
      </c>
      <c r="K673" s="36">
        <v>0</v>
      </c>
      <c r="L673" s="31">
        <v>62.02119565217393</v>
      </c>
      <c r="M673" s="31">
        <v>0</v>
      </c>
      <c r="N673" s="36">
        <v>0</v>
      </c>
      <c r="O673" s="31">
        <v>9.3913043478260878</v>
      </c>
      <c r="P673" s="31">
        <v>0</v>
      </c>
      <c r="Q673" s="36">
        <v>0</v>
      </c>
      <c r="R673" s="31">
        <v>5.1304347826086953</v>
      </c>
      <c r="S673" s="31">
        <v>0</v>
      </c>
      <c r="T673" s="36">
        <v>0</v>
      </c>
      <c r="U673" s="31">
        <v>97.650760869565232</v>
      </c>
      <c r="V673" s="31">
        <v>0</v>
      </c>
      <c r="W673" s="36">
        <v>0</v>
      </c>
      <c r="X673" s="31">
        <v>2.4806521739130436</v>
      </c>
      <c r="Y673" s="31">
        <v>0</v>
      </c>
      <c r="Z673" s="36">
        <v>0</v>
      </c>
      <c r="AA673" s="31">
        <v>172.84108695652171</v>
      </c>
      <c r="AB673" s="31">
        <v>0</v>
      </c>
      <c r="AC673" s="36">
        <v>0</v>
      </c>
      <c r="AD673" s="31">
        <v>8.6442391304347836</v>
      </c>
      <c r="AE673" s="31">
        <v>0</v>
      </c>
      <c r="AF673" s="36">
        <v>0</v>
      </c>
      <c r="AG673" s="31">
        <v>0</v>
      </c>
      <c r="AH673" s="31">
        <v>0</v>
      </c>
      <c r="AI673" s="36" t="s">
        <v>2496</v>
      </c>
      <c r="AJ673" t="s">
        <v>867</v>
      </c>
      <c r="AK673" s="37">
        <v>5</v>
      </c>
      <c r="AT673"/>
    </row>
    <row r="674" spans="1:46" x14ac:dyDescent="0.25">
      <c r="A674" t="s">
        <v>2337</v>
      </c>
      <c r="B674" t="s">
        <v>1232</v>
      </c>
      <c r="C674" t="s">
        <v>1928</v>
      </c>
      <c r="D674" t="s">
        <v>2277</v>
      </c>
      <c r="E674" s="31">
        <v>82.076086956521735</v>
      </c>
      <c r="F674" s="31">
        <v>231.66184782608701</v>
      </c>
      <c r="G674" s="31">
        <v>16.660434782608696</v>
      </c>
      <c r="H674" s="36">
        <v>7.1917041752667041E-2</v>
      </c>
      <c r="I674" s="31">
        <v>51.372065217391302</v>
      </c>
      <c r="J674" s="31">
        <v>6.0461956521739131</v>
      </c>
      <c r="K674" s="36">
        <v>0.11769422986185607</v>
      </c>
      <c r="L674" s="31">
        <v>35.893804347826084</v>
      </c>
      <c r="M674" s="31">
        <v>6.0461956521739131</v>
      </c>
      <c r="N674" s="36">
        <v>0.16844677687502083</v>
      </c>
      <c r="O674" s="31">
        <v>10.608695652173912</v>
      </c>
      <c r="P674" s="31">
        <v>0</v>
      </c>
      <c r="Q674" s="36">
        <v>0</v>
      </c>
      <c r="R674" s="31">
        <v>4.8695652173913047</v>
      </c>
      <c r="S674" s="31">
        <v>0</v>
      </c>
      <c r="T674" s="36">
        <v>0</v>
      </c>
      <c r="U674" s="31">
        <v>54.590869565217396</v>
      </c>
      <c r="V674" s="31">
        <v>2.0840217391304345</v>
      </c>
      <c r="W674" s="36">
        <v>3.8175280147181793E-2</v>
      </c>
      <c r="X674" s="31">
        <v>4.0453260869565213</v>
      </c>
      <c r="Y674" s="31">
        <v>0</v>
      </c>
      <c r="Z674" s="36">
        <v>0</v>
      </c>
      <c r="AA674" s="31">
        <v>110.12967391304355</v>
      </c>
      <c r="AB674" s="31">
        <v>8.5302173913043493</v>
      </c>
      <c r="AC674" s="36">
        <v>7.7456121390495167E-2</v>
      </c>
      <c r="AD674" s="31">
        <v>11.52391304347826</v>
      </c>
      <c r="AE674" s="31">
        <v>0</v>
      </c>
      <c r="AF674" s="36">
        <v>0</v>
      </c>
      <c r="AG674" s="31">
        <v>0</v>
      </c>
      <c r="AH674" s="31">
        <v>0</v>
      </c>
      <c r="AI674" s="36" t="s">
        <v>2496</v>
      </c>
      <c r="AJ674" t="s">
        <v>293</v>
      </c>
      <c r="AK674" s="37">
        <v>5</v>
      </c>
      <c r="AT674"/>
    </row>
    <row r="675" spans="1:46" x14ac:dyDescent="0.25">
      <c r="A675" t="s">
        <v>2337</v>
      </c>
      <c r="B675" t="s">
        <v>1227</v>
      </c>
      <c r="C675" t="s">
        <v>2037</v>
      </c>
      <c r="D675" t="s">
        <v>2216</v>
      </c>
      <c r="E675" s="31">
        <v>88.521739130434781</v>
      </c>
      <c r="F675" s="31">
        <v>289.79391304347831</v>
      </c>
      <c r="G675" s="31">
        <v>50.112065217391297</v>
      </c>
      <c r="H675" s="36">
        <v>0.17292311177658481</v>
      </c>
      <c r="I675" s="31">
        <v>42.723260869565223</v>
      </c>
      <c r="J675" s="31">
        <v>9.9331521739130419</v>
      </c>
      <c r="K675" s="36">
        <v>0.23249986007011753</v>
      </c>
      <c r="L675" s="31">
        <v>21.636304347826091</v>
      </c>
      <c r="M675" s="31">
        <v>9.9331521739130419</v>
      </c>
      <c r="N675" s="36">
        <v>0.45909652657067918</v>
      </c>
      <c r="O675" s="31">
        <v>15.608695652173912</v>
      </c>
      <c r="P675" s="31">
        <v>0</v>
      </c>
      <c r="Q675" s="36">
        <v>0</v>
      </c>
      <c r="R675" s="31">
        <v>5.4782608695652177</v>
      </c>
      <c r="S675" s="31">
        <v>0</v>
      </c>
      <c r="T675" s="36">
        <v>0</v>
      </c>
      <c r="U675" s="31">
        <v>89.685108695652204</v>
      </c>
      <c r="V675" s="31">
        <v>14.621630434782604</v>
      </c>
      <c r="W675" s="36">
        <v>0.16303297891293561</v>
      </c>
      <c r="X675" s="31">
        <v>0</v>
      </c>
      <c r="Y675" s="31">
        <v>0</v>
      </c>
      <c r="Z675" s="36" t="s">
        <v>2496</v>
      </c>
      <c r="AA675" s="31">
        <v>113.45239130434784</v>
      </c>
      <c r="AB675" s="31">
        <v>25.557282608695651</v>
      </c>
      <c r="AC675" s="36">
        <v>0.22526878732891212</v>
      </c>
      <c r="AD675" s="31">
        <v>43.933152173913058</v>
      </c>
      <c r="AE675" s="31">
        <v>0</v>
      </c>
      <c r="AF675" s="36">
        <v>0</v>
      </c>
      <c r="AG675" s="31">
        <v>0</v>
      </c>
      <c r="AH675" s="31">
        <v>0</v>
      </c>
      <c r="AI675" s="36" t="s">
        <v>2496</v>
      </c>
      <c r="AJ675" t="s">
        <v>288</v>
      </c>
      <c r="AK675" s="37">
        <v>5</v>
      </c>
      <c r="AT675"/>
    </row>
    <row r="676" spans="1:46" x14ac:dyDescent="0.25">
      <c r="A676" t="s">
        <v>2337</v>
      </c>
      <c r="B676" t="s">
        <v>1347</v>
      </c>
      <c r="C676" t="s">
        <v>1903</v>
      </c>
      <c r="D676" t="s">
        <v>2221</v>
      </c>
      <c r="E676" s="31">
        <v>52.673913043478258</v>
      </c>
      <c r="F676" s="31">
        <v>173.94</v>
      </c>
      <c r="G676" s="31">
        <v>61.286847826086969</v>
      </c>
      <c r="H676" s="36">
        <v>0.35234476156195799</v>
      </c>
      <c r="I676" s="31">
        <v>27.552391304347829</v>
      </c>
      <c r="J676" s="31">
        <v>2.8541304347826078</v>
      </c>
      <c r="K676" s="36">
        <v>0.10358920949022017</v>
      </c>
      <c r="L676" s="31">
        <v>15.90021739130435</v>
      </c>
      <c r="M676" s="31">
        <v>2.8541304347826078</v>
      </c>
      <c r="N676" s="36">
        <v>0.17950260455831876</v>
      </c>
      <c r="O676" s="31">
        <v>5.4782608695652177</v>
      </c>
      <c r="P676" s="31">
        <v>0</v>
      </c>
      <c r="Q676" s="36">
        <v>0</v>
      </c>
      <c r="R676" s="31">
        <v>6.1739130434782608</v>
      </c>
      <c r="S676" s="31">
        <v>0</v>
      </c>
      <c r="T676" s="36">
        <v>0</v>
      </c>
      <c r="U676" s="31">
        <v>51.550978260869563</v>
      </c>
      <c r="V676" s="31">
        <v>30.657717391304359</v>
      </c>
      <c r="W676" s="36">
        <v>0.59470680141438748</v>
      </c>
      <c r="X676" s="31">
        <v>0</v>
      </c>
      <c r="Y676" s="31">
        <v>0</v>
      </c>
      <c r="Z676" s="36" t="s">
        <v>2496</v>
      </c>
      <c r="AA676" s="31">
        <v>88.159891304347823</v>
      </c>
      <c r="AB676" s="31">
        <v>27.775000000000002</v>
      </c>
      <c r="AC676" s="36">
        <v>0.3150525662981416</v>
      </c>
      <c r="AD676" s="31">
        <v>6.6767391304347834</v>
      </c>
      <c r="AE676" s="31">
        <v>0</v>
      </c>
      <c r="AF676" s="36">
        <v>0</v>
      </c>
      <c r="AG676" s="31">
        <v>0</v>
      </c>
      <c r="AH676" s="31">
        <v>0</v>
      </c>
      <c r="AI676" s="36" t="s">
        <v>2496</v>
      </c>
      <c r="AJ676" t="s">
        <v>410</v>
      </c>
      <c r="AK676" s="37">
        <v>5</v>
      </c>
      <c r="AT676"/>
    </row>
    <row r="677" spans="1:46" x14ac:dyDescent="0.25">
      <c r="A677" t="s">
        <v>2337</v>
      </c>
      <c r="B677" t="s">
        <v>1703</v>
      </c>
      <c r="C677" t="s">
        <v>1856</v>
      </c>
      <c r="D677" t="s">
        <v>2224</v>
      </c>
      <c r="E677" s="31">
        <v>93.576086956521735</v>
      </c>
      <c r="F677" s="31">
        <v>300.41206521739139</v>
      </c>
      <c r="G677" s="31">
        <v>9.7780434782608694</v>
      </c>
      <c r="H677" s="36">
        <v>3.254877087305081E-2</v>
      </c>
      <c r="I677" s="31">
        <v>42.482717391304355</v>
      </c>
      <c r="J677" s="31">
        <v>0</v>
      </c>
      <c r="K677" s="36">
        <v>0</v>
      </c>
      <c r="L677" s="31">
        <v>24.226847826086956</v>
      </c>
      <c r="M677" s="31">
        <v>0</v>
      </c>
      <c r="N677" s="36">
        <v>0</v>
      </c>
      <c r="O677" s="31">
        <v>13.299347826086962</v>
      </c>
      <c r="P677" s="31">
        <v>0</v>
      </c>
      <c r="Q677" s="36">
        <v>0</v>
      </c>
      <c r="R677" s="31">
        <v>4.9565217391304346</v>
      </c>
      <c r="S677" s="31">
        <v>0</v>
      </c>
      <c r="T677" s="36">
        <v>0</v>
      </c>
      <c r="U677" s="31">
        <v>93.991847826086982</v>
      </c>
      <c r="V677" s="31">
        <v>7.9851086956521735</v>
      </c>
      <c r="W677" s="36">
        <v>8.4955332620197152E-2</v>
      </c>
      <c r="X677" s="31">
        <v>4.0435869565217386</v>
      </c>
      <c r="Y677" s="31">
        <v>0</v>
      </c>
      <c r="Z677" s="36">
        <v>0</v>
      </c>
      <c r="AA677" s="31">
        <v>148.34847826086957</v>
      </c>
      <c r="AB677" s="31">
        <v>1.7929347826086954</v>
      </c>
      <c r="AC677" s="36">
        <v>1.2085966796746202E-2</v>
      </c>
      <c r="AD677" s="31">
        <v>11.545434782608694</v>
      </c>
      <c r="AE677" s="31">
        <v>0</v>
      </c>
      <c r="AF677" s="36">
        <v>0</v>
      </c>
      <c r="AG677" s="31">
        <v>0</v>
      </c>
      <c r="AH677" s="31">
        <v>0</v>
      </c>
      <c r="AI677" s="36" t="s">
        <v>2496</v>
      </c>
      <c r="AJ677" t="s">
        <v>774</v>
      </c>
      <c r="AK677" s="37">
        <v>5</v>
      </c>
      <c r="AT677"/>
    </row>
    <row r="678" spans="1:46" x14ac:dyDescent="0.25">
      <c r="A678" t="s">
        <v>2337</v>
      </c>
      <c r="B678" t="s">
        <v>1173</v>
      </c>
      <c r="C678" t="s">
        <v>2074</v>
      </c>
      <c r="D678" t="s">
        <v>2284</v>
      </c>
      <c r="E678" s="31">
        <v>82.217391304347828</v>
      </c>
      <c r="F678" s="31">
        <v>273.11380434782609</v>
      </c>
      <c r="G678" s="31">
        <v>34.538913043478281</v>
      </c>
      <c r="H678" s="36">
        <v>0.12646344671575441</v>
      </c>
      <c r="I678" s="31">
        <v>39.535217391304343</v>
      </c>
      <c r="J678" s="31">
        <v>0</v>
      </c>
      <c r="K678" s="36">
        <v>0</v>
      </c>
      <c r="L678" s="31">
        <v>21.216195652173909</v>
      </c>
      <c r="M678" s="31">
        <v>0</v>
      </c>
      <c r="N678" s="36">
        <v>0</v>
      </c>
      <c r="O678" s="31">
        <v>13.545108695652175</v>
      </c>
      <c r="P678" s="31">
        <v>0</v>
      </c>
      <c r="Q678" s="36">
        <v>0</v>
      </c>
      <c r="R678" s="31">
        <v>4.7739130434782613</v>
      </c>
      <c r="S678" s="31">
        <v>0</v>
      </c>
      <c r="T678" s="36">
        <v>0</v>
      </c>
      <c r="U678" s="31">
        <v>88.404021739130442</v>
      </c>
      <c r="V678" s="31">
        <v>32.988586956521758</v>
      </c>
      <c r="W678" s="36">
        <v>0.37315708389225866</v>
      </c>
      <c r="X678" s="31">
        <v>4.0894565217391294</v>
      </c>
      <c r="Y678" s="31">
        <v>0</v>
      </c>
      <c r="Z678" s="36">
        <v>0</v>
      </c>
      <c r="AA678" s="31">
        <v>117.21510869565215</v>
      </c>
      <c r="AB678" s="31">
        <v>1.5503260869565216</v>
      </c>
      <c r="AC678" s="36">
        <v>1.3226333227928216E-2</v>
      </c>
      <c r="AD678" s="31">
        <v>23.87</v>
      </c>
      <c r="AE678" s="31">
        <v>0</v>
      </c>
      <c r="AF678" s="36">
        <v>0</v>
      </c>
      <c r="AG678" s="31">
        <v>0</v>
      </c>
      <c r="AH678" s="31">
        <v>0</v>
      </c>
      <c r="AI678" s="36" t="s">
        <v>2496</v>
      </c>
      <c r="AJ678" t="s">
        <v>234</v>
      </c>
      <c r="AK678" s="37">
        <v>5</v>
      </c>
      <c r="AT678"/>
    </row>
    <row r="679" spans="1:46" x14ac:dyDescent="0.25">
      <c r="A679" t="s">
        <v>2337</v>
      </c>
      <c r="B679" t="s">
        <v>1231</v>
      </c>
      <c r="C679" t="s">
        <v>2094</v>
      </c>
      <c r="D679" t="s">
        <v>2222</v>
      </c>
      <c r="E679" s="31">
        <v>86</v>
      </c>
      <c r="F679" s="31">
        <v>295.84543478260866</v>
      </c>
      <c r="G679" s="31">
        <v>109.17978260869566</v>
      </c>
      <c r="H679" s="36">
        <v>0.36904332388607747</v>
      </c>
      <c r="I679" s="31">
        <v>36.954999999999998</v>
      </c>
      <c r="J679" s="31">
        <v>10.944130434782608</v>
      </c>
      <c r="K679" s="36">
        <v>0.29614748842599398</v>
      </c>
      <c r="L679" s="31">
        <v>16.400652173913045</v>
      </c>
      <c r="M679" s="31">
        <v>5.6582608695652166</v>
      </c>
      <c r="N679" s="36">
        <v>0.34500218708163771</v>
      </c>
      <c r="O679" s="31">
        <v>15.77173913043478</v>
      </c>
      <c r="P679" s="31">
        <v>5.285869565217391</v>
      </c>
      <c r="Q679" s="36">
        <v>0.33514817367332878</v>
      </c>
      <c r="R679" s="31">
        <v>4.7826086956521738</v>
      </c>
      <c r="S679" s="31">
        <v>0</v>
      </c>
      <c r="T679" s="36">
        <v>0</v>
      </c>
      <c r="U679" s="31">
        <v>90.858695652173893</v>
      </c>
      <c r="V679" s="31">
        <v>39.569565217391307</v>
      </c>
      <c r="W679" s="36">
        <v>0.43550663955018554</v>
      </c>
      <c r="X679" s="31">
        <v>0</v>
      </c>
      <c r="Y679" s="31">
        <v>0</v>
      </c>
      <c r="Z679" s="36" t="s">
        <v>2496</v>
      </c>
      <c r="AA679" s="31">
        <v>146.34978260869565</v>
      </c>
      <c r="AB679" s="31">
        <v>58.666086956521738</v>
      </c>
      <c r="AC679" s="36">
        <v>0.40086213939504672</v>
      </c>
      <c r="AD679" s="31">
        <v>21.681956521739128</v>
      </c>
      <c r="AE679" s="31">
        <v>0</v>
      </c>
      <c r="AF679" s="36">
        <v>0</v>
      </c>
      <c r="AG679" s="31">
        <v>0</v>
      </c>
      <c r="AH679" s="31">
        <v>0</v>
      </c>
      <c r="AI679" s="36" t="s">
        <v>2496</v>
      </c>
      <c r="AJ679" t="s">
        <v>292</v>
      </c>
      <c r="AK679" s="37">
        <v>5</v>
      </c>
      <c r="AT679"/>
    </row>
    <row r="680" spans="1:46" x14ac:dyDescent="0.25">
      <c r="A680" t="s">
        <v>2337</v>
      </c>
      <c r="B680" t="s">
        <v>1812</v>
      </c>
      <c r="C680" t="s">
        <v>1914</v>
      </c>
      <c r="D680" t="s">
        <v>2261</v>
      </c>
      <c r="E680" s="31">
        <v>60.293478260869563</v>
      </c>
      <c r="F680" s="31">
        <v>209.64021739130439</v>
      </c>
      <c r="G680" s="31">
        <v>63.926956521739136</v>
      </c>
      <c r="H680" s="36">
        <v>0.30493651131078603</v>
      </c>
      <c r="I680" s="31">
        <v>45.585217391304354</v>
      </c>
      <c r="J680" s="31">
        <v>8.9150000000000027</v>
      </c>
      <c r="K680" s="36">
        <v>0.19556778513248005</v>
      </c>
      <c r="L680" s="31">
        <v>20.518804347826091</v>
      </c>
      <c r="M680" s="31">
        <v>6.2586956521739152</v>
      </c>
      <c r="N680" s="36">
        <v>0.30502243435237036</v>
      </c>
      <c r="O680" s="31">
        <v>18.881630434782608</v>
      </c>
      <c r="P680" s="31">
        <v>1.0910869565217391</v>
      </c>
      <c r="Q680" s="36">
        <v>5.7785632458508679E-2</v>
      </c>
      <c r="R680" s="31">
        <v>6.1847826086956523</v>
      </c>
      <c r="S680" s="31">
        <v>1.5652173913043479</v>
      </c>
      <c r="T680" s="36">
        <v>0.2530755711775044</v>
      </c>
      <c r="U680" s="31">
        <v>66.906521739130454</v>
      </c>
      <c r="V680" s="31">
        <v>34.117608695652173</v>
      </c>
      <c r="W680" s="36">
        <v>0.5099294928030671</v>
      </c>
      <c r="X680" s="31">
        <v>0</v>
      </c>
      <c r="Y680" s="31">
        <v>0</v>
      </c>
      <c r="Z680" s="36" t="s">
        <v>2496</v>
      </c>
      <c r="AA680" s="31">
        <v>72.979565217391325</v>
      </c>
      <c r="AB680" s="31">
        <v>20.894347826086964</v>
      </c>
      <c r="AC680" s="36">
        <v>0.28630408750513847</v>
      </c>
      <c r="AD680" s="31">
        <v>24.168913043478256</v>
      </c>
      <c r="AE680" s="31">
        <v>0</v>
      </c>
      <c r="AF680" s="36">
        <v>0</v>
      </c>
      <c r="AG680" s="31">
        <v>0</v>
      </c>
      <c r="AH680" s="31">
        <v>0</v>
      </c>
      <c r="AI680" s="36" t="s">
        <v>2496</v>
      </c>
      <c r="AJ680" t="s">
        <v>884</v>
      </c>
      <c r="AK680" s="37">
        <v>5</v>
      </c>
      <c r="AT680"/>
    </row>
    <row r="681" spans="1:46" x14ac:dyDescent="0.25">
      <c r="A681" t="s">
        <v>2337</v>
      </c>
      <c r="B681" t="s">
        <v>1796</v>
      </c>
      <c r="C681" t="s">
        <v>2197</v>
      </c>
      <c r="D681" t="s">
        <v>2269</v>
      </c>
      <c r="E681" s="31">
        <v>87.989130434782609</v>
      </c>
      <c r="F681" s="31">
        <v>271.65250000000003</v>
      </c>
      <c r="G681" s="31">
        <v>23.174456521739124</v>
      </c>
      <c r="H681" s="36">
        <v>8.5309196571867071E-2</v>
      </c>
      <c r="I681" s="31">
        <v>92.149347826086967</v>
      </c>
      <c r="J681" s="31">
        <v>0</v>
      </c>
      <c r="K681" s="36">
        <v>0</v>
      </c>
      <c r="L681" s="31">
        <v>75.080108695652186</v>
      </c>
      <c r="M681" s="31">
        <v>0</v>
      </c>
      <c r="N681" s="36">
        <v>0</v>
      </c>
      <c r="O681" s="31">
        <v>11.851847826086958</v>
      </c>
      <c r="P681" s="31">
        <v>0</v>
      </c>
      <c r="Q681" s="36">
        <v>0</v>
      </c>
      <c r="R681" s="31">
        <v>5.2173913043478262</v>
      </c>
      <c r="S681" s="31">
        <v>0</v>
      </c>
      <c r="T681" s="36">
        <v>0</v>
      </c>
      <c r="U681" s="31">
        <v>36.817173913043483</v>
      </c>
      <c r="V681" s="31">
        <v>3.8117391304347819</v>
      </c>
      <c r="W681" s="36">
        <v>0.10353155131997706</v>
      </c>
      <c r="X681" s="31">
        <v>4.5786956521739128</v>
      </c>
      <c r="Y681" s="31">
        <v>0</v>
      </c>
      <c r="Z681" s="36">
        <v>0</v>
      </c>
      <c r="AA681" s="31">
        <v>137.19347826086957</v>
      </c>
      <c r="AB681" s="31">
        <v>19.362717391304344</v>
      </c>
      <c r="AC681" s="36">
        <v>0.14113438653757782</v>
      </c>
      <c r="AD681" s="31">
        <v>0.91380434782608688</v>
      </c>
      <c r="AE681" s="31">
        <v>0</v>
      </c>
      <c r="AF681" s="36">
        <v>0</v>
      </c>
      <c r="AG681" s="31">
        <v>0</v>
      </c>
      <c r="AH681" s="31">
        <v>0</v>
      </c>
      <c r="AI681" s="36" t="s">
        <v>2496</v>
      </c>
      <c r="AJ681" t="s">
        <v>868</v>
      </c>
      <c r="AK681" s="37">
        <v>5</v>
      </c>
      <c r="AT681"/>
    </row>
    <row r="682" spans="1:46" x14ac:dyDescent="0.25">
      <c r="A682" t="s">
        <v>2337</v>
      </c>
      <c r="B682" t="s">
        <v>1224</v>
      </c>
      <c r="C682" t="s">
        <v>2055</v>
      </c>
      <c r="D682" t="s">
        <v>2217</v>
      </c>
      <c r="E682" s="31">
        <v>88.369565217391298</v>
      </c>
      <c r="F682" s="31">
        <v>328.79054347826076</v>
      </c>
      <c r="G682" s="31">
        <v>13.831304347826093</v>
      </c>
      <c r="H682" s="36">
        <v>4.2067220673396896E-2</v>
      </c>
      <c r="I682" s="31">
        <v>42.494347826086965</v>
      </c>
      <c r="J682" s="31">
        <v>5.6768478260869575</v>
      </c>
      <c r="K682" s="36">
        <v>0.13359065655790539</v>
      </c>
      <c r="L682" s="31">
        <v>21.929673913043484</v>
      </c>
      <c r="M682" s="31">
        <v>0</v>
      </c>
      <c r="N682" s="36">
        <v>0</v>
      </c>
      <c r="O682" s="31">
        <v>14.999456521739136</v>
      </c>
      <c r="P682" s="31">
        <v>5.6768478260869575</v>
      </c>
      <c r="Q682" s="36">
        <v>0.37847023442878358</v>
      </c>
      <c r="R682" s="31">
        <v>5.5652173913043477</v>
      </c>
      <c r="S682" s="31">
        <v>0</v>
      </c>
      <c r="T682" s="36">
        <v>0</v>
      </c>
      <c r="U682" s="31">
        <v>99.931086956521739</v>
      </c>
      <c r="V682" s="31">
        <v>8.1544565217391352</v>
      </c>
      <c r="W682" s="36">
        <v>8.1600798811354833E-2</v>
      </c>
      <c r="X682" s="31">
        <v>2.8510869565217387</v>
      </c>
      <c r="Y682" s="31">
        <v>0</v>
      </c>
      <c r="Z682" s="36">
        <v>0</v>
      </c>
      <c r="AA682" s="31">
        <v>182.24065217391299</v>
      </c>
      <c r="AB682" s="31">
        <v>0</v>
      </c>
      <c r="AC682" s="36">
        <v>0</v>
      </c>
      <c r="AD682" s="31">
        <v>1.2733695652173913</v>
      </c>
      <c r="AE682" s="31">
        <v>0</v>
      </c>
      <c r="AF682" s="36">
        <v>0</v>
      </c>
      <c r="AG682" s="31">
        <v>0</v>
      </c>
      <c r="AH682" s="31">
        <v>0</v>
      </c>
      <c r="AI682" s="36" t="s">
        <v>2496</v>
      </c>
      <c r="AJ682" t="s">
        <v>285</v>
      </c>
      <c r="AK682" s="37">
        <v>5</v>
      </c>
      <c r="AT682"/>
    </row>
    <row r="683" spans="1:46" x14ac:dyDescent="0.25">
      <c r="A683" t="s">
        <v>2337</v>
      </c>
      <c r="B683" t="s">
        <v>1029</v>
      </c>
      <c r="C683" t="s">
        <v>2033</v>
      </c>
      <c r="D683" t="s">
        <v>2240</v>
      </c>
      <c r="E683" s="31">
        <v>77.184782608695656</v>
      </c>
      <c r="F683" s="31">
        <v>271.62793478260869</v>
      </c>
      <c r="G683" s="31">
        <v>40.075978260869562</v>
      </c>
      <c r="H683" s="36">
        <v>0.1475399733570977</v>
      </c>
      <c r="I683" s="31">
        <v>61.698260869565217</v>
      </c>
      <c r="J683" s="31">
        <v>0.60869565217391308</v>
      </c>
      <c r="K683" s="36">
        <v>9.8656857356278112E-3</v>
      </c>
      <c r="L683" s="31">
        <v>33.404347826086948</v>
      </c>
      <c r="M683" s="31">
        <v>0.60869565217391308</v>
      </c>
      <c r="N683" s="36">
        <v>1.8222048678901478E-2</v>
      </c>
      <c r="O683" s="31">
        <v>23.076521739130438</v>
      </c>
      <c r="P683" s="31">
        <v>0</v>
      </c>
      <c r="Q683" s="36">
        <v>0</v>
      </c>
      <c r="R683" s="31">
        <v>5.2173913043478262</v>
      </c>
      <c r="S683" s="31">
        <v>0</v>
      </c>
      <c r="T683" s="36">
        <v>0</v>
      </c>
      <c r="U683" s="31">
        <v>71.624999999999986</v>
      </c>
      <c r="V683" s="31">
        <v>7.9836956521739131</v>
      </c>
      <c r="W683" s="36">
        <v>0.11146520980347525</v>
      </c>
      <c r="X683" s="31">
        <v>0</v>
      </c>
      <c r="Y683" s="31">
        <v>0</v>
      </c>
      <c r="Z683" s="36" t="s">
        <v>2496</v>
      </c>
      <c r="AA683" s="31">
        <v>120.94543478260869</v>
      </c>
      <c r="AB683" s="31">
        <v>31.483586956521737</v>
      </c>
      <c r="AC683" s="36">
        <v>0.2603123219418027</v>
      </c>
      <c r="AD683" s="31">
        <v>17.359239130434784</v>
      </c>
      <c r="AE683" s="31">
        <v>0</v>
      </c>
      <c r="AF683" s="36">
        <v>0</v>
      </c>
      <c r="AG683" s="31">
        <v>0</v>
      </c>
      <c r="AH683" s="31">
        <v>0</v>
      </c>
      <c r="AI683" s="36" t="s">
        <v>2496</v>
      </c>
      <c r="AJ683" t="s">
        <v>86</v>
      </c>
      <c r="AK683" s="37">
        <v>5</v>
      </c>
      <c r="AT683"/>
    </row>
    <row r="684" spans="1:46" x14ac:dyDescent="0.25">
      <c r="A684" t="s">
        <v>2337</v>
      </c>
      <c r="B684" t="s">
        <v>1281</v>
      </c>
      <c r="C684" t="s">
        <v>2109</v>
      </c>
      <c r="D684" t="s">
        <v>2240</v>
      </c>
      <c r="E684" s="31">
        <v>89.728260869565219</v>
      </c>
      <c r="F684" s="31">
        <v>312.66315217391303</v>
      </c>
      <c r="G684" s="31">
        <v>93.842282608695655</v>
      </c>
      <c r="H684" s="36">
        <v>0.3001386058965389</v>
      </c>
      <c r="I684" s="31">
        <v>63.598152173913064</v>
      </c>
      <c r="J684" s="31">
        <v>13.679130434782609</v>
      </c>
      <c r="K684" s="36">
        <v>0.21508691632071611</v>
      </c>
      <c r="L684" s="31">
        <v>47.674456521739145</v>
      </c>
      <c r="M684" s="31">
        <v>13.679130434782609</v>
      </c>
      <c r="N684" s="36">
        <v>0.28692787359925209</v>
      </c>
      <c r="O684" s="31">
        <v>11.488913043478261</v>
      </c>
      <c r="P684" s="31">
        <v>0</v>
      </c>
      <c r="Q684" s="36">
        <v>0</v>
      </c>
      <c r="R684" s="31">
        <v>4.4347826086956523</v>
      </c>
      <c r="S684" s="31">
        <v>0</v>
      </c>
      <c r="T684" s="36">
        <v>0</v>
      </c>
      <c r="U684" s="31">
        <v>92.382065217391286</v>
      </c>
      <c r="V684" s="31">
        <v>35.345760869565204</v>
      </c>
      <c r="W684" s="36">
        <v>0.38260414276721783</v>
      </c>
      <c r="X684" s="31">
        <v>0</v>
      </c>
      <c r="Y684" s="31">
        <v>0</v>
      </c>
      <c r="Z684" s="36" t="s">
        <v>2496</v>
      </c>
      <c r="AA684" s="31">
        <v>126.91956521739132</v>
      </c>
      <c r="AB684" s="31">
        <v>44.817391304347836</v>
      </c>
      <c r="AC684" s="36">
        <v>0.3531164893890345</v>
      </c>
      <c r="AD684" s="31">
        <v>29.763369565217385</v>
      </c>
      <c r="AE684" s="31">
        <v>0</v>
      </c>
      <c r="AF684" s="36">
        <v>0</v>
      </c>
      <c r="AG684" s="31">
        <v>0</v>
      </c>
      <c r="AH684" s="31">
        <v>0</v>
      </c>
      <c r="AI684" s="36" t="s">
        <v>2496</v>
      </c>
      <c r="AJ684" t="s">
        <v>343</v>
      </c>
      <c r="AK684" s="37">
        <v>5</v>
      </c>
      <c r="AT684"/>
    </row>
    <row r="685" spans="1:46" x14ac:dyDescent="0.25">
      <c r="A685" t="s">
        <v>2337</v>
      </c>
      <c r="B685" t="s">
        <v>1731</v>
      </c>
      <c r="C685" t="s">
        <v>2010</v>
      </c>
      <c r="D685" t="s">
        <v>2267</v>
      </c>
      <c r="E685" s="31">
        <v>77.054347826086953</v>
      </c>
      <c r="F685" s="31">
        <v>270.23173913043473</v>
      </c>
      <c r="G685" s="31">
        <v>37.775543478260872</v>
      </c>
      <c r="H685" s="36">
        <v>0.13978943998146523</v>
      </c>
      <c r="I685" s="31">
        <v>65.135543478260843</v>
      </c>
      <c r="J685" s="31">
        <v>1.0745652173913041</v>
      </c>
      <c r="K685" s="36">
        <v>1.6497370867104885E-2</v>
      </c>
      <c r="L685" s="31">
        <v>44.333152173913028</v>
      </c>
      <c r="M685" s="31">
        <v>1.0745652173913041</v>
      </c>
      <c r="N685" s="36">
        <v>2.4238412219729569E-2</v>
      </c>
      <c r="O685" s="31">
        <v>16.454565217391302</v>
      </c>
      <c r="P685" s="31">
        <v>0</v>
      </c>
      <c r="Q685" s="36">
        <v>0</v>
      </c>
      <c r="R685" s="31">
        <v>4.3478260869565215</v>
      </c>
      <c r="S685" s="31">
        <v>0</v>
      </c>
      <c r="T685" s="36">
        <v>0</v>
      </c>
      <c r="U685" s="31">
        <v>78.827065217391294</v>
      </c>
      <c r="V685" s="31">
        <v>22.5154347826087</v>
      </c>
      <c r="W685" s="36">
        <v>0.28563076299384049</v>
      </c>
      <c r="X685" s="31">
        <v>8.641304347826087E-2</v>
      </c>
      <c r="Y685" s="31">
        <v>0</v>
      </c>
      <c r="Z685" s="36">
        <v>0</v>
      </c>
      <c r="AA685" s="31">
        <v>112.2633695652174</v>
      </c>
      <c r="AB685" s="31">
        <v>14.185543478260872</v>
      </c>
      <c r="AC685" s="36">
        <v>0.12635950206376118</v>
      </c>
      <c r="AD685" s="31">
        <v>13.919347826086961</v>
      </c>
      <c r="AE685" s="31">
        <v>0</v>
      </c>
      <c r="AF685" s="36">
        <v>0</v>
      </c>
      <c r="AG685" s="31">
        <v>0</v>
      </c>
      <c r="AH685" s="31">
        <v>0</v>
      </c>
      <c r="AI685" s="36" t="s">
        <v>2496</v>
      </c>
      <c r="AJ685" t="s">
        <v>803</v>
      </c>
      <c r="AK685" s="37">
        <v>5</v>
      </c>
      <c r="AT685"/>
    </row>
    <row r="686" spans="1:46" x14ac:dyDescent="0.25">
      <c r="A686" t="s">
        <v>2337</v>
      </c>
      <c r="B686" t="s">
        <v>1070</v>
      </c>
      <c r="C686" t="s">
        <v>1944</v>
      </c>
      <c r="D686" t="s">
        <v>2216</v>
      </c>
      <c r="E686" s="31">
        <v>67.586956521739125</v>
      </c>
      <c r="F686" s="31">
        <v>214.50336956521741</v>
      </c>
      <c r="G686" s="31">
        <v>40.062934782608693</v>
      </c>
      <c r="H686" s="36">
        <v>0.18677065476320173</v>
      </c>
      <c r="I686" s="31">
        <v>34.597173913043477</v>
      </c>
      <c r="J686" s="31">
        <v>1.4892391304347825</v>
      </c>
      <c r="K686" s="36">
        <v>4.3045109238628435E-2</v>
      </c>
      <c r="L686" s="31">
        <v>11.739456521739132</v>
      </c>
      <c r="M686" s="31">
        <v>1.4892391304347825</v>
      </c>
      <c r="N686" s="36">
        <v>0.12685758728924193</v>
      </c>
      <c r="O686" s="31">
        <v>14.162065217391303</v>
      </c>
      <c r="P686" s="31">
        <v>0</v>
      </c>
      <c r="Q686" s="36">
        <v>0</v>
      </c>
      <c r="R686" s="31">
        <v>8.695652173913043</v>
      </c>
      <c r="S686" s="31">
        <v>0</v>
      </c>
      <c r="T686" s="36">
        <v>0</v>
      </c>
      <c r="U686" s="31">
        <v>70.875434782608679</v>
      </c>
      <c r="V686" s="31">
        <v>7.9228260869565226</v>
      </c>
      <c r="W686" s="36">
        <v>0.11178522024249529</v>
      </c>
      <c r="X686" s="31">
        <v>0</v>
      </c>
      <c r="Y686" s="31">
        <v>0</v>
      </c>
      <c r="Z686" s="36" t="s">
        <v>2496</v>
      </c>
      <c r="AA686" s="31">
        <v>94.32000000000005</v>
      </c>
      <c r="AB686" s="31">
        <v>30.650869565217388</v>
      </c>
      <c r="AC686" s="36">
        <v>0.32496681048788562</v>
      </c>
      <c r="AD686" s="31">
        <v>14.710760869565219</v>
      </c>
      <c r="AE686" s="31">
        <v>0</v>
      </c>
      <c r="AF686" s="36">
        <v>0</v>
      </c>
      <c r="AG686" s="31">
        <v>0</v>
      </c>
      <c r="AH686" s="31">
        <v>0</v>
      </c>
      <c r="AI686" s="36" t="s">
        <v>2496</v>
      </c>
      <c r="AJ686" t="s">
        <v>128</v>
      </c>
      <c r="AK686" s="37">
        <v>5</v>
      </c>
      <c r="AT686"/>
    </row>
    <row r="687" spans="1:46" x14ac:dyDescent="0.25">
      <c r="A687" t="s">
        <v>2337</v>
      </c>
      <c r="B687" t="s">
        <v>1245</v>
      </c>
      <c r="C687" t="s">
        <v>2101</v>
      </c>
      <c r="D687" t="s">
        <v>2216</v>
      </c>
      <c r="E687" s="31">
        <v>67.010869565217391</v>
      </c>
      <c r="F687" s="31">
        <v>194.50076086956523</v>
      </c>
      <c r="G687" s="31">
        <v>26.474782608695644</v>
      </c>
      <c r="H687" s="36">
        <v>0.13611660175689483</v>
      </c>
      <c r="I687" s="31">
        <v>37.578804347826079</v>
      </c>
      <c r="J687" s="31">
        <v>0</v>
      </c>
      <c r="K687" s="36">
        <v>0</v>
      </c>
      <c r="L687" s="31">
        <v>14.023260869565213</v>
      </c>
      <c r="M687" s="31">
        <v>0</v>
      </c>
      <c r="N687" s="36">
        <v>0</v>
      </c>
      <c r="O687" s="31">
        <v>17.990326086956522</v>
      </c>
      <c r="P687" s="31">
        <v>0</v>
      </c>
      <c r="Q687" s="36">
        <v>0</v>
      </c>
      <c r="R687" s="31">
        <v>5.5652173913043477</v>
      </c>
      <c r="S687" s="31">
        <v>0</v>
      </c>
      <c r="T687" s="36">
        <v>0</v>
      </c>
      <c r="U687" s="31">
        <v>41.396521739130442</v>
      </c>
      <c r="V687" s="31">
        <v>6.0165217391304333</v>
      </c>
      <c r="W687" s="36">
        <v>0.14533882283745742</v>
      </c>
      <c r="X687" s="31">
        <v>0</v>
      </c>
      <c r="Y687" s="31">
        <v>0</v>
      </c>
      <c r="Z687" s="36" t="s">
        <v>2496</v>
      </c>
      <c r="AA687" s="31">
        <v>96.883043478260873</v>
      </c>
      <c r="AB687" s="31">
        <v>20.458260869565212</v>
      </c>
      <c r="AC687" s="36">
        <v>0.21116451481167337</v>
      </c>
      <c r="AD687" s="31">
        <v>18.642391304347829</v>
      </c>
      <c r="AE687" s="31">
        <v>0</v>
      </c>
      <c r="AF687" s="36">
        <v>0</v>
      </c>
      <c r="AG687" s="31">
        <v>0</v>
      </c>
      <c r="AH687" s="31">
        <v>0</v>
      </c>
      <c r="AI687" s="36" t="s">
        <v>2496</v>
      </c>
      <c r="AJ687" t="s">
        <v>307</v>
      </c>
      <c r="AK687" s="37">
        <v>5</v>
      </c>
      <c r="AT687"/>
    </row>
    <row r="688" spans="1:46" x14ac:dyDescent="0.25">
      <c r="A688" t="s">
        <v>2337</v>
      </c>
      <c r="B688" t="s">
        <v>1465</v>
      </c>
      <c r="C688" t="s">
        <v>1979</v>
      </c>
      <c r="D688" t="s">
        <v>2264</v>
      </c>
      <c r="E688" s="31">
        <v>115.64130434782609</v>
      </c>
      <c r="F688" s="31">
        <v>325.95054347826084</v>
      </c>
      <c r="G688" s="31">
        <v>0</v>
      </c>
      <c r="H688" s="36">
        <v>0</v>
      </c>
      <c r="I688" s="31">
        <v>42.684347826086949</v>
      </c>
      <c r="J688" s="31">
        <v>0</v>
      </c>
      <c r="K688" s="36">
        <v>0</v>
      </c>
      <c r="L688" s="31">
        <v>23.673478260869555</v>
      </c>
      <c r="M688" s="31">
        <v>0</v>
      </c>
      <c r="N688" s="36">
        <v>0</v>
      </c>
      <c r="O688" s="31">
        <v>16.054347826086957</v>
      </c>
      <c r="P688" s="31">
        <v>0</v>
      </c>
      <c r="Q688" s="36">
        <v>0</v>
      </c>
      <c r="R688" s="31">
        <v>2.9565217391304346</v>
      </c>
      <c r="S688" s="31">
        <v>0</v>
      </c>
      <c r="T688" s="36">
        <v>0</v>
      </c>
      <c r="U688" s="31">
        <v>81.811739130434788</v>
      </c>
      <c r="V688" s="31">
        <v>0</v>
      </c>
      <c r="W688" s="36">
        <v>0</v>
      </c>
      <c r="X688" s="31">
        <v>0.26902173913043476</v>
      </c>
      <c r="Y688" s="31">
        <v>0</v>
      </c>
      <c r="Z688" s="36">
        <v>0</v>
      </c>
      <c r="AA688" s="31">
        <v>199.41913043478257</v>
      </c>
      <c r="AB688" s="31">
        <v>0</v>
      </c>
      <c r="AC688" s="36">
        <v>0</v>
      </c>
      <c r="AD688" s="31">
        <v>1.7663043478260869</v>
      </c>
      <c r="AE688" s="31">
        <v>0</v>
      </c>
      <c r="AF688" s="36">
        <v>0</v>
      </c>
      <c r="AG688" s="31">
        <v>0</v>
      </c>
      <c r="AH688" s="31">
        <v>0</v>
      </c>
      <c r="AI688" s="36" t="s">
        <v>2496</v>
      </c>
      <c r="AJ688" t="s">
        <v>532</v>
      </c>
      <c r="AK688" s="37">
        <v>5</v>
      </c>
      <c r="AT688"/>
    </row>
    <row r="689" spans="1:46" x14ac:dyDescent="0.25">
      <c r="A689" t="s">
        <v>2337</v>
      </c>
      <c r="B689" t="s">
        <v>1463</v>
      </c>
      <c r="C689" t="s">
        <v>1989</v>
      </c>
      <c r="D689" t="s">
        <v>2245</v>
      </c>
      <c r="E689" s="31">
        <v>63.978260869565219</v>
      </c>
      <c r="F689" s="31">
        <v>246.11260869565217</v>
      </c>
      <c r="G689" s="31">
        <v>183.06554347826085</v>
      </c>
      <c r="H689" s="36">
        <v>0.74382838184712186</v>
      </c>
      <c r="I689" s="31">
        <v>31.193804347826081</v>
      </c>
      <c r="J689" s="31">
        <v>16.223586956521736</v>
      </c>
      <c r="K689" s="36">
        <v>0.52009004017659577</v>
      </c>
      <c r="L689" s="31">
        <v>14.332391304347821</v>
      </c>
      <c r="M689" s="31">
        <v>13.421956521739128</v>
      </c>
      <c r="N689" s="36">
        <v>0.93647711932533495</v>
      </c>
      <c r="O689" s="31">
        <v>11.383152173913043</v>
      </c>
      <c r="P689" s="31">
        <v>2.8016304347826089</v>
      </c>
      <c r="Q689" s="36">
        <v>0.24612079255192174</v>
      </c>
      <c r="R689" s="31">
        <v>5.4782608695652177</v>
      </c>
      <c r="S689" s="31">
        <v>0</v>
      </c>
      <c r="T689" s="36">
        <v>0</v>
      </c>
      <c r="U689" s="31">
        <v>59.361956521739131</v>
      </c>
      <c r="V689" s="31">
        <v>33.829347826086959</v>
      </c>
      <c r="W689" s="36">
        <v>0.56988262867815354</v>
      </c>
      <c r="X689" s="31">
        <v>0</v>
      </c>
      <c r="Y689" s="31">
        <v>0</v>
      </c>
      <c r="Z689" s="36" t="s">
        <v>2496</v>
      </c>
      <c r="AA689" s="31">
        <v>155.55684782608697</v>
      </c>
      <c r="AB689" s="31">
        <v>133.01260869565215</v>
      </c>
      <c r="AC689" s="36">
        <v>0.85507395241359385</v>
      </c>
      <c r="AD689" s="31">
        <v>0</v>
      </c>
      <c r="AE689" s="31">
        <v>0</v>
      </c>
      <c r="AF689" s="36" t="s">
        <v>2496</v>
      </c>
      <c r="AG689" s="31">
        <v>0</v>
      </c>
      <c r="AH689" s="31">
        <v>0</v>
      </c>
      <c r="AI689" s="36" t="s">
        <v>2496</v>
      </c>
      <c r="AJ689" t="s">
        <v>530</v>
      </c>
      <c r="AK689" s="37">
        <v>5</v>
      </c>
      <c r="AT689"/>
    </row>
    <row r="690" spans="1:46" x14ac:dyDescent="0.25">
      <c r="A690" t="s">
        <v>2337</v>
      </c>
      <c r="B690" t="s">
        <v>1515</v>
      </c>
      <c r="C690" t="s">
        <v>1859</v>
      </c>
      <c r="D690" t="s">
        <v>2280</v>
      </c>
      <c r="E690" s="31">
        <v>60.728260869565219</v>
      </c>
      <c r="F690" s="31">
        <v>185.17782608695649</v>
      </c>
      <c r="G690" s="31">
        <v>0</v>
      </c>
      <c r="H690" s="36">
        <v>0</v>
      </c>
      <c r="I690" s="31">
        <v>40.006304347826081</v>
      </c>
      <c r="J690" s="31">
        <v>0</v>
      </c>
      <c r="K690" s="36">
        <v>0</v>
      </c>
      <c r="L690" s="31">
        <v>29.022608695652174</v>
      </c>
      <c r="M690" s="31">
        <v>0</v>
      </c>
      <c r="N690" s="36">
        <v>0</v>
      </c>
      <c r="O690" s="31">
        <v>5.6793478260869561</v>
      </c>
      <c r="P690" s="31">
        <v>0</v>
      </c>
      <c r="Q690" s="36">
        <v>0</v>
      </c>
      <c r="R690" s="31">
        <v>5.3043478260869561</v>
      </c>
      <c r="S690" s="31">
        <v>0</v>
      </c>
      <c r="T690" s="36">
        <v>0</v>
      </c>
      <c r="U690" s="31">
        <v>35.229673913043477</v>
      </c>
      <c r="V690" s="31">
        <v>0</v>
      </c>
      <c r="W690" s="36">
        <v>0</v>
      </c>
      <c r="X690" s="31">
        <v>5.6358695652173916</v>
      </c>
      <c r="Y690" s="31">
        <v>0</v>
      </c>
      <c r="Z690" s="36">
        <v>0</v>
      </c>
      <c r="AA690" s="31">
        <v>56.543478260869563</v>
      </c>
      <c r="AB690" s="31">
        <v>0</v>
      </c>
      <c r="AC690" s="36">
        <v>0</v>
      </c>
      <c r="AD690" s="31">
        <v>47.762499999999996</v>
      </c>
      <c r="AE690" s="31">
        <v>0</v>
      </c>
      <c r="AF690" s="36">
        <v>0</v>
      </c>
      <c r="AG690" s="31">
        <v>0</v>
      </c>
      <c r="AH690" s="31">
        <v>0</v>
      </c>
      <c r="AI690" s="36" t="s">
        <v>2496</v>
      </c>
      <c r="AJ690" t="s">
        <v>582</v>
      </c>
      <c r="AK690" s="37">
        <v>5</v>
      </c>
      <c r="AT690"/>
    </row>
    <row r="691" spans="1:46" x14ac:dyDescent="0.25">
      <c r="A691" t="s">
        <v>2337</v>
      </c>
      <c r="B691" t="s">
        <v>1392</v>
      </c>
      <c r="C691" t="s">
        <v>2004</v>
      </c>
      <c r="D691" t="s">
        <v>2267</v>
      </c>
      <c r="E691" s="31">
        <v>51.423913043478258</v>
      </c>
      <c r="F691" s="31">
        <v>200.27771739130435</v>
      </c>
      <c r="G691" s="31">
        <v>19.022282608695654</v>
      </c>
      <c r="H691" s="36">
        <v>9.4979525712936663E-2</v>
      </c>
      <c r="I691" s="31">
        <v>40.807065217391298</v>
      </c>
      <c r="J691" s="31">
        <v>0</v>
      </c>
      <c r="K691" s="36">
        <v>0</v>
      </c>
      <c r="L691" s="31">
        <v>28.967391304347824</v>
      </c>
      <c r="M691" s="31">
        <v>0</v>
      </c>
      <c r="N691" s="36">
        <v>0</v>
      </c>
      <c r="O691" s="31">
        <v>5.9266304347826084</v>
      </c>
      <c r="P691" s="31">
        <v>0</v>
      </c>
      <c r="Q691" s="36">
        <v>0</v>
      </c>
      <c r="R691" s="31">
        <v>5.9130434782608692</v>
      </c>
      <c r="S691" s="31">
        <v>0</v>
      </c>
      <c r="T691" s="36">
        <v>0</v>
      </c>
      <c r="U691" s="31">
        <v>33.102934782608706</v>
      </c>
      <c r="V691" s="31">
        <v>12.782282608695654</v>
      </c>
      <c r="W691" s="36">
        <v>0.38613744348163004</v>
      </c>
      <c r="X691" s="31">
        <v>5.9239130434782608</v>
      </c>
      <c r="Y691" s="31">
        <v>0</v>
      </c>
      <c r="Z691" s="36">
        <v>0</v>
      </c>
      <c r="AA691" s="31">
        <v>93.019891304347823</v>
      </c>
      <c r="AB691" s="31">
        <v>6.2399999999999993</v>
      </c>
      <c r="AC691" s="36">
        <v>6.7082426269276199E-2</v>
      </c>
      <c r="AD691" s="31">
        <v>27.423913043478262</v>
      </c>
      <c r="AE691" s="31">
        <v>0</v>
      </c>
      <c r="AF691" s="36">
        <v>0</v>
      </c>
      <c r="AG691" s="31">
        <v>0</v>
      </c>
      <c r="AH691" s="31">
        <v>0</v>
      </c>
      <c r="AI691" s="36" t="s">
        <v>2496</v>
      </c>
      <c r="AJ691" t="s">
        <v>456</v>
      </c>
      <c r="AK691" s="37">
        <v>5</v>
      </c>
      <c r="AT691"/>
    </row>
    <row r="692" spans="1:46" x14ac:dyDescent="0.25">
      <c r="A692" t="s">
        <v>2337</v>
      </c>
      <c r="B692" t="s">
        <v>969</v>
      </c>
      <c r="C692" t="s">
        <v>2004</v>
      </c>
      <c r="D692" t="s">
        <v>2267</v>
      </c>
      <c r="E692" s="31">
        <v>64.728260869565219</v>
      </c>
      <c r="F692" s="31">
        <v>180.70108695652175</v>
      </c>
      <c r="G692" s="31">
        <v>0</v>
      </c>
      <c r="H692" s="36">
        <v>0</v>
      </c>
      <c r="I692" s="31">
        <v>33.391304347826086</v>
      </c>
      <c r="J692" s="31">
        <v>0</v>
      </c>
      <c r="K692" s="36">
        <v>0</v>
      </c>
      <c r="L692" s="31">
        <v>24.902173913043477</v>
      </c>
      <c r="M692" s="31">
        <v>0</v>
      </c>
      <c r="N692" s="36">
        <v>0</v>
      </c>
      <c r="O692" s="31">
        <v>8.4891304347826093</v>
      </c>
      <c r="P692" s="31">
        <v>0</v>
      </c>
      <c r="Q692" s="36">
        <v>0</v>
      </c>
      <c r="R692" s="31">
        <v>0</v>
      </c>
      <c r="S692" s="31">
        <v>0</v>
      </c>
      <c r="T692" s="36" t="s">
        <v>2496</v>
      </c>
      <c r="U692" s="31">
        <v>32.173913043478258</v>
      </c>
      <c r="V692" s="31">
        <v>0</v>
      </c>
      <c r="W692" s="36">
        <v>0</v>
      </c>
      <c r="X692" s="31">
        <v>12.100543478260869</v>
      </c>
      <c r="Y692" s="31">
        <v>0</v>
      </c>
      <c r="Z692" s="36">
        <v>0</v>
      </c>
      <c r="AA692" s="31">
        <v>50.122282608695649</v>
      </c>
      <c r="AB692" s="31">
        <v>0</v>
      </c>
      <c r="AC692" s="36">
        <v>0</v>
      </c>
      <c r="AD692" s="31">
        <v>52.913043478260867</v>
      </c>
      <c r="AE692" s="31">
        <v>0</v>
      </c>
      <c r="AF692" s="36">
        <v>0</v>
      </c>
      <c r="AG692" s="31">
        <v>0</v>
      </c>
      <c r="AH692" s="31">
        <v>0</v>
      </c>
      <c r="AI692" s="36" t="s">
        <v>2496</v>
      </c>
      <c r="AJ692" t="s">
        <v>26</v>
      </c>
      <c r="AK692" s="37">
        <v>5</v>
      </c>
      <c r="AT692"/>
    </row>
    <row r="693" spans="1:46" x14ac:dyDescent="0.25">
      <c r="A693" t="s">
        <v>2337</v>
      </c>
      <c r="B693" t="s">
        <v>1037</v>
      </c>
      <c r="C693" t="s">
        <v>1882</v>
      </c>
      <c r="D693" t="s">
        <v>2269</v>
      </c>
      <c r="E693" s="31">
        <v>41.521739130434781</v>
      </c>
      <c r="F693" s="31">
        <v>138.82228260869573</v>
      </c>
      <c r="G693" s="31">
        <v>3.0570652173913047</v>
      </c>
      <c r="H693" s="36">
        <v>2.202143027721554E-2</v>
      </c>
      <c r="I693" s="31">
        <v>26.567608695652186</v>
      </c>
      <c r="J693" s="31">
        <v>1.7255434782608696</v>
      </c>
      <c r="K693" s="36">
        <v>6.4949145330616687E-2</v>
      </c>
      <c r="L693" s="31">
        <v>14.652173913043478</v>
      </c>
      <c r="M693" s="31">
        <v>1.7255434782608696</v>
      </c>
      <c r="N693" s="36">
        <v>0.11776706231454007</v>
      </c>
      <c r="O693" s="31">
        <v>9.432826086956533</v>
      </c>
      <c r="P693" s="31">
        <v>0</v>
      </c>
      <c r="Q693" s="36">
        <v>0</v>
      </c>
      <c r="R693" s="31">
        <v>2.4826086956521745</v>
      </c>
      <c r="S693" s="31">
        <v>0</v>
      </c>
      <c r="T693" s="36">
        <v>0</v>
      </c>
      <c r="U693" s="31">
        <v>33.302826086956536</v>
      </c>
      <c r="V693" s="31">
        <v>1.3315217391304348</v>
      </c>
      <c r="W693" s="36">
        <v>3.998224461953221E-2</v>
      </c>
      <c r="X693" s="31">
        <v>0</v>
      </c>
      <c r="Y693" s="31">
        <v>0</v>
      </c>
      <c r="Z693" s="36" t="s">
        <v>2496</v>
      </c>
      <c r="AA693" s="31">
        <v>78.95184782608699</v>
      </c>
      <c r="AB693" s="31">
        <v>0</v>
      </c>
      <c r="AC693" s="36">
        <v>0</v>
      </c>
      <c r="AD693" s="31">
        <v>0</v>
      </c>
      <c r="AE693" s="31">
        <v>0</v>
      </c>
      <c r="AF693" s="36" t="s">
        <v>2496</v>
      </c>
      <c r="AG693" s="31">
        <v>0</v>
      </c>
      <c r="AH693" s="31">
        <v>0</v>
      </c>
      <c r="AI693" s="36" t="s">
        <v>2496</v>
      </c>
      <c r="AJ693" t="s">
        <v>95</v>
      </c>
      <c r="AK693" s="37">
        <v>5</v>
      </c>
      <c r="AT693"/>
    </row>
    <row r="694" spans="1:46" x14ac:dyDescent="0.25">
      <c r="A694" t="s">
        <v>2337</v>
      </c>
      <c r="B694" t="s">
        <v>1742</v>
      </c>
      <c r="C694" t="s">
        <v>1915</v>
      </c>
      <c r="D694" t="s">
        <v>2267</v>
      </c>
      <c r="E694" s="31">
        <v>64.989130434782609</v>
      </c>
      <c r="F694" s="31">
        <v>239.88891304347825</v>
      </c>
      <c r="G694" s="31">
        <v>0</v>
      </c>
      <c r="H694" s="36">
        <v>0</v>
      </c>
      <c r="I694" s="31">
        <v>48.316739130434783</v>
      </c>
      <c r="J694" s="31">
        <v>0</v>
      </c>
      <c r="K694" s="36">
        <v>0</v>
      </c>
      <c r="L694" s="31">
        <v>36.809782608695649</v>
      </c>
      <c r="M694" s="31">
        <v>0</v>
      </c>
      <c r="N694" s="36">
        <v>0</v>
      </c>
      <c r="O694" s="31">
        <v>5.7969565217391308</v>
      </c>
      <c r="P694" s="31">
        <v>0</v>
      </c>
      <c r="Q694" s="36">
        <v>0</v>
      </c>
      <c r="R694" s="31">
        <v>5.7100000000000009</v>
      </c>
      <c r="S694" s="31">
        <v>0</v>
      </c>
      <c r="T694" s="36">
        <v>0</v>
      </c>
      <c r="U694" s="31">
        <v>50.176630434782609</v>
      </c>
      <c r="V694" s="31">
        <v>0</v>
      </c>
      <c r="W694" s="36">
        <v>0</v>
      </c>
      <c r="X694" s="31">
        <v>11.430869565217392</v>
      </c>
      <c r="Y694" s="31">
        <v>0</v>
      </c>
      <c r="Z694" s="36">
        <v>0</v>
      </c>
      <c r="AA694" s="31">
        <v>129.91847826086956</v>
      </c>
      <c r="AB694" s="31">
        <v>0</v>
      </c>
      <c r="AC694" s="36">
        <v>0</v>
      </c>
      <c r="AD694" s="31">
        <v>0</v>
      </c>
      <c r="AE694" s="31">
        <v>0</v>
      </c>
      <c r="AF694" s="36" t="s">
        <v>2496</v>
      </c>
      <c r="AG694" s="31">
        <v>4.619565217391304E-2</v>
      </c>
      <c r="AH694" s="31">
        <v>0</v>
      </c>
      <c r="AI694" s="36">
        <v>0</v>
      </c>
      <c r="AJ694" t="s">
        <v>814</v>
      </c>
      <c r="AK694" s="37">
        <v>5</v>
      </c>
      <c r="AT694"/>
    </row>
    <row r="695" spans="1:46" x14ac:dyDescent="0.25">
      <c r="A695" t="s">
        <v>2337</v>
      </c>
      <c r="B695" t="s">
        <v>1437</v>
      </c>
      <c r="C695" t="s">
        <v>1984</v>
      </c>
      <c r="D695" t="s">
        <v>2269</v>
      </c>
      <c r="E695" s="31">
        <v>75.097826086956516</v>
      </c>
      <c r="F695" s="31">
        <v>326.9728260869565</v>
      </c>
      <c r="G695" s="31">
        <v>44.87173913043479</v>
      </c>
      <c r="H695" s="36">
        <v>0.13723384804614136</v>
      </c>
      <c r="I695" s="31">
        <v>77.474347826086941</v>
      </c>
      <c r="J695" s="31">
        <v>1.2909782608695652</v>
      </c>
      <c r="K695" s="36">
        <v>1.6663299493240403E-2</v>
      </c>
      <c r="L695" s="31">
        <v>63.810978260869554</v>
      </c>
      <c r="M695" s="31">
        <v>0</v>
      </c>
      <c r="N695" s="36">
        <v>0</v>
      </c>
      <c r="O695" s="31">
        <v>10.619891304347828</v>
      </c>
      <c r="P695" s="31">
        <v>1.2909782608695652</v>
      </c>
      <c r="Q695" s="36">
        <v>0.12156228570258844</v>
      </c>
      <c r="R695" s="31">
        <v>3.0434782608695654</v>
      </c>
      <c r="S695" s="31">
        <v>0</v>
      </c>
      <c r="T695" s="36">
        <v>0</v>
      </c>
      <c r="U695" s="31">
        <v>84.108152173913027</v>
      </c>
      <c r="V695" s="31">
        <v>0.25</v>
      </c>
      <c r="W695" s="36">
        <v>2.9723634812838032E-3</v>
      </c>
      <c r="X695" s="31">
        <v>4.3805434782608703</v>
      </c>
      <c r="Y695" s="31">
        <v>1.0407608695652173</v>
      </c>
      <c r="Z695" s="36">
        <v>0.237587156646237</v>
      </c>
      <c r="AA695" s="31">
        <v>161.00978260869567</v>
      </c>
      <c r="AB695" s="31">
        <v>42.290000000000006</v>
      </c>
      <c r="AC695" s="36">
        <v>0.26265484813912199</v>
      </c>
      <c r="AD695" s="31">
        <v>0</v>
      </c>
      <c r="AE695" s="31">
        <v>0</v>
      </c>
      <c r="AF695" s="36" t="s">
        <v>2496</v>
      </c>
      <c r="AG695" s="31">
        <v>0</v>
      </c>
      <c r="AH695" s="31">
        <v>0</v>
      </c>
      <c r="AI695" s="36" t="s">
        <v>2496</v>
      </c>
      <c r="AJ695" t="s">
        <v>504</v>
      </c>
      <c r="AK695" s="37">
        <v>5</v>
      </c>
      <c r="AT695"/>
    </row>
    <row r="696" spans="1:46" x14ac:dyDescent="0.25">
      <c r="A696" t="s">
        <v>2337</v>
      </c>
      <c r="B696" t="s">
        <v>1761</v>
      </c>
      <c r="C696" t="s">
        <v>2187</v>
      </c>
      <c r="D696" t="s">
        <v>2297</v>
      </c>
      <c r="E696" s="31">
        <v>17.532608695652176</v>
      </c>
      <c r="F696" s="31">
        <v>127.63043478260872</v>
      </c>
      <c r="G696" s="31">
        <v>39.71467391304347</v>
      </c>
      <c r="H696" s="36">
        <v>0.31116930676205062</v>
      </c>
      <c r="I696" s="31">
        <v>55.073043478260878</v>
      </c>
      <c r="J696" s="31">
        <v>11.097500000000002</v>
      </c>
      <c r="K696" s="36">
        <v>0.20150511573562385</v>
      </c>
      <c r="L696" s="31">
        <v>42.689891304347832</v>
      </c>
      <c r="M696" s="31">
        <v>11.097500000000002</v>
      </c>
      <c r="N696" s="36">
        <v>0.2599561549801781</v>
      </c>
      <c r="O696" s="31">
        <v>7</v>
      </c>
      <c r="P696" s="31">
        <v>0</v>
      </c>
      <c r="Q696" s="36">
        <v>0</v>
      </c>
      <c r="R696" s="31">
        <v>5.3831521739130439</v>
      </c>
      <c r="S696" s="31">
        <v>0</v>
      </c>
      <c r="T696" s="36">
        <v>0</v>
      </c>
      <c r="U696" s="31">
        <v>13.61119565217391</v>
      </c>
      <c r="V696" s="31">
        <v>2.1356521739130434</v>
      </c>
      <c r="W696" s="36">
        <v>0.15690408311572157</v>
      </c>
      <c r="X696" s="31">
        <v>2.8260869565217392</v>
      </c>
      <c r="Y696" s="31">
        <v>0</v>
      </c>
      <c r="Z696" s="36">
        <v>0</v>
      </c>
      <c r="AA696" s="31">
        <v>56.120108695652185</v>
      </c>
      <c r="AB696" s="31">
        <v>26.481521739130425</v>
      </c>
      <c r="AC696" s="36">
        <v>0.47187224605611</v>
      </c>
      <c r="AD696" s="31">
        <v>0</v>
      </c>
      <c r="AE696" s="31">
        <v>0</v>
      </c>
      <c r="AF696" s="36" t="s">
        <v>2496</v>
      </c>
      <c r="AG696" s="31">
        <v>0</v>
      </c>
      <c r="AH696" s="31">
        <v>0</v>
      </c>
      <c r="AI696" s="36" t="s">
        <v>2496</v>
      </c>
      <c r="AJ696" t="s">
        <v>833</v>
      </c>
      <c r="AK696" s="37">
        <v>5</v>
      </c>
      <c r="AT696"/>
    </row>
    <row r="697" spans="1:46" x14ac:dyDescent="0.25">
      <c r="A697" t="s">
        <v>2337</v>
      </c>
      <c r="B697" t="s">
        <v>1627</v>
      </c>
      <c r="C697" t="s">
        <v>1860</v>
      </c>
      <c r="D697" t="s">
        <v>2226</v>
      </c>
      <c r="E697" s="31">
        <v>73.054347826086953</v>
      </c>
      <c r="F697" s="31">
        <v>275.22554347826087</v>
      </c>
      <c r="G697" s="31">
        <v>0</v>
      </c>
      <c r="H697" s="36">
        <v>0</v>
      </c>
      <c r="I697" s="31">
        <v>31.921195652173914</v>
      </c>
      <c r="J697" s="31">
        <v>0</v>
      </c>
      <c r="K697" s="36">
        <v>0</v>
      </c>
      <c r="L697" s="31">
        <v>20.872282608695652</v>
      </c>
      <c r="M697" s="31">
        <v>0</v>
      </c>
      <c r="N697" s="36">
        <v>0</v>
      </c>
      <c r="O697" s="31">
        <v>5.4402173913043477</v>
      </c>
      <c r="P697" s="31">
        <v>0</v>
      </c>
      <c r="Q697" s="36">
        <v>0</v>
      </c>
      <c r="R697" s="31">
        <v>5.6086956521739131</v>
      </c>
      <c r="S697" s="31">
        <v>0</v>
      </c>
      <c r="T697" s="36">
        <v>0</v>
      </c>
      <c r="U697" s="31">
        <v>67.942934782608702</v>
      </c>
      <c r="V697" s="31">
        <v>0</v>
      </c>
      <c r="W697" s="36">
        <v>0</v>
      </c>
      <c r="X697" s="31">
        <v>13.614130434782609</v>
      </c>
      <c r="Y697" s="31">
        <v>0</v>
      </c>
      <c r="Z697" s="36">
        <v>0</v>
      </c>
      <c r="AA697" s="31">
        <v>161.74728260869566</v>
      </c>
      <c r="AB697" s="31">
        <v>0</v>
      </c>
      <c r="AC697" s="36">
        <v>0</v>
      </c>
      <c r="AD697" s="31">
        <v>0</v>
      </c>
      <c r="AE697" s="31">
        <v>0</v>
      </c>
      <c r="AF697" s="36" t="s">
        <v>2496</v>
      </c>
      <c r="AG697" s="31">
        <v>0</v>
      </c>
      <c r="AH697" s="31">
        <v>0</v>
      </c>
      <c r="AI697" s="36" t="s">
        <v>2496</v>
      </c>
      <c r="AJ697" t="s">
        <v>696</v>
      </c>
      <c r="AK697" s="37">
        <v>5</v>
      </c>
      <c r="AT697"/>
    </row>
    <row r="698" spans="1:46" x14ac:dyDescent="0.25">
      <c r="A698" t="s">
        <v>2337</v>
      </c>
      <c r="B698" t="s">
        <v>1138</v>
      </c>
      <c r="C698" t="s">
        <v>2007</v>
      </c>
      <c r="D698" t="s">
        <v>2243</v>
      </c>
      <c r="E698" s="31">
        <v>91.010869565217391</v>
      </c>
      <c r="F698" s="31">
        <v>240.45010869565215</v>
      </c>
      <c r="G698" s="31">
        <v>6.35554347826087</v>
      </c>
      <c r="H698" s="36">
        <v>2.6431859451996963E-2</v>
      </c>
      <c r="I698" s="31">
        <v>35.034347826086957</v>
      </c>
      <c r="J698" s="31">
        <v>0.30608695652173912</v>
      </c>
      <c r="K698" s="36">
        <v>8.7367676441752803E-3</v>
      </c>
      <c r="L698" s="31">
        <v>30.941956521739129</v>
      </c>
      <c r="M698" s="31">
        <v>0.30608695652173912</v>
      </c>
      <c r="N698" s="36">
        <v>9.8922948297302804E-3</v>
      </c>
      <c r="O698" s="31">
        <v>0</v>
      </c>
      <c r="P698" s="31">
        <v>0</v>
      </c>
      <c r="Q698" s="36" t="s">
        <v>2496</v>
      </c>
      <c r="R698" s="31">
        <v>4.0923913043478262</v>
      </c>
      <c r="S698" s="31">
        <v>0</v>
      </c>
      <c r="T698" s="36">
        <v>0</v>
      </c>
      <c r="U698" s="31">
        <v>64.853260869565219</v>
      </c>
      <c r="V698" s="31">
        <v>0</v>
      </c>
      <c r="W698" s="36">
        <v>0</v>
      </c>
      <c r="X698" s="31">
        <v>13.855978260869565</v>
      </c>
      <c r="Y698" s="31">
        <v>0</v>
      </c>
      <c r="Z698" s="36">
        <v>0</v>
      </c>
      <c r="AA698" s="31">
        <v>126.70652173913041</v>
      </c>
      <c r="AB698" s="31">
        <v>6.0494565217391312</v>
      </c>
      <c r="AC698" s="36">
        <v>4.7743844900060069E-2</v>
      </c>
      <c r="AD698" s="31">
        <v>0</v>
      </c>
      <c r="AE698" s="31">
        <v>0</v>
      </c>
      <c r="AF698" s="36" t="s">
        <v>2496</v>
      </c>
      <c r="AG698" s="31">
        <v>0</v>
      </c>
      <c r="AH698" s="31">
        <v>0</v>
      </c>
      <c r="AI698" s="36" t="s">
        <v>2496</v>
      </c>
      <c r="AJ698" t="s">
        <v>198</v>
      </c>
      <c r="AK698" s="37">
        <v>5</v>
      </c>
      <c r="AT698"/>
    </row>
    <row r="699" spans="1:46" x14ac:dyDescent="0.25">
      <c r="A699" t="s">
        <v>2337</v>
      </c>
      <c r="B699" t="s">
        <v>1161</v>
      </c>
      <c r="C699" t="s">
        <v>2071</v>
      </c>
      <c r="D699" t="s">
        <v>2216</v>
      </c>
      <c r="E699" s="31">
        <v>76.445652173913047</v>
      </c>
      <c r="F699" s="31">
        <v>269.38586956521738</v>
      </c>
      <c r="G699" s="31">
        <v>0</v>
      </c>
      <c r="H699" s="36">
        <v>0</v>
      </c>
      <c r="I699" s="31">
        <v>43.578804347826086</v>
      </c>
      <c r="J699" s="31">
        <v>0</v>
      </c>
      <c r="K699" s="36">
        <v>0</v>
      </c>
      <c r="L699" s="31">
        <v>32.279891304347828</v>
      </c>
      <c r="M699" s="31">
        <v>0</v>
      </c>
      <c r="N699" s="36">
        <v>0</v>
      </c>
      <c r="O699" s="31">
        <v>6.1684782608695654</v>
      </c>
      <c r="P699" s="31">
        <v>0</v>
      </c>
      <c r="Q699" s="36">
        <v>0</v>
      </c>
      <c r="R699" s="31">
        <v>5.1304347826086953</v>
      </c>
      <c r="S699" s="31">
        <v>0</v>
      </c>
      <c r="T699" s="36">
        <v>0</v>
      </c>
      <c r="U699" s="31">
        <v>55.744565217391305</v>
      </c>
      <c r="V699" s="31">
        <v>0</v>
      </c>
      <c r="W699" s="36">
        <v>0</v>
      </c>
      <c r="X699" s="31">
        <v>28.956521739130434</v>
      </c>
      <c r="Y699" s="31">
        <v>0</v>
      </c>
      <c r="Z699" s="36">
        <v>0</v>
      </c>
      <c r="AA699" s="31">
        <v>117.29076086956522</v>
      </c>
      <c r="AB699" s="31">
        <v>0</v>
      </c>
      <c r="AC699" s="36">
        <v>0</v>
      </c>
      <c r="AD699" s="31">
        <v>23.815217391304348</v>
      </c>
      <c r="AE699" s="31">
        <v>0</v>
      </c>
      <c r="AF699" s="36">
        <v>0</v>
      </c>
      <c r="AG699" s="31">
        <v>0</v>
      </c>
      <c r="AH699" s="31">
        <v>0</v>
      </c>
      <c r="AI699" s="36" t="s">
        <v>2496</v>
      </c>
      <c r="AJ699" t="s">
        <v>222</v>
      </c>
      <c r="AK699" s="37">
        <v>5</v>
      </c>
      <c r="AT699"/>
    </row>
    <row r="700" spans="1:46" x14ac:dyDescent="0.25">
      <c r="A700" t="s">
        <v>2337</v>
      </c>
      <c r="B700" t="s">
        <v>1555</v>
      </c>
      <c r="C700" t="s">
        <v>2167</v>
      </c>
      <c r="D700" t="s">
        <v>2283</v>
      </c>
      <c r="E700" s="31">
        <v>17.402173913043477</v>
      </c>
      <c r="F700" s="31">
        <v>99.337826086956525</v>
      </c>
      <c r="G700" s="31">
        <v>13.173913043478262</v>
      </c>
      <c r="H700" s="36">
        <v>0.13261728751690544</v>
      </c>
      <c r="I700" s="31">
        <v>18.948260869565221</v>
      </c>
      <c r="J700" s="31">
        <v>1.826086956521739</v>
      </c>
      <c r="K700" s="36">
        <v>9.6372272320506616E-2</v>
      </c>
      <c r="L700" s="31">
        <v>10.176086956521742</v>
      </c>
      <c r="M700" s="31">
        <v>1.826086956521739</v>
      </c>
      <c r="N700" s="36">
        <v>0.17944883571886344</v>
      </c>
      <c r="O700" s="31">
        <v>2.4347826086956523</v>
      </c>
      <c r="P700" s="31">
        <v>0</v>
      </c>
      <c r="Q700" s="36">
        <v>0</v>
      </c>
      <c r="R700" s="31">
        <v>6.3373913043478272</v>
      </c>
      <c r="S700" s="31">
        <v>0</v>
      </c>
      <c r="T700" s="36">
        <v>0</v>
      </c>
      <c r="U700" s="31">
        <v>20.519673913043484</v>
      </c>
      <c r="V700" s="31">
        <v>4.2445652173913047</v>
      </c>
      <c r="W700" s="36">
        <v>0.20685344393768437</v>
      </c>
      <c r="X700" s="31">
        <v>0</v>
      </c>
      <c r="Y700" s="31">
        <v>0</v>
      </c>
      <c r="Z700" s="36" t="s">
        <v>2496</v>
      </c>
      <c r="AA700" s="31">
        <v>48.754782608695649</v>
      </c>
      <c r="AB700" s="31">
        <v>7.1032608695652177</v>
      </c>
      <c r="AC700" s="36">
        <v>0.14569362203039168</v>
      </c>
      <c r="AD700" s="31">
        <v>11.115108695652173</v>
      </c>
      <c r="AE700" s="31">
        <v>0</v>
      </c>
      <c r="AF700" s="36">
        <v>0</v>
      </c>
      <c r="AG700" s="31">
        <v>0</v>
      </c>
      <c r="AH700" s="31">
        <v>0</v>
      </c>
      <c r="AI700" s="36" t="s">
        <v>2496</v>
      </c>
      <c r="AJ700" t="s">
        <v>623</v>
      </c>
      <c r="AK700" s="37">
        <v>5</v>
      </c>
      <c r="AT700"/>
    </row>
    <row r="701" spans="1:46" x14ac:dyDescent="0.25">
      <c r="A701" t="s">
        <v>2337</v>
      </c>
      <c r="B701" t="s">
        <v>1119</v>
      </c>
      <c r="C701" t="s">
        <v>1862</v>
      </c>
      <c r="D701" t="s">
        <v>2268</v>
      </c>
      <c r="E701" s="31">
        <v>54.271739130434781</v>
      </c>
      <c r="F701" s="31">
        <v>176.18358695652171</v>
      </c>
      <c r="G701" s="31">
        <v>0</v>
      </c>
      <c r="H701" s="36">
        <v>0</v>
      </c>
      <c r="I701" s="31">
        <v>40.483152173913041</v>
      </c>
      <c r="J701" s="31">
        <v>0</v>
      </c>
      <c r="K701" s="36">
        <v>0</v>
      </c>
      <c r="L701" s="31">
        <v>23.184456521739129</v>
      </c>
      <c r="M701" s="31">
        <v>0</v>
      </c>
      <c r="N701" s="36">
        <v>0</v>
      </c>
      <c r="O701" s="31">
        <v>6.1573913043478266</v>
      </c>
      <c r="P701" s="31">
        <v>0</v>
      </c>
      <c r="Q701" s="36">
        <v>0</v>
      </c>
      <c r="R701" s="31">
        <v>11.141304347826088</v>
      </c>
      <c r="S701" s="31">
        <v>0</v>
      </c>
      <c r="T701" s="36">
        <v>0</v>
      </c>
      <c r="U701" s="31">
        <v>37.110326086956519</v>
      </c>
      <c r="V701" s="31">
        <v>0</v>
      </c>
      <c r="W701" s="36">
        <v>0</v>
      </c>
      <c r="X701" s="31">
        <v>0</v>
      </c>
      <c r="Y701" s="31">
        <v>0</v>
      </c>
      <c r="Z701" s="36" t="s">
        <v>2496</v>
      </c>
      <c r="AA701" s="31">
        <v>98.590108695652162</v>
      </c>
      <c r="AB701" s="31">
        <v>0</v>
      </c>
      <c r="AC701" s="36">
        <v>0</v>
      </c>
      <c r="AD701" s="31">
        <v>0</v>
      </c>
      <c r="AE701" s="31">
        <v>0</v>
      </c>
      <c r="AF701" s="36" t="s">
        <v>2496</v>
      </c>
      <c r="AG701" s="31">
        <v>0</v>
      </c>
      <c r="AH701" s="31">
        <v>0</v>
      </c>
      <c r="AI701" s="36" t="s">
        <v>2496</v>
      </c>
      <c r="AJ701" t="s">
        <v>179</v>
      </c>
      <c r="AK701" s="37">
        <v>5</v>
      </c>
      <c r="AT701"/>
    </row>
    <row r="702" spans="1:46" x14ac:dyDescent="0.25">
      <c r="A702" t="s">
        <v>2337</v>
      </c>
      <c r="B702" t="s">
        <v>1759</v>
      </c>
      <c r="C702" t="s">
        <v>2152</v>
      </c>
      <c r="D702" t="s">
        <v>2267</v>
      </c>
      <c r="E702" s="31">
        <v>40.717391304347828</v>
      </c>
      <c r="F702" s="31">
        <v>125.79565217391303</v>
      </c>
      <c r="G702" s="31">
        <v>0</v>
      </c>
      <c r="H702" s="36">
        <v>0</v>
      </c>
      <c r="I702" s="31">
        <v>31.25760869565217</v>
      </c>
      <c r="J702" s="31">
        <v>0</v>
      </c>
      <c r="K702" s="36">
        <v>0</v>
      </c>
      <c r="L702" s="31">
        <v>15.521739130434783</v>
      </c>
      <c r="M702" s="31">
        <v>0</v>
      </c>
      <c r="N702" s="36">
        <v>0</v>
      </c>
      <c r="O702" s="31">
        <v>11.027173913043478</v>
      </c>
      <c r="P702" s="31">
        <v>0</v>
      </c>
      <c r="Q702" s="36">
        <v>0</v>
      </c>
      <c r="R702" s="31">
        <v>4.7086956521739074</v>
      </c>
      <c r="S702" s="31">
        <v>0</v>
      </c>
      <c r="T702" s="36">
        <v>0</v>
      </c>
      <c r="U702" s="31">
        <v>29.336956521739129</v>
      </c>
      <c r="V702" s="31">
        <v>0</v>
      </c>
      <c r="W702" s="36">
        <v>0</v>
      </c>
      <c r="X702" s="31">
        <v>0</v>
      </c>
      <c r="Y702" s="31">
        <v>0</v>
      </c>
      <c r="Z702" s="36" t="s">
        <v>2496</v>
      </c>
      <c r="AA702" s="31">
        <v>65.201086956521735</v>
      </c>
      <c r="AB702" s="31">
        <v>0</v>
      </c>
      <c r="AC702" s="36">
        <v>0</v>
      </c>
      <c r="AD702" s="31">
        <v>0</v>
      </c>
      <c r="AE702" s="31">
        <v>0</v>
      </c>
      <c r="AF702" s="36" t="s">
        <v>2496</v>
      </c>
      <c r="AG702" s="31">
        <v>0</v>
      </c>
      <c r="AH702" s="31">
        <v>0</v>
      </c>
      <c r="AI702" s="36" t="s">
        <v>2496</v>
      </c>
      <c r="AJ702" t="s">
        <v>831</v>
      </c>
      <c r="AK702" s="37">
        <v>5</v>
      </c>
      <c r="AT702"/>
    </row>
    <row r="703" spans="1:46" x14ac:dyDescent="0.25">
      <c r="A703" t="s">
        <v>2337</v>
      </c>
      <c r="B703" t="s">
        <v>1452</v>
      </c>
      <c r="C703" t="s">
        <v>2147</v>
      </c>
      <c r="D703" t="s">
        <v>2261</v>
      </c>
      <c r="E703" s="31">
        <v>52.336956521739133</v>
      </c>
      <c r="F703" s="31">
        <v>161.53597826086957</v>
      </c>
      <c r="G703" s="31">
        <v>1.0978260869565217</v>
      </c>
      <c r="H703" s="36">
        <v>6.7961707278833428E-3</v>
      </c>
      <c r="I703" s="31">
        <v>15.676195652173911</v>
      </c>
      <c r="J703" s="31">
        <v>0</v>
      </c>
      <c r="K703" s="36">
        <v>0</v>
      </c>
      <c r="L703" s="31">
        <v>3.985978260869564</v>
      </c>
      <c r="M703" s="31">
        <v>0</v>
      </c>
      <c r="N703" s="36">
        <v>0</v>
      </c>
      <c r="O703" s="31">
        <v>6.125</v>
      </c>
      <c r="P703" s="31">
        <v>0</v>
      </c>
      <c r="Q703" s="36">
        <v>0</v>
      </c>
      <c r="R703" s="31">
        <v>5.5652173913043477</v>
      </c>
      <c r="S703" s="31">
        <v>0</v>
      </c>
      <c r="T703" s="36">
        <v>0</v>
      </c>
      <c r="U703" s="31">
        <v>51.78532608695653</v>
      </c>
      <c r="V703" s="31">
        <v>0.18478260869565216</v>
      </c>
      <c r="W703" s="36">
        <v>3.5682426404995532E-3</v>
      </c>
      <c r="X703" s="31">
        <v>10.885869565217391</v>
      </c>
      <c r="Y703" s="31">
        <v>0</v>
      </c>
      <c r="Z703" s="36">
        <v>0</v>
      </c>
      <c r="AA703" s="31">
        <v>83.101630434782606</v>
      </c>
      <c r="AB703" s="31">
        <v>0.91304347826086951</v>
      </c>
      <c r="AC703" s="36">
        <v>1.0987070572308659E-2</v>
      </c>
      <c r="AD703" s="31">
        <v>8.6956521739130432E-2</v>
      </c>
      <c r="AE703" s="31">
        <v>0</v>
      </c>
      <c r="AF703" s="36">
        <v>0</v>
      </c>
      <c r="AG703" s="31">
        <v>0</v>
      </c>
      <c r="AH703" s="31">
        <v>0</v>
      </c>
      <c r="AI703" s="36" t="s">
        <v>2496</v>
      </c>
      <c r="AJ703" t="s">
        <v>519</v>
      </c>
      <c r="AK703" s="37">
        <v>5</v>
      </c>
      <c r="AT703"/>
    </row>
    <row r="704" spans="1:46" x14ac:dyDescent="0.25">
      <c r="A704" t="s">
        <v>2337</v>
      </c>
      <c r="B704" t="s">
        <v>1573</v>
      </c>
      <c r="C704" t="s">
        <v>2014</v>
      </c>
      <c r="D704" t="s">
        <v>2218</v>
      </c>
      <c r="E704" s="31">
        <v>33.826086956521742</v>
      </c>
      <c r="F704" s="31">
        <v>100.20586956521741</v>
      </c>
      <c r="G704" s="31">
        <v>0</v>
      </c>
      <c r="H704" s="36">
        <v>0</v>
      </c>
      <c r="I704" s="31">
        <v>13.504999999999999</v>
      </c>
      <c r="J704" s="31">
        <v>0</v>
      </c>
      <c r="K704" s="36">
        <v>0</v>
      </c>
      <c r="L704" s="31">
        <v>7.8824999999999994</v>
      </c>
      <c r="M704" s="31">
        <v>0</v>
      </c>
      <c r="N704" s="36">
        <v>0</v>
      </c>
      <c r="O704" s="31">
        <v>0.40510869565217389</v>
      </c>
      <c r="P704" s="31">
        <v>0</v>
      </c>
      <c r="Q704" s="36">
        <v>0</v>
      </c>
      <c r="R704" s="31">
        <v>5.2173913043478262</v>
      </c>
      <c r="S704" s="31">
        <v>0</v>
      </c>
      <c r="T704" s="36">
        <v>0</v>
      </c>
      <c r="U704" s="31">
        <v>29.927499999999998</v>
      </c>
      <c r="V704" s="31">
        <v>0</v>
      </c>
      <c r="W704" s="36">
        <v>0</v>
      </c>
      <c r="X704" s="31">
        <v>7.0515217391304361</v>
      </c>
      <c r="Y704" s="31">
        <v>0</v>
      </c>
      <c r="Z704" s="36">
        <v>0</v>
      </c>
      <c r="AA704" s="31">
        <v>46.733260869565235</v>
      </c>
      <c r="AB704" s="31">
        <v>0</v>
      </c>
      <c r="AC704" s="36">
        <v>0</v>
      </c>
      <c r="AD704" s="31">
        <v>2.9885869565217384</v>
      </c>
      <c r="AE704" s="31">
        <v>0</v>
      </c>
      <c r="AF704" s="36">
        <v>0</v>
      </c>
      <c r="AG704" s="31">
        <v>0</v>
      </c>
      <c r="AH704" s="31">
        <v>0</v>
      </c>
      <c r="AI704" s="36" t="s">
        <v>2496</v>
      </c>
      <c r="AJ704" t="s">
        <v>641</v>
      </c>
      <c r="AK704" s="37">
        <v>5</v>
      </c>
      <c r="AT704"/>
    </row>
    <row r="705" spans="1:46" x14ac:dyDescent="0.25">
      <c r="A705" t="s">
        <v>2337</v>
      </c>
      <c r="B705" t="s">
        <v>1105</v>
      </c>
      <c r="C705" t="s">
        <v>2057</v>
      </c>
      <c r="D705" t="s">
        <v>2275</v>
      </c>
      <c r="E705" s="31">
        <v>56.793478260869563</v>
      </c>
      <c r="F705" s="31">
        <v>244.50271739130434</v>
      </c>
      <c r="G705" s="31">
        <v>0</v>
      </c>
      <c r="H705" s="36">
        <v>0</v>
      </c>
      <c r="I705" s="31">
        <v>49.375</v>
      </c>
      <c r="J705" s="31">
        <v>0</v>
      </c>
      <c r="K705" s="36">
        <v>0</v>
      </c>
      <c r="L705" s="31">
        <v>44.679347826086953</v>
      </c>
      <c r="M705" s="31">
        <v>0</v>
      </c>
      <c r="N705" s="36">
        <v>0</v>
      </c>
      <c r="O705" s="31">
        <v>0</v>
      </c>
      <c r="P705" s="31">
        <v>0</v>
      </c>
      <c r="Q705" s="36" t="s">
        <v>2496</v>
      </c>
      <c r="R705" s="31">
        <v>4.6956521739130439</v>
      </c>
      <c r="S705" s="31">
        <v>0</v>
      </c>
      <c r="T705" s="36">
        <v>0</v>
      </c>
      <c r="U705" s="31">
        <v>59.086956521739133</v>
      </c>
      <c r="V705" s="31">
        <v>0</v>
      </c>
      <c r="W705" s="36">
        <v>0</v>
      </c>
      <c r="X705" s="31">
        <v>0</v>
      </c>
      <c r="Y705" s="31">
        <v>0</v>
      </c>
      <c r="Z705" s="36" t="s">
        <v>2496</v>
      </c>
      <c r="AA705" s="31">
        <v>136.04076086956522</v>
      </c>
      <c r="AB705" s="31">
        <v>0</v>
      </c>
      <c r="AC705" s="36">
        <v>0</v>
      </c>
      <c r="AD705" s="31">
        <v>0</v>
      </c>
      <c r="AE705" s="31">
        <v>0</v>
      </c>
      <c r="AF705" s="36" t="s">
        <v>2496</v>
      </c>
      <c r="AG705" s="31">
        <v>0</v>
      </c>
      <c r="AH705" s="31">
        <v>0</v>
      </c>
      <c r="AI705" s="36" t="s">
        <v>2496</v>
      </c>
      <c r="AJ705" t="s">
        <v>165</v>
      </c>
      <c r="AK705" s="37">
        <v>5</v>
      </c>
      <c r="AT705"/>
    </row>
    <row r="706" spans="1:46" x14ac:dyDescent="0.25">
      <c r="A706" t="s">
        <v>2337</v>
      </c>
      <c r="B706" t="s">
        <v>941</v>
      </c>
      <c r="C706" t="s">
        <v>1944</v>
      </c>
      <c r="D706" t="s">
        <v>2216</v>
      </c>
      <c r="E706" s="31">
        <v>157.11956521739131</v>
      </c>
      <c r="F706" s="31">
        <v>355.01293478260874</v>
      </c>
      <c r="G706" s="31">
        <v>14.625000000000004</v>
      </c>
      <c r="H706" s="36">
        <v>4.1195682092416114E-2</v>
      </c>
      <c r="I706" s="31">
        <v>54.16978260869567</v>
      </c>
      <c r="J706" s="31">
        <v>2.2532608695652177</v>
      </c>
      <c r="K706" s="36">
        <v>4.1596269378483902E-2</v>
      </c>
      <c r="L706" s="31">
        <v>48.604565217391325</v>
      </c>
      <c r="M706" s="31">
        <v>2.2532608695652177</v>
      </c>
      <c r="N706" s="36">
        <v>4.635903766420222E-2</v>
      </c>
      <c r="O706" s="31">
        <v>0</v>
      </c>
      <c r="P706" s="31">
        <v>0</v>
      </c>
      <c r="Q706" s="36" t="s">
        <v>2496</v>
      </c>
      <c r="R706" s="31">
        <v>5.5652173913043477</v>
      </c>
      <c r="S706" s="31">
        <v>0</v>
      </c>
      <c r="T706" s="36">
        <v>0</v>
      </c>
      <c r="U706" s="31">
        <v>75.440434782608719</v>
      </c>
      <c r="V706" s="31">
        <v>6.9543478260869582</v>
      </c>
      <c r="W706" s="36">
        <v>9.2183294623457604E-2</v>
      </c>
      <c r="X706" s="31">
        <v>7.3467391304347824</v>
      </c>
      <c r="Y706" s="31">
        <v>0</v>
      </c>
      <c r="Z706" s="36">
        <v>0</v>
      </c>
      <c r="AA706" s="31">
        <v>218.05597826086958</v>
      </c>
      <c r="AB706" s="31">
        <v>5.4173913043478272</v>
      </c>
      <c r="AC706" s="36">
        <v>2.4844039349688332E-2</v>
      </c>
      <c r="AD706" s="31">
        <v>0</v>
      </c>
      <c r="AE706" s="31">
        <v>0</v>
      </c>
      <c r="AF706" s="36" t="s">
        <v>2496</v>
      </c>
      <c r="AG706" s="31">
        <v>0</v>
      </c>
      <c r="AH706" s="31">
        <v>0</v>
      </c>
      <c r="AI706" s="36" t="s">
        <v>2496</v>
      </c>
      <c r="AJ706" t="s">
        <v>472</v>
      </c>
      <c r="AK706" s="37">
        <v>5</v>
      </c>
      <c r="AT706"/>
    </row>
    <row r="707" spans="1:46" x14ac:dyDescent="0.25">
      <c r="A707" t="s">
        <v>2337</v>
      </c>
      <c r="B707" t="s">
        <v>1604</v>
      </c>
      <c r="C707" t="s">
        <v>2174</v>
      </c>
      <c r="D707" t="s">
        <v>2267</v>
      </c>
      <c r="E707" s="31">
        <v>120.08695652173913</v>
      </c>
      <c r="F707" s="31">
        <v>386.88858695652175</v>
      </c>
      <c r="G707" s="31">
        <v>0</v>
      </c>
      <c r="H707" s="36">
        <v>0</v>
      </c>
      <c r="I707" s="31">
        <v>62.725543478260875</v>
      </c>
      <c r="J707" s="31">
        <v>0</v>
      </c>
      <c r="K707" s="36">
        <v>0</v>
      </c>
      <c r="L707" s="31">
        <v>47.633152173913047</v>
      </c>
      <c r="M707" s="31">
        <v>0</v>
      </c>
      <c r="N707" s="36">
        <v>0</v>
      </c>
      <c r="O707" s="31">
        <v>10.222826086956522</v>
      </c>
      <c r="P707" s="31">
        <v>0</v>
      </c>
      <c r="Q707" s="36">
        <v>0</v>
      </c>
      <c r="R707" s="31">
        <v>4.8695652173913047</v>
      </c>
      <c r="S707" s="31">
        <v>0</v>
      </c>
      <c r="T707" s="36">
        <v>0</v>
      </c>
      <c r="U707" s="31">
        <v>72.790760869565219</v>
      </c>
      <c r="V707" s="31">
        <v>0</v>
      </c>
      <c r="W707" s="36">
        <v>0</v>
      </c>
      <c r="X707" s="31">
        <v>21.480978260869566</v>
      </c>
      <c r="Y707" s="31">
        <v>0</v>
      </c>
      <c r="Z707" s="36">
        <v>0</v>
      </c>
      <c r="AA707" s="31">
        <v>190.24184782608697</v>
      </c>
      <c r="AB707" s="31">
        <v>0</v>
      </c>
      <c r="AC707" s="36">
        <v>0</v>
      </c>
      <c r="AD707" s="31">
        <v>39.649456521739133</v>
      </c>
      <c r="AE707" s="31">
        <v>0</v>
      </c>
      <c r="AF707" s="36">
        <v>0</v>
      </c>
      <c r="AG707" s="31">
        <v>0</v>
      </c>
      <c r="AH707" s="31">
        <v>0</v>
      </c>
      <c r="AI707" s="36" t="s">
        <v>2496</v>
      </c>
      <c r="AJ707" t="s">
        <v>673</v>
      </c>
      <c r="AK707" s="37">
        <v>5</v>
      </c>
      <c r="AT707"/>
    </row>
    <row r="708" spans="1:46" x14ac:dyDescent="0.25">
      <c r="A708" t="s">
        <v>2337</v>
      </c>
      <c r="B708" t="s">
        <v>1789</v>
      </c>
      <c r="C708" t="s">
        <v>2205</v>
      </c>
      <c r="D708" t="s">
        <v>2217</v>
      </c>
      <c r="E708" s="31">
        <v>23.293478260869566</v>
      </c>
      <c r="F708" s="31">
        <v>107.625</v>
      </c>
      <c r="G708" s="31">
        <v>12.625</v>
      </c>
      <c r="H708" s="36">
        <v>0.1173054587688734</v>
      </c>
      <c r="I708" s="31">
        <v>30.968478260869567</v>
      </c>
      <c r="J708" s="31">
        <v>0.89945652173913049</v>
      </c>
      <c r="K708" s="36">
        <v>2.9044259590747957E-2</v>
      </c>
      <c r="L708" s="31">
        <v>20.369021739130439</v>
      </c>
      <c r="M708" s="31">
        <v>0.89945652173913049</v>
      </c>
      <c r="N708" s="36">
        <v>4.4158061847968187E-2</v>
      </c>
      <c r="O708" s="31">
        <v>5.7</v>
      </c>
      <c r="P708" s="31">
        <v>0</v>
      </c>
      <c r="Q708" s="36">
        <v>0</v>
      </c>
      <c r="R708" s="31">
        <v>4.8994565217391308</v>
      </c>
      <c r="S708" s="31">
        <v>0</v>
      </c>
      <c r="T708" s="36">
        <v>0</v>
      </c>
      <c r="U708" s="31">
        <v>19.479891304347827</v>
      </c>
      <c r="V708" s="31">
        <v>2.3070652173913042</v>
      </c>
      <c r="W708" s="36">
        <v>0.11843316686661272</v>
      </c>
      <c r="X708" s="31">
        <v>0</v>
      </c>
      <c r="Y708" s="31">
        <v>0</v>
      </c>
      <c r="Z708" s="36" t="s">
        <v>2496</v>
      </c>
      <c r="AA708" s="31">
        <v>57.176630434782602</v>
      </c>
      <c r="AB708" s="31">
        <v>9.4184782608695645</v>
      </c>
      <c r="AC708" s="36">
        <v>0.16472601112114443</v>
      </c>
      <c r="AD708" s="31">
        <v>0</v>
      </c>
      <c r="AE708" s="31">
        <v>0</v>
      </c>
      <c r="AF708" s="36" t="s">
        <v>2496</v>
      </c>
      <c r="AG708" s="31">
        <v>0</v>
      </c>
      <c r="AH708" s="31">
        <v>0</v>
      </c>
      <c r="AI708" s="36" t="s">
        <v>2496</v>
      </c>
      <c r="AJ708" t="s">
        <v>861</v>
      </c>
      <c r="AK708" s="37">
        <v>5</v>
      </c>
      <c r="AT708"/>
    </row>
    <row r="709" spans="1:46" x14ac:dyDescent="0.25">
      <c r="A709" t="s">
        <v>2337</v>
      </c>
      <c r="B709" t="s">
        <v>1854</v>
      </c>
      <c r="C709" t="s">
        <v>2210</v>
      </c>
      <c r="D709" t="s">
        <v>2221</v>
      </c>
      <c r="E709" s="31">
        <v>10.684782608695652</v>
      </c>
      <c r="F709" s="31">
        <v>82.75</v>
      </c>
      <c r="G709" s="31">
        <v>0</v>
      </c>
      <c r="H709" s="36">
        <v>0</v>
      </c>
      <c r="I709" s="31">
        <v>17.9375</v>
      </c>
      <c r="J709" s="31">
        <v>0</v>
      </c>
      <c r="K709" s="36">
        <v>0</v>
      </c>
      <c r="L709" s="31">
        <v>11.328804347826088</v>
      </c>
      <c r="M709" s="31">
        <v>0</v>
      </c>
      <c r="N709" s="36">
        <v>0</v>
      </c>
      <c r="O709" s="31">
        <v>0.34782608695652173</v>
      </c>
      <c r="P709" s="31">
        <v>0</v>
      </c>
      <c r="Q709" s="36">
        <v>0</v>
      </c>
      <c r="R709" s="31">
        <v>6.2608695652173916</v>
      </c>
      <c r="S709" s="31">
        <v>0</v>
      </c>
      <c r="T709" s="36">
        <v>0</v>
      </c>
      <c r="U709" s="31">
        <v>20.567934782608695</v>
      </c>
      <c r="V709" s="31">
        <v>0</v>
      </c>
      <c r="W709" s="36">
        <v>0</v>
      </c>
      <c r="X709" s="31">
        <v>2.5543478260869565</v>
      </c>
      <c r="Y709" s="31">
        <v>0</v>
      </c>
      <c r="Z709" s="36">
        <v>0</v>
      </c>
      <c r="AA709" s="31">
        <v>41.690217391304351</v>
      </c>
      <c r="AB709" s="31">
        <v>0</v>
      </c>
      <c r="AC709" s="36">
        <v>0</v>
      </c>
      <c r="AD709" s="31">
        <v>0</v>
      </c>
      <c r="AE709" s="31">
        <v>0</v>
      </c>
      <c r="AF709" s="36" t="s">
        <v>2496</v>
      </c>
      <c r="AG709" s="31">
        <v>0</v>
      </c>
      <c r="AH709" s="31">
        <v>0</v>
      </c>
      <c r="AI709" s="36" t="s">
        <v>2496</v>
      </c>
      <c r="AJ709" t="s">
        <v>926</v>
      </c>
      <c r="AK709" s="37">
        <v>5</v>
      </c>
      <c r="AT709"/>
    </row>
    <row r="710" spans="1:46" x14ac:dyDescent="0.25">
      <c r="A710" t="s">
        <v>2337</v>
      </c>
      <c r="B710" t="s">
        <v>1081</v>
      </c>
      <c r="C710" t="s">
        <v>1915</v>
      </c>
      <c r="D710" t="s">
        <v>2267</v>
      </c>
      <c r="E710" s="31">
        <v>93.184782608695656</v>
      </c>
      <c r="F710" s="31">
        <v>352.57336956521738</v>
      </c>
      <c r="G710" s="31">
        <v>2.2282608695652173</v>
      </c>
      <c r="H710" s="36">
        <v>6.3199919844004098E-3</v>
      </c>
      <c r="I710" s="31">
        <v>31.581521739130434</v>
      </c>
      <c r="J710" s="31">
        <v>1.5271739130434783</v>
      </c>
      <c r="K710" s="36">
        <v>4.8356565135088625E-2</v>
      </c>
      <c r="L710" s="31">
        <v>20.054347826086957</v>
      </c>
      <c r="M710" s="31">
        <v>1.5271739130434783</v>
      </c>
      <c r="N710" s="36">
        <v>7.6151761517615171E-2</v>
      </c>
      <c r="O710" s="31">
        <v>5.9619565217391308</v>
      </c>
      <c r="P710" s="31">
        <v>0</v>
      </c>
      <c r="Q710" s="36">
        <v>0</v>
      </c>
      <c r="R710" s="31">
        <v>5.5652173913043477</v>
      </c>
      <c r="S710" s="31">
        <v>0</v>
      </c>
      <c r="T710" s="36">
        <v>0</v>
      </c>
      <c r="U710" s="31">
        <v>93.671195652173907</v>
      </c>
      <c r="V710" s="31">
        <v>0.61956521739130432</v>
      </c>
      <c r="W710" s="36">
        <v>6.6142554611122398E-3</v>
      </c>
      <c r="X710" s="31">
        <v>16.434782608695652</v>
      </c>
      <c r="Y710" s="31">
        <v>0</v>
      </c>
      <c r="Z710" s="36">
        <v>0</v>
      </c>
      <c r="AA710" s="31">
        <v>191.07065217391303</v>
      </c>
      <c r="AB710" s="31">
        <v>8.1521739130434784E-2</v>
      </c>
      <c r="AC710" s="36">
        <v>4.2665756463862106E-4</v>
      </c>
      <c r="AD710" s="31">
        <v>19.815217391304348</v>
      </c>
      <c r="AE710" s="31">
        <v>0</v>
      </c>
      <c r="AF710" s="36">
        <v>0</v>
      </c>
      <c r="AG710" s="31">
        <v>0</v>
      </c>
      <c r="AH710" s="31">
        <v>0</v>
      </c>
      <c r="AI710" s="36" t="s">
        <v>2496</v>
      </c>
      <c r="AJ710" t="s">
        <v>140</v>
      </c>
      <c r="AK710" s="37">
        <v>5</v>
      </c>
      <c r="AT710"/>
    </row>
    <row r="711" spans="1:46" x14ac:dyDescent="0.25">
      <c r="A711" t="s">
        <v>2337</v>
      </c>
      <c r="B711" t="s">
        <v>1522</v>
      </c>
      <c r="C711" t="s">
        <v>1915</v>
      </c>
      <c r="D711" t="s">
        <v>2267</v>
      </c>
      <c r="E711" s="31">
        <v>39.336956521739133</v>
      </c>
      <c r="F711" s="31">
        <v>119.22836956521738</v>
      </c>
      <c r="G711" s="31">
        <v>11.39804347826087</v>
      </c>
      <c r="H711" s="36">
        <v>9.5598417724115509E-2</v>
      </c>
      <c r="I711" s="31">
        <v>21.666304347826092</v>
      </c>
      <c r="J711" s="31">
        <v>4.7516304347826086</v>
      </c>
      <c r="K711" s="36">
        <v>0.21930968745296739</v>
      </c>
      <c r="L711" s="31">
        <v>16.136413043478264</v>
      </c>
      <c r="M711" s="31">
        <v>4.178260869565217</v>
      </c>
      <c r="N711" s="36">
        <v>0.2589336836078272</v>
      </c>
      <c r="O711" s="31">
        <v>0</v>
      </c>
      <c r="P711" s="31">
        <v>0</v>
      </c>
      <c r="Q711" s="36" t="s">
        <v>2496</v>
      </c>
      <c r="R711" s="31">
        <v>5.5298913043478262</v>
      </c>
      <c r="S711" s="31">
        <v>0.57336956521739135</v>
      </c>
      <c r="T711" s="36">
        <v>0.10368550368550369</v>
      </c>
      <c r="U711" s="31">
        <v>34.55826086956521</v>
      </c>
      <c r="V711" s="31">
        <v>3.9385869565217386</v>
      </c>
      <c r="W711" s="36">
        <v>0.11396947813396408</v>
      </c>
      <c r="X711" s="31">
        <v>3.3043478260869565</v>
      </c>
      <c r="Y711" s="31">
        <v>0</v>
      </c>
      <c r="Z711" s="36">
        <v>0</v>
      </c>
      <c r="AA711" s="31">
        <v>59.699456521739116</v>
      </c>
      <c r="AB711" s="31">
        <v>2.7078260869565218</v>
      </c>
      <c r="AC711" s="36">
        <v>4.5357633799739651E-2</v>
      </c>
      <c r="AD711" s="31">
        <v>0</v>
      </c>
      <c r="AE711" s="31">
        <v>0</v>
      </c>
      <c r="AF711" s="36" t="s">
        <v>2496</v>
      </c>
      <c r="AG711" s="31">
        <v>0</v>
      </c>
      <c r="AH711" s="31">
        <v>0</v>
      </c>
      <c r="AI711" s="36" t="s">
        <v>2496</v>
      </c>
      <c r="AJ711" t="s">
        <v>589</v>
      </c>
      <c r="AK711" s="37">
        <v>5</v>
      </c>
      <c r="AT711"/>
    </row>
    <row r="712" spans="1:46" x14ac:dyDescent="0.25">
      <c r="A712" t="s">
        <v>2337</v>
      </c>
      <c r="B712" t="s">
        <v>1186</v>
      </c>
      <c r="C712" t="s">
        <v>1890</v>
      </c>
      <c r="D712" t="s">
        <v>2294</v>
      </c>
      <c r="E712" s="31">
        <v>39.315217391304351</v>
      </c>
      <c r="F712" s="31">
        <v>148.0353260869565</v>
      </c>
      <c r="G712" s="31">
        <v>0</v>
      </c>
      <c r="H712" s="36">
        <v>0</v>
      </c>
      <c r="I712" s="31">
        <v>31.790760869565219</v>
      </c>
      <c r="J712" s="31">
        <v>0</v>
      </c>
      <c r="K712" s="36">
        <v>0</v>
      </c>
      <c r="L712" s="31">
        <v>21.355978260869566</v>
      </c>
      <c r="M712" s="31">
        <v>0</v>
      </c>
      <c r="N712" s="36">
        <v>0</v>
      </c>
      <c r="O712" s="31">
        <v>5.1304347826086953</v>
      </c>
      <c r="P712" s="31">
        <v>0</v>
      </c>
      <c r="Q712" s="36">
        <v>0</v>
      </c>
      <c r="R712" s="31">
        <v>5.3043478260869561</v>
      </c>
      <c r="S712" s="31">
        <v>0</v>
      </c>
      <c r="T712" s="36">
        <v>0</v>
      </c>
      <c r="U712" s="31">
        <v>35.652173913043477</v>
      </c>
      <c r="V712" s="31">
        <v>0</v>
      </c>
      <c r="W712" s="36">
        <v>0</v>
      </c>
      <c r="X712" s="31">
        <v>5.3913043478260869</v>
      </c>
      <c r="Y712" s="31">
        <v>0</v>
      </c>
      <c r="Z712" s="36">
        <v>0</v>
      </c>
      <c r="AA712" s="31">
        <v>75.201086956521735</v>
      </c>
      <c r="AB712" s="31">
        <v>0</v>
      </c>
      <c r="AC712" s="36">
        <v>0</v>
      </c>
      <c r="AD712" s="31">
        <v>0</v>
      </c>
      <c r="AE712" s="31">
        <v>0</v>
      </c>
      <c r="AF712" s="36" t="s">
        <v>2496</v>
      </c>
      <c r="AG712" s="31">
        <v>0</v>
      </c>
      <c r="AH712" s="31">
        <v>0</v>
      </c>
      <c r="AI712" s="36" t="s">
        <v>2496</v>
      </c>
      <c r="AJ712" t="s">
        <v>247</v>
      </c>
      <c r="AK712" s="37">
        <v>5</v>
      </c>
      <c r="AT712"/>
    </row>
    <row r="713" spans="1:46" x14ac:dyDescent="0.25">
      <c r="A713" t="s">
        <v>2337</v>
      </c>
      <c r="B713" t="s">
        <v>1683</v>
      </c>
      <c r="C713" t="s">
        <v>1914</v>
      </c>
      <c r="D713" t="s">
        <v>2261</v>
      </c>
      <c r="E713" s="31">
        <v>69.184782608695656</v>
      </c>
      <c r="F713" s="31">
        <v>271.20108695652175</v>
      </c>
      <c r="G713" s="31">
        <v>0</v>
      </c>
      <c r="H713" s="36">
        <v>0</v>
      </c>
      <c r="I713" s="31">
        <v>36.372282608695649</v>
      </c>
      <c r="J713" s="31">
        <v>0</v>
      </c>
      <c r="K713" s="36">
        <v>0</v>
      </c>
      <c r="L713" s="31">
        <v>22.388586956521738</v>
      </c>
      <c r="M713" s="31">
        <v>0</v>
      </c>
      <c r="N713" s="36">
        <v>0</v>
      </c>
      <c r="O713" s="31">
        <v>8.8532608695652169</v>
      </c>
      <c r="P713" s="31">
        <v>0</v>
      </c>
      <c r="Q713" s="36">
        <v>0</v>
      </c>
      <c r="R713" s="31">
        <v>5.1304347826086953</v>
      </c>
      <c r="S713" s="31">
        <v>0</v>
      </c>
      <c r="T713" s="36">
        <v>0</v>
      </c>
      <c r="U713" s="31">
        <v>93.179347826086953</v>
      </c>
      <c r="V713" s="31">
        <v>0</v>
      </c>
      <c r="W713" s="36">
        <v>0</v>
      </c>
      <c r="X713" s="31">
        <v>6.0326086956521738</v>
      </c>
      <c r="Y713" s="31">
        <v>0</v>
      </c>
      <c r="Z713" s="36">
        <v>0</v>
      </c>
      <c r="AA713" s="31">
        <v>135.61684782608697</v>
      </c>
      <c r="AB713" s="31">
        <v>0</v>
      </c>
      <c r="AC713" s="36">
        <v>0</v>
      </c>
      <c r="AD713" s="31">
        <v>0</v>
      </c>
      <c r="AE713" s="31">
        <v>0</v>
      </c>
      <c r="AF713" s="36" t="s">
        <v>2496</v>
      </c>
      <c r="AG713" s="31">
        <v>0</v>
      </c>
      <c r="AH713" s="31">
        <v>0</v>
      </c>
      <c r="AI713" s="36" t="s">
        <v>2496</v>
      </c>
      <c r="AJ713" t="s">
        <v>754</v>
      </c>
      <c r="AK713" s="37">
        <v>5</v>
      </c>
      <c r="AT713"/>
    </row>
    <row r="714" spans="1:46" x14ac:dyDescent="0.25">
      <c r="A714" t="s">
        <v>2337</v>
      </c>
      <c r="B714" t="s">
        <v>1018</v>
      </c>
      <c r="C714" t="s">
        <v>2029</v>
      </c>
      <c r="D714" t="s">
        <v>2252</v>
      </c>
      <c r="E714" s="31">
        <v>145.95652173913044</v>
      </c>
      <c r="F714" s="31">
        <v>458.53304347826082</v>
      </c>
      <c r="G714" s="31">
        <v>70.026521739130445</v>
      </c>
      <c r="H714" s="36">
        <v>0.15271859407979704</v>
      </c>
      <c r="I714" s="31">
        <v>61.787826086956514</v>
      </c>
      <c r="J714" s="31">
        <v>0</v>
      </c>
      <c r="K714" s="36">
        <v>0</v>
      </c>
      <c r="L714" s="31">
        <v>46.232934782608687</v>
      </c>
      <c r="M714" s="31">
        <v>0</v>
      </c>
      <c r="N714" s="36">
        <v>0</v>
      </c>
      <c r="O714" s="31">
        <v>9.9896739130434788</v>
      </c>
      <c r="P714" s="31">
        <v>0</v>
      </c>
      <c r="Q714" s="36">
        <v>0</v>
      </c>
      <c r="R714" s="31">
        <v>5.5652173913043477</v>
      </c>
      <c r="S714" s="31">
        <v>0</v>
      </c>
      <c r="T714" s="36">
        <v>0</v>
      </c>
      <c r="U714" s="31">
        <v>125.67684782608694</v>
      </c>
      <c r="V714" s="31">
        <v>7.3276086956521747</v>
      </c>
      <c r="W714" s="36">
        <v>5.8305159799935495E-2</v>
      </c>
      <c r="X714" s="31">
        <v>5.5198913043478264</v>
      </c>
      <c r="Y714" s="31">
        <v>0.12771739130434784</v>
      </c>
      <c r="Z714" s="36">
        <v>2.3137664178957525E-2</v>
      </c>
      <c r="AA714" s="31">
        <v>264.62967391304346</v>
      </c>
      <c r="AB714" s="31">
        <v>62.571195652173927</v>
      </c>
      <c r="AC714" s="36">
        <v>0.23644814554219132</v>
      </c>
      <c r="AD714" s="31">
        <v>0.91880434782608678</v>
      </c>
      <c r="AE714" s="31">
        <v>0</v>
      </c>
      <c r="AF714" s="36">
        <v>0</v>
      </c>
      <c r="AG714" s="31">
        <v>0</v>
      </c>
      <c r="AH714" s="31">
        <v>0</v>
      </c>
      <c r="AI714" s="36" t="s">
        <v>2496</v>
      </c>
      <c r="AJ714" t="s">
        <v>75</v>
      </c>
      <c r="AK714" s="37">
        <v>5</v>
      </c>
      <c r="AT714"/>
    </row>
    <row r="715" spans="1:46" x14ac:dyDescent="0.25">
      <c r="A715" t="s">
        <v>2337</v>
      </c>
      <c r="B715" t="s">
        <v>1641</v>
      </c>
      <c r="C715" t="s">
        <v>1994</v>
      </c>
      <c r="D715" t="s">
        <v>2252</v>
      </c>
      <c r="E715" s="31">
        <v>39.543478260869563</v>
      </c>
      <c r="F715" s="31">
        <v>99.789673913043458</v>
      </c>
      <c r="G715" s="31">
        <v>0.65869565217391313</v>
      </c>
      <c r="H715" s="36">
        <v>6.6008398098173901E-3</v>
      </c>
      <c r="I715" s="31">
        <v>15.589565217391304</v>
      </c>
      <c r="J715" s="31">
        <v>0.32445652173913048</v>
      </c>
      <c r="K715" s="36">
        <v>2.0812416331994651E-2</v>
      </c>
      <c r="L715" s="31">
        <v>10.198260869565216</v>
      </c>
      <c r="M715" s="31">
        <v>0.32445652173913048</v>
      </c>
      <c r="N715" s="36">
        <v>3.1814887448840388E-2</v>
      </c>
      <c r="O715" s="31">
        <v>0</v>
      </c>
      <c r="P715" s="31">
        <v>0</v>
      </c>
      <c r="Q715" s="36" t="s">
        <v>2496</v>
      </c>
      <c r="R715" s="31">
        <v>5.3913043478260869</v>
      </c>
      <c r="S715" s="31">
        <v>0</v>
      </c>
      <c r="T715" s="36">
        <v>0</v>
      </c>
      <c r="U715" s="31">
        <v>19.951195652173912</v>
      </c>
      <c r="V715" s="31">
        <v>0.25271739130434784</v>
      </c>
      <c r="W715" s="36">
        <v>1.2666779260260093E-2</v>
      </c>
      <c r="X715" s="31">
        <v>5.7391304347826084</v>
      </c>
      <c r="Y715" s="31">
        <v>0</v>
      </c>
      <c r="Z715" s="36">
        <v>0</v>
      </c>
      <c r="AA715" s="31">
        <v>58.509782608695637</v>
      </c>
      <c r="AB715" s="31">
        <v>8.1521739130434784E-2</v>
      </c>
      <c r="AC715" s="36">
        <v>1.3933010087499307E-3</v>
      </c>
      <c r="AD715" s="31">
        <v>0</v>
      </c>
      <c r="AE715" s="31">
        <v>0</v>
      </c>
      <c r="AF715" s="36" t="s">
        <v>2496</v>
      </c>
      <c r="AG715" s="31">
        <v>0</v>
      </c>
      <c r="AH715" s="31">
        <v>0</v>
      </c>
      <c r="AI715" s="36" t="s">
        <v>2496</v>
      </c>
      <c r="AJ715" t="s">
        <v>712</v>
      </c>
      <c r="AK715" s="37">
        <v>5</v>
      </c>
      <c r="AT715"/>
    </row>
    <row r="716" spans="1:46" x14ac:dyDescent="0.25">
      <c r="A716" t="s">
        <v>2337</v>
      </c>
      <c r="B716" t="s">
        <v>1320</v>
      </c>
      <c r="C716" t="s">
        <v>2122</v>
      </c>
      <c r="D716" t="s">
        <v>2258</v>
      </c>
      <c r="E716" s="31">
        <v>40.630434782608695</v>
      </c>
      <c r="F716" s="31">
        <v>149.78010869565222</v>
      </c>
      <c r="G716" s="31">
        <v>9.2604347826086961</v>
      </c>
      <c r="H716" s="36">
        <v>6.1826866486160495E-2</v>
      </c>
      <c r="I716" s="31">
        <v>41.409782608695643</v>
      </c>
      <c r="J716" s="31">
        <v>1.5163043478260869</v>
      </c>
      <c r="K716" s="36">
        <v>3.6617056461138678E-2</v>
      </c>
      <c r="L716" s="31">
        <v>20.948369565217387</v>
      </c>
      <c r="M716" s="31">
        <v>0</v>
      </c>
      <c r="N716" s="36">
        <v>0</v>
      </c>
      <c r="O716" s="31">
        <v>15.157065217391301</v>
      </c>
      <c r="P716" s="31">
        <v>1.5163043478260869</v>
      </c>
      <c r="Q716" s="36">
        <v>0.10003944207393599</v>
      </c>
      <c r="R716" s="31">
        <v>5.3043478260869561</v>
      </c>
      <c r="S716" s="31">
        <v>0</v>
      </c>
      <c r="T716" s="36">
        <v>0</v>
      </c>
      <c r="U716" s="31">
        <v>11.077173913043479</v>
      </c>
      <c r="V716" s="31">
        <v>0</v>
      </c>
      <c r="W716" s="36">
        <v>0</v>
      </c>
      <c r="X716" s="31">
        <v>4.965217391304348</v>
      </c>
      <c r="Y716" s="31">
        <v>0</v>
      </c>
      <c r="Z716" s="36">
        <v>0</v>
      </c>
      <c r="AA716" s="31">
        <v>92.327934782608736</v>
      </c>
      <c r="AB716" s="31">
        <v>7.7441304347826092</v>
      </c>
      <c r="AC716" s="36">
        <v>8.3876352839653515E-2</v>
      </c>
      <c r="AD716" s="31">
        <v>0</v>
      </c>
      <c r="AE716" s="31">
        <v>0</v>
      </c>
      <c r="AF716" s="36" t="s">
        <v>2496</v>
      </c>
      <c r="AG716" s="31">
        <v>0</v>
      </c>
      <c r="AH716" s="31">
        <v>0</v>
      </c>
      <c r="AI716" s="36" t="s">
        <v>2496</v>
      </c>
      <c r="AJ716" t="s">
        <v>382</v>
      </c>
      <c r="AK716" s="37">
        <v>5</v>
      </c>
      <c r="AT716"/>
    </row>
    <row r="717" spans="1:46" x14ac:dyDescent="0.25">
      <c r="A717" t="s">
        <v>2337</v>
      </c>
      <c r="B717" t="s">
        <v>1326</v>
      </c>
      <c r="C717" t="s">
        <v>2112</v>
      </c>
      <c r="D717" t="s">
        <v>2267</v>
      </c>
      <c r="E717" s="31">
        <v>86.054347826086953</v>
      </c>
      <c r="F717" s="31">
        <v>257.89793478260873</v>
      </c>
      <c r="G717" s="31">
        <v>7.75</v>
      </c>
      <c r="H717" s="36">
        <v>3.0050647774797996E-2</v>
      </c>
      <c r="I717" s="31">
        <v>22.260869565217391</v>
      </c>
      <c r="J717" s="31">
        <v>0.97826086956521741</v>
      </c>
      <c r="K717" s="36">
        <v>4.39453125E-2</v>
      </c>
      <c r="L717" s="31">
        <v>6.0543478260869561</v>
      </c>
      <c r="M717" s="31">
        <v>0.97826086956521741</v>
      </c>
      <c r="N717" s="36">
        <v>0.16157989228007183</v>
      </c>
      <c r="O717" s="31">
        <v>10.206521739130435</v>
      </c>
      <c r="P717" s="31">
        <v>0</v>
      </c>
      <c r="Q717" s="36">
        <v>0</v>
      </c>
      <c r="R717" s="31">
        <v>6</v>
      </c>
      <c r="S717" s="31">
        <v>0</v>
      </c>
      <c r="T717" s="36">
        <v>0</v>
      </c>
      <c r="U717" s="31">
        <v>67.302608695652182</v>
      </c>
      <c r="V717" s="31">
        <v>1.6684782608695652</v>
      </c>
      <c r="W717" s="36">
        <v>2.4790692265950022E-2</v>
      </c>
      <c r="X717" s="31">
        <v>3.0124999999999997</v>
      </c>
      <c r="Y717" s="31">
        <v>0</v>
      </c>
      <c r="Z717" s="36">
        <v>0</v>
      </c>
      <c r="AA717" s="31">
        <v>165.32195652173914</v>
      </c>
      <c r="AB717" s="31">
        <v>5.1032608695652177</v>
      </c>
      <c r="AC717" s="36">
        <v>3.0868621306778209E-2</v>
      </c>
      <c r="AD717" s="31">
        <v>0</v>
      </c>
      <c r="AE717" s="31">
        <v>0</v>
      </c>
      <c r="AF717" s="36" t="s">
        <v>2496</v>
      </c>
      <c r="AG717" s="31">
        <v>0</v>
      </c>
      <c r="AH717" s="31">
        <v>0</v>
      </c>
      <c r="AI717" s="36" t="s">
        <v>2496</v>
      </c>
      <c r="AJ717" t="s">
        <v>389</v>
      </c>
      <c r="AK717" s="37">
        <v>5</v>
      </c>
      <c r="AT717"/>
    </row>
    <row r="718" spans="1:46" x14ac:dyDescent="0.25">
      <c r="A718" t="s">
        <v>2337</v>
      </c>
      <c r="B718" t="s">
        <v>1238</v>
      </c>
      <c r="C718" t="s">
        <v>1885</v>
      </c>
      <c r="D718" t="s">
        <v>2290</v>
      </c>
      <c r="E718" s="31">
        <v>81.391304347826093</v>
      </c>
      <c r="F718" s="31">
        <v>347.59641304347826</v>
      </c>
      <c r="G718" s="31">
        <v>0</v>
      </c>
      <c r="H718" s="36">
        <v>0</v>
      </c>
      <c r="I718" s="31">
        <v>69.747282608695642</v>
      </c>
      <c r="J718" s="31">
        <v>0</v>
      </c>
      <c r="K718" s="36">
        <v>0</v>
      </c>
      <c r="L718" s="31">
        <v>43.434782608695649</v>
      </c>
      <c r="M718" s="31">
        <v>0</v>
      </c>
      <c r="N718" s="36">
        <v>0</v>
      </c>
      <c r="O718" s="31">
        <v>19.896739130434781</v>
      </c>
      <c r="P718" s="31">
        <v>0</v>
      </c>
      <c r="Q718" s="36">
        <v>0</v>
      </c>
      <c r="R718" s="31">
        <v>6.4157608695652177</v>
      </c>
      <c r="S718" s="31">
        <v>0</v>
      </c>
      <c r="T718" s="36">
        <v>0</v>
      </c>
      <c r="U718" s="31">
        <v>80.061413043478254</v>
      </c>
      <c r="V718" s="31">
        <v>0</v>
      </c>
      <c r="W718" s="36">
        <v>0</v>
      </c>
      <c r="X718" s="31">
        <v>1.8070652173913044</v>
      </c>
      <c r="Y718" s="31">
        <v>0</v>
      </c>
      <c r="Z718" s="36">
        <v>0</v>
      </c>
      <c r="AA718" s="31">
        <v>195.98065217391306</v>
      </c>
      <c r="AB718" s="31">
        <v>0</v>
      </c>
      <c r="AC718" s="36">
        <v>0</v>
      </c>
      <c r="AD718" s="31">
        <v>0</v>
      </c>
      <c r="AE718" s="31">
        <v>0</v>
      </c>
      <c r="AF718" s="36" t="s">
        <v>2496</v>
      </c>
      <c r="AG718" s="31">
        <v>0</v>
      </c>
      <c r="AH718" s="31">
        <v>0</v>
      </c>
      <c r="AI718" s="36" t="s">
        <v>2496</v>
      </c>
      <c r="AJ718" t="s">
        <v>299</v>
      </c>
      <c r="AK718" s="37">
        <v>5</v>
      </c>
      <c r="AT718"/>
    </row>
    <row r="719" spans="1:46" x14ac:dyDescent="0.25">
      <c r="A719" t="s">
        <v>2337</v>
      </c>
      <c r="B719" t="s">
        <v>1428</v>
      </c>
      <c r="C719" t="s">
        <v>1883</v>
      </c>
      <c r="D719" t="s">
        <v>2252</v>
      </c>
      <c r="E719" s="31">
        <v>46.652173913043477</v>
      </c>
      <c r="F719" s="31">
        <v>170.07521739130439</v>
      </c>
      <c r="G719" s="31">
        <v>14.816847826086956</v>
      </c>
      <c r="H719" s="36">
        <v>8.7119381961433914E-2</v>
      </c>
      <c r="I719" s="31">
        <v>32.935326086956529</v>
      </c>
      <c r="J719" s="31">
        <v>3.4564130434782609</v>
      </c>
      <c r="K719" s="36">
        <v>0.10494546294615599</v>
      </c>
      <c r="L719" s="31">
        <v>28.413586956521748</v>
      </c>
      <c r="M719" s="31">
        <v>3.4564130434782609</v>
      </c>
      <c r="N719" s="36">
        <v>0.12164648725158277</v>
      </c>
      <c r="O719" s="31">
        <v>0</v>
      </c>
      <c r="P719" s="31">
        <v>0</v>
      </c>
      <c r="Q719" s="36" t="s">
        <v>2496</v>
      </c>
      <c r="R719" s="31">
        <v>4.5217391304347823</v>
      </c>
      <c r="S719" s="31">
        <v>0</v>
      </c>
      <c r="T719" s="36">
        <v>0</v>
      </c>
      <c r="U719" s="31">
        <v>42.423369565217399</v>
      </c>
      <c r="V719" s="31">
        <v>0</v>
      </c>
      <c r="W719" s="36">
        <v>0</v>
      </c>
      <c r="X719" s="31">
        <v>0</v>
      </c>
      <c r="Y719" s="31">
        <v>0</v>
      </c>
      <c r="Z719" s="36" t="s">
        <v>2496</v>
      </c>
      <c r="AA719" s="31">
        <v>94.716521739130457</v>
      </c>
      <c r="AB719" s="31">
        <v>11.360434782608696</v>
      </c>
      <c r="AC719" s="36">
        <v>0.11994142705005323</v>
      </c>
      <c r="AD719" s="31">
        <v>0</v>
      </c>
      <c r="AE719" s="31">
        <v>0</v>
      </c>
      <c r="AF719" s="36" t="s">
        <v>2496</v>
      </c>
      <c r="AG719" s="31">
        <v>0</v>
      </c>
      <c r="AH719" s="31">
        <v>0</v>
      </c>
      <c r="AI719" s="36" t="s">
        <v>2496</v>
      </c>
      <c r="AJ719" t="s">
        <v>494</v>
      </c>
      <c r="AK719" s="37">
        <v>5</v>
      </c>
      <c r="AT719"/>
    </row>
    <row r="720" spans="1:46" x14ac:dyDescent="0.25">
      <c r="A720" t="s">
        <v>2337</v>
      </c>
      <c r="B720" t="s">
        <v>1164</v>
      </c>
      <c r="C720" t="s">
        <v>2072</v>
      </c>
      <c r="D720" t="s">
        <v>2252</v>
      </c>
      <c r="E720" s="31">
        <v>105.6304347826087</v>
      </c>
      <c r="F720" s="31">
        <v>430.73880434782592</v>
      </c>
      <c r="G720" s="31">
        <v>180.49076086956521</v>
      </c>
      <c r="H720" s="36">
        <v>0.419026006126481</v>
      </c>
      <c r="I720" s="31">
        <v>88.990108695652154</v>
      </c>
      <c r="J720" s="31">
        <v>13.255000000000001</v>
      </c>
      <c r="K720" s="36">
        <v>0.14894913821638706</v>
      </c>
      <c r="L720" s="31">
        <v>73.897717391304326</v>
      </c>
      <c r="M720" s="31">
        <v>13.255000000000001</v>
      </c>
      <c r="N720" s="36">
        <v>0.17936954574404404</v>
      </c>
      <c r="O720" s="31">
        <v>8.7146739130434785</v>
      </c>
      <c r="P720" s="31">
        <v>0</v>
      </c>
      <c r="Q720" s="36">
        <v>0</v>
      </c>
      <c r="R720" s="31">
        <v>6.3777173913043477</v>
      </c>
      <c r="S720" s="31">
        <v>0</v>
      </c>
      <c r="T720" s="36">
        <v>0</v>
      </c>
      <c r="U720" s="31">
        <v>96.347499999999997</v>
      </c>
      <c r="V720" s="31">
        <v>48.895760869565223</v>
      </c>
      <c r="W720" s="36">
        <v>0.50749382048901348</v>
      </c>
      <c r="X720" s="31">
        <v>5.2173913043478262</v>
      </c>
      <c r="Y720" s="31">
        <v>0</v>
      </c>
      <c r="Z720" s="36">
        <v>0</v>
      </c>
      <c r="AA720" s="31">
        <v>240.18380434782597</v>
      </c>
      <c r="AB720" s="31">
        <v>118.33999999999999</v>
      </c>
      <c r="AC720" s="36">
        <v>0.49270599373396573</v>
      </c>
      <c r="AD720" s="31">
        <v>0</v>
      </c>
      <c r="AE720" s="31">
        <v>0</v>
      </c>
      <c r="AF720" s="36" t="s">
        <v>2496</v>
      </c>
      <c r="AG720" s="31">
        <v>0</v>
      </c>
      <c r="AH720" s="31">
        <v>0</v>
      </c>
      <c r="AI720" s="36" t="s">
        <v>2496</v>
      </c>
      <c r="AJ720" t="s">
        <v>225</v>
      </c>
      <c r="AK720" s="37">
        <v>5</v>
      </c>
      <c r="AT720"/>
    </row>
    <row r="721" spans="1:46" x14ac:dyDescent="0.25">
      <c r="A721" t="s">
        <v>2337</v>
      </c>
      <c r="B721" t="s">
        <v>1553</v>
      </c>
      <c r="C721" t="s">
        <v>1869</v>
      </c>
      <c r="D721" t="s">
        <v>2298</v>
      </c>
      <c r="E721" s="31">
        <v>66.782608695652172</v>
      </c>
      <c r="F721" s="31">
        <v>177.12891304347824</v>
      </c>
      <c r="G721" s="31">
        <v>0</v>
      </c>
      <c r="H721" s="36">
        <v>0</v>
      </c>
      <c r="I721" s="31">
        <v>33.483260869565214</v>
      </c>
      <c r="J721" s="31">
        <v>0</v>
      </c>
      <c r="K721" s="36">
        <v>0</v>
      </c>
      <c r="L721" s="31">
        <v>28.227826086956519</v>
      </c>
      <c r="M721" s="31">
        <v>0</v>
      </c>
      <c r="N721" s="36">
        <v>0</v>
      </c>
      <c r="O721" s="31">
        <v>0.99456521739130432</v>
      </c>
      <c r="P721" s="31">
        <v>0</v>
      </c>
      <c r="Q721" s="36">
        <v>0</v>
      </c>
      <c r="R721" s="31">
        <v>4.2608695652173916</v>
      </c>
      <c r="S721" s="31">
        <v>0</v>
      </c>
      <c r="T721" s="36">
        <v>0</v>
      </c>
      <c r="U721" s="31">
        <v>33.281086956521747</v>
      </c>
      <c r="V721" s="31">
        <v>0</v>
      </c>
      <c r="W721" s="36">
        <v>0</v>
      </c>
      <c r="X721" s="31">
        <v>10.300652173913043</v>
      </c>
      <c r="Y721" s="31">
        <v>0</v>
      </c>
      <c r="Z721" s="36">
        <v>0</v>
      </c>
      <c r="AA721" s="31">
        <v>100.06391304347824</v>
      </c>
      <c r="AB721" s="31">
        <v>0</v>
      </c>
      <c r="AC721" s="36">
        <v>0</v>
      </c>
      <c r="AD721" s="31">
        <v>0</v>
      </c>
      <c r="AE721" s="31">
        <v>0</v>
      </c>
      <c r="AF721" s="36" t="s">
        <v>2496</v>
      </c>
      <c r="AG721" s="31">
        <v>0</v>
      </c>
      <c r="AH721" s="31">
        <v>0</v>
      </c>
      <c r="AI721" s="36" t="s">
        <v>2496</v>
      </c>
      <c r="AJ721" t="s">
        <v>621</v>
      </c>
      <c r="AK721" s="37">
        <v>5</v>
      </c>
      <c r="AT721"/>
    </row>
    <row r="722" spans="1:46" x14ac:dyDescent="0.25">
      <c r="A722" t="s">
        <v>2337</v>
      </c>
      <c r="B722" t="s">
        <v>1545</v>
      </c>
      <c r="C722" t="s">
        <v>1869</v>
      </c>
      <c r="D722" t="s">
        <v>2298</v>
      </c>
      <c r="E722" s="31">
        <v>60.652173913043477</v>
      </c>
      <c r="F722" s="31">
        <v>178.8941304347826</v>
      </c>
      <c r="G722" s="31">
        <v>0</v>
      </c>
      <c r="H722" s="36">
        <v>0</v>
      </c>
      <c r="I722" s="31">
        <v>20.279782608695651</v>
      </c>
      <c r="J722" s="31">
        <v>0</v>
      </c>
      <c r="K722" s="36">
        <v>0</v>
      </c>
      <c r="L722" s="31">
        <v>14.334130434782608</v>
      </c>
      <c r="M722" s="31">
        <v>0</v>
      </c>
      <c r="N722" s="36">
        <v>0</v>
      </c>
      <c r="O722" s="31">
        <v>0.90217391304347827</v>
      </c>
      <c r="P722" s="31">
        <v>0</v>
      </c>
      <c r="Q722" s="36">
        <v>0</v>
      </c>
      <c r="R722" s="31">
        <v>5.0434782608695654</v>
      </c>
      <c r="S722" s="31">
        <v>0</v>
      </c>
      <c r="T722" s="36">
        <v>0</v>
      </c>
      <c r="U722" s="31">
        <v>42.266304347826086</v>
      </c>
      <c r="V722" s="31">
        <v>0</v>
      </c>
      <c r="W722" s="36">
        <v>0</v>
      </c>
      <c r="X722" s="31">
        <v>3.0407608695652173</v>
      </c>
      <c r="Y722" s="31">
        <v>0</v>
      </c>
      <c r="Z722" s="36">
        <v>0</v>
      </c>
      <c r="AA722" s="31">
        <v>113.30728260869564</v>
      </c>
      <c r="AB722" s="31">
        <v>0</v>
      </c>
      <c r="AC722" s="36">
        <v>0</v>
      </c>
      <c r="AD722" s="31">
        <v>0</v>
      </c>
      <c r="AE722" s="31">
        <v>0</v>
      </c>
      <c r="AF722" s="36" t="s">
        <v>2496</v>
      </c>
      <c r="AG722" s="31">
        <v>0</v>
      </c>
      <c r="AH722" s="31">
        <v>0</v>
      </c>
      <c r="AI722" s="36" t="s">
        <v>2496</v>
      </c>
      <c r="AJ722" t="s">
        <v>613</v>
      </c>
      <c r="AK722" s="37">
        <v>5</v>
      </c>
      <c r="AT722"/>
    </row>
    <row r="723" spans="1:46" x14ac:dyDescent="0.25">
      <c r="A723" t="s">
        <v>2337</v>
      </c>
      <c r="B723" t="s">
        <v>1369</v>
      </c>
      <c r="C723" t="s">
        <v>2000</v>
      </c>
      <c r="D723" t="s">
        <v>2271</v>
      </c>
      <c r="E723" s="31">
        <v>29.869565217391305</v>
      </c>
      <c r="F723" s="31">
        <v>153.28576086956519</v>
      </c>
      <c r="G723" s="31">
        <v>24.695652173913043</v>
      </c>
      <c r="H723" s="36">
        <v>0.16110858591051527</v>
      </c>
      <c r="I723" s="31">
        <v>24.323586956521737</v>
      </c>
      <c r="J723" s="31">
        <v>0</v>
      </c>
      <c r="K723" s="36">
        <v>0</v>
      </c>
      <c r="L723" s="31">
        <v>16.024673913043475</v>
      </c>
      <c r="M723" s="31">
        <v>0</v>
      </c>
      <c r="N723" s="36">
        <v>0</v>
      </c>
      <c r="O723" s="31">
        <v>3.5163043478260869</v>
      </c>
      <c r="P723" s="31">
        <v>0</v>
      </c>
      <c r="Q723" s="36">
        <v>0</v>
      </c>
      <c r="R723" s="31">
        <v>4.7826086956521738</v>
      </c>
      <c r="S723" s="31">
        <v>0</v>
      </c>
      <c r="T723" s="36">
        <v>0</v>
      </c>
      <c r="U723" s="31">
        <v>45.98532608695654</v>
      </c>
      <c r="V723" s="31">
        <v>0</v>
      </c>
      <c r="W723" s="36">
        <v>0</v>
      </c>
      <c r="X723" s="31">
        <v>0.60869565217391308</v>
      </c>
      <c r="Y723" s="31">
        <v>0</v>
      </c>
      <c r="Z723" s="36">
        <v>0</v>
      </c>
      <c r="AA723" s="31">
        <v>82.368152173913018</v>
      </c>
      <c r="AB723" s="31">
        <v>24.695652173913043</v>
      </c>
      <c r="AC723" s="36">
        <v>0.29982039808019939</v>
      </c>
      <c r="AD723" s="31">
        <v>0</v>
      </c>
      <c r="AE723" s="31">
        <v>0</v>
      </c>
      <c r="AF723" s="36" t="s">
        <v>2496</v>
      </c>
      <c r="AG723" s="31">
        <v>0</v>
      </c>
      <c r="AH723" s="31">
        <v>0</v>
      </c>
      <c r="AI723" s="36" t="s">
        <v>2496</v>
      </c>
      <c r="AJ723" t="s">
        <v>433</v>
      </c>
      <c r="AK723" s="37">
        <v>5</v>
      </c>
      <c r="AT723"/>
    </row>
    <row r="724" spans="1:46" x14ac:dyDescent="0.25">
      <c r="A724" t="s">
        <v>2337</v>
      </c>
      <c r="B724" t="s">
        <v>1353</v>
      </c>
      <c r="C724" t="s">
        <v>2081</v>
      </c>
      <c r="D724" t="s">
        <v>2222</v>
      </c>
      <c r="E724" s="31">
        <v>55.152173913043477</v>
      </c>
      <c r="F724" s="31">
        <v>180.1477173913043</v>
      </c>
      <c r="G724" s="31">
        <v>2.0869565217391304</v>
      </c>
      <c r="H724" s="36">
        <v>1.1584695892682276E-2</v>
      </c>
      <c r="I724" s="31">
        <v>26.699456521739123</v>
      </c>
      <c r="J724" s="31">
        <v>0</v>
      </c>
      <c r="K724" s="36">
        <v>0</v>
      </c>
      <c r="L724" s="31">
        <v>19.569021739130427</v>
      </c>
      <c r="M724" s="31">
        <v>0</v>
      </c>
      <c r="N724" s="36">
        <v>0</v>
      </c>
      <c r="O724" s="31">
        <v>4.6086956521739131</v>
      </c>
      <c r="P724" s="31">
        <v>0</v>
      </c>
      <c r="Q724" s="36">
        <v>0</v>
      </c>
      <c r="R724" s="31">
        <v>2.5217391304347827</v>
      </c>
      <c r="S724" s="31">
        <v>0</v>
      </c>
      <c r="T724" s="36">
        <v>0</v>
      </c>
      <c r="U724" s="31">
        <v>49.694565217391293</v>
      </c>
      <c r="V724" s="31">
        <v>2.0869565217391304</v>
      </c>
      <c r="W724" s="36">
        <v>4.1995669196614106E-2</v>
      </c>
      <c r="X724" s="31">
        <v>0</v>
      </c>
      <c r="Y724" s="31">
        <v>0</v>
      </c>
      <c r="Z724" s="36" t="s">
        <v>2496</v>
      </c>
      <c r="AA724" s="31">
        <v>103.75369565217389</v>
      </c>
      <c r="AB724" s="31">
        <v>0</v>
      </c>
      <c r="AC724" s="36">
        <v>0</v>
      </c>
      <c r="AD724" s="31">
        <v>0</v>
      </c>
      <c r="AE724" s="31">
        <v>0</v>
      </c>
      <c r="AF724" s="36" t="s">
        <v>2496</v>
      </c>
      <c r="AG724" s="31">
        <v>0</v>
      </c>
      <c r="AH724" s="31">
        <v>0</v>
      </c>
      <c r="AI724" s="36" t="s">
        <v>2496</v>
      </c>
      <c r="AJ724" t="s">
        <v>417</v>
      </c>
      <c r="AK724" s="37">
        <v>5</v>
      </c>
      <c r="AT724"/>
    </row>
    <row r="725" spans="1:46" x14ac:dyDescent="0.25">
      <c r="A725" t="s">
        <v>2337</v>
      </c>
      <c r="B725" t="s">
        <v>1352</v>
      </c>
      <c r="C725" t="s">
        <v>1944</v>
      </c>
      <c r="D725" t="s">
        <v>2216</v>
      </c>
      <c r="E725" s="31">
        <v>55.108695652173914</v>
      </c>
      <c r="F725" s="31">
        <v>218.1539130434783</v>
      </c>
      <c r="G725" s="31">
        <v>53.786413043478262</v>
      </c>
      <c r="H725" s="36">
        <v>0.24655259350199496</v>
      </c>
      <c r="I725" s="31">
        <v>25.4375</v>
      </c>
      <c r="J725" s="31">
        <v>1.7282608695652173</v>
      </c>
      <c r="K725" s="36">
        <v>6.7941459245807065E-2</v>
      </c>
      <c r="L725" s="31">
        <v>15.524456521739131</v>
      </c>
      <c r="M725" s="31">
        <v>1.7282608695652173</v>
      </c>
      <c r="N725" s="36">
        <v>0.11132504813583055</v>
      </c>
      <c r="O725" s="31">
        <v>9.9130434782608692</v>
      </c>
      <c r="P725" s="31">
        <v>0</v>
      </c>
      <c r="Q725" s="36">
        <v>0</v>
      </c>
      <c r="R725" s="31">
        <v>0</v>
      </c>
      <c r="S725" s="31">
        <v>0</v>
      </c>
      <c r="T725" s="36" t="s">
        <v>2496</v>
      </c>
      <c r="U725" s="31">
        <v>52.717934782608687</v>
      </c>
      <c r="V725" s="31">
        <v>24.731304347826089</v>
      </c>
      <c r="W725" s="36">
        <v>0.46912506056638603</v>
      </c>
      <c r="X725" s="31">
        <v>0</v>
      </c>
      <c r="Y725" s="31">
        <v>0</v>
      </c>
      <c r="Z725" s="36" t="s">
        <v>2496</v>
      </c>
      <c r="AA725" s="31">
        <v>139.9984782608696</v>
      </c>
      <c r="AB725" s="31">
        <v>27.326847826086958</v>
      </c>
      <c r="AC725" s="36">
        <v>0.19519389185907296</v>
      </c>
      <c r="AD725" s="31">
        <v>0</v>
      </c>
      <c r="AE725" s="31">
        <v>0</v>
      </c>
      <c r="AF725" s="36" t="s">
        <v>2496</v>
      </c>
      <c r="AG725" s="31">
        <v>0</v>
      </c>
      <c r="AH725" s="31">
        <v>0</v>
      </c>
      <c r="AI725" s="36" t="s">
        <v>2496</v>
      </c>
      <c r="AJ725" t="s">
        <v>416</v>
      </c>
      <c r="AK725" s="37">
        <v>5</v>
      </c>
      <c r="AT725"/>
    </row>
    <row r="726" spans="1:46" x14ac:dyDescent="0.25">
      <c r="A726" t="s">
        <v>2337</v>
      </c>
      <c r="B726" t="s">
        <v>1808</v>
      </c>
      <c r="C726" t="s">
        <v>2007</v>
      </c>
      <c r="D726" t="s">
        <v>2243</v>
      </c>
      <c r="E726" s="31">
        <v>84.456521739130437</v>
      </c>
      <c r="F726" s="31">
        <v>318.18239130434779</v>
      </c>
      <c r="G726" s="31">
        <v>30.037500000000009</v>
      </c>
      <c r="H726" s="36">
        <v>9.4403401385177665E-2</v>
      </c>
      <c r="I726" s="31">
        <v>63.429347826086953</v>
      </c>
      <c r="J726" s="31">
        <v>0.39673913043478259</v>
      </c>
      <c r="K726" s="36">
        <v>6.2548196384200156E-3</v>
      </c>
      <c r="L726" s="31">
        <v>40.527173913043477</v>
      </c>
      <c r="M726" s="31">
        <v>0.1358695652173913</v>
      </c>
      <c r="N726" s="36">
        <v>3.3525546466407403E-3</v>
      </c>
      <c r="O726" s="31">
        <v>17.858695652173918</v>
      </c>
      <c r="P726" s="31">
        <v>0.2608695652173913</v>
      </c>
      <c r="Q726" s="36">
        <v>1.4607425441265972E-2</v>
      </c>
      <c r="R726" s="31">
        <v>5.0434782608695654</v>
      </c>
      <c r="S726" s="31">
        <v>0</v>
      </c>
      <c r="T726" s="36">
        <v>0</v>
      </c>
      <c r="U726" s="31">
        <v>76.979347826086965</v>
      </c>
      <c r="V726" s="31">
        <v>5.8718478260869569</v>
      </c>
      <c r="W726" s="36">
        <v>7.6278222561104753E-2</v>
      </c>
      <c r="X726" s="31">
        <v>8.5728260869565212</v>
      </c>
      <c r="Y726" s="31">
        <v>0</v>
      </c>
      <c r="Z726" s="36">
        <v>0</v>
      </c>
      <c r="AA726" s="31">
        <v>169.20086956521735</v>
      </c>
      <c r="AB726" s="31">
        <v>23.768913043478268</v>
      </c>
      <c r="AC726" s="36">
        <v>0.14047748752447575</v>
      </c>
      <c r="AD726" s="31">
        <v>0</v>
      </c>
      <c r="AE726" s="31">
        <v>0</v>
      </c>
      <c r="AF726" s="36" t="s">
        <v>2496</v>
      </c>
      <c r="AG726" s="31">
        <v>0</v>
      </c>
      <c r="AH726" s="31">
        <v>0</v>
      </c>
      <c r="AI726" s="36" t="s">
        <v>2496</v>
      </c>
      <c r="AJ726" t="s">
        <v>880</v>
      </c>
      <c r="AK726" s="37">
        <v>5</v>
      </c>
      <c r="AT726"/>
    </row>
    <row r="727" spans="1:46" x14ac:dyDescent="0.25">
      <c r="A727" t="s">
        <v>2337</v>
      </c>
      <c r="B727" t="s">
        <v>1104</v>
      </c>
      <c r="C727" t="s">
        <v>2025</v>
      </c>
      <c r="D727" t="s">
        <v>2271</v>
      </c>
      <c r="E727" s="31">
        <v>54.913043478260867</v>
      </c>
      <c r="F727" s="31">
        <v>152.18336956521739</v>
      </c>
      <c r="G727" s="31">
        <v>0</v>
      </c>
      <c r="H727" s="36">
        <v>0</v>
      </c>
      <c r="I727" s="31">
        <v>32.467282608695648</v>
      </c>
      <c r="J727" s="31">
        <v>0</v>
      </c>
      <c r="K727" s="36">
        <v>0</v>
      </c>
      <c r="L727" s="31">
        <v>17.884565217391302</v>
      </c>
      <c r="M727" s="31">
        <v>0</v>
      </c>
      <c r="N727" s="36">
        <v>0</v>
      </c>
      <c r="O727" s="31">
        <v>9.0174999999999983</v>
      </c>
      <c r="P727" s="31">
        <v>0</v>
      </c>
      <c r="Q727" s="36">
        <v>0</v>
      </c>
      <c r="R727" s="31">
        <v>5.5652173913043477</v>
      </c>
      <c r="S727" s="31">
        <v>0</v>
      </c>
      <c r="T727" s="36">
        <v>0</v>
      </c>
      <c r="U727" s="31">
        <v>33.522826086956535</v>
      </c>
      <c r="V727" s="31">
        <v>0</v>
      </c>
      <c r="W727" s="36">
        <v>0</v>
      </c>
      <c r="X727" s="31">
        <v>4.6614130434782597</v>
      </c>
      <c r="Y727" s="31">
        <v>0</v>
      </c>
      <c r="Z727" s="36">
        <v>0</v>
      </c>
      <c r="AA727" s="31">
        <v>81.531847826086945</v>
      </c>
      <c r="AB727" s="31">
        <v>0</v>
      </c>
      <c r="AC727" s="36">
        <v>0</v>
      </c>
      <c r="AD727" s="31">
        <v>0</v>
      </c>
      <c r="AE727" s="31">
        <v>0</v>
      </c>
      <c r="AF727" s="36" t="s">
        <v>2496</v>
      </c>
      <c r="AG727" s="31">
        <v>0</v>
      </c>
      <c r="AH727" s="31">
        <v>0</v>
      </c>
      <c r="AI727" s="36" t="s">
        <v>2496</v>
      </c>
      <c r="AJ727" t="s">
        <v>164</v>
      </c>
      <c r="AK727" s="37">
        <v>5</v>
      </c>
      <c r="AT727"/>
    </row>
    <row r="728" spans="1:46" x14ac:dyDescent="0.25">
      <c r="A728" t="s">
        <v>2337</v>
      </c>
      <c r="B728" t="s">
        <v>1764</v>
      </c>
      <c r="C728" t="s">
        <v>2027</v>
      </c>
      <c r="D728" t="s">
        <v>2280</v>
      </c>
      <c r="E728" s="31">
        <v>87.858695652173907</v>
      </c>
      <c r="F728" s="31">
        <v>244.00163043478261</v>
      </c>
      <c r="G728" s="31">
        <v>0</v>
      </c>
      <c r="H728" s="36">
        <v>0</v>
      </c>
      <c r="I728" s="31">
        <v>33.20271739130434</v>
      </c>
      <c r="J728" s="31">
        <v>0</v>
      </c>
      <c r="K728" s="36">
        <v>0</v>
      </c>
      <c r="L728" s="31">
        <v>24.935869565217384</v>
      </c>
      <c r="M728" s="31">
        <v>0</v>
      </c>
      <c r="N728" s="36">
        <v>0</v>
      </c>
      <c r="O728" s="31">
        <v>2.4407608695652172</v>
      </c>
      <c r="P728" s="31">
        <v>0</v>
      </c>
      <c r="Q728" s="36">
        <v>0</v>
      </c>
      <c r="R728" s="31">
        <v>5.8260869565217392</v>
      </c>
      <c r="S728" s="31">
        <v>0</v>
      </c>
      <c r="T728" s="36">
        <v>0</v>
      </c>
      <c r="U728" s="31">
        <v>75.27934782608699</v>
      </c>
      <c r="V728" s="31">
        <v>0</v>
      </c>
      <c r="W728" s="36">
        <v>0</v>
      </c>
      <c r="X728" s="31">
        <v>8.4380434782608731</v>
      </c>
      <c r="Y728" s="31">
        <v>0</v>
      </c>
      <c r="Z728" s="36">
        <v>0</v>
      </c>
      <c r="AA728" s="31">
        <v>127.08152173913041</v>
      </c>
      <c r="AB728" s="31">
        <v>0</v>
      </c>
      <c r="AC728" s="36">
        <v>0</v>
      </c>
      <c r="AD728" s="31">
        <v>0</v>
      </c>
      <c r="AE728" s="31">
        <v>0</v>
      </c>
      <c r="AF728" s="36" t="s">
        <v>2496</v>
      </c>
      <c r="AG728" s="31">
        <v>0</v>
      </c>
      <c r="AH728" s="31">
        <v>0</v>
      </c>
      <c r="AI728" s="36" t="s">
        <v>2496</v>
      </c>
      <c r="AJ728" t="s">
        <v>836</v>
      </c>
      <c r="AK728" s="37">
        <v>5</v>
      </c>
      <c r="AT728"/>
    </row>
    <row r="729" spans="1:46" x14ac:dyDescent="0.25">
      <c r="A729" t="s">
        <v>2337</v>
      </c>
      <c r="B729" t="s">
        <v>1467</v>
      </c>
      <c r="C729" t="s">
        <v>2007</v>
      </c>
      <c r="D729" t="s">
        <v>2243</v>
      </c>
      <c r="E729" s="31">
        <v>63.260869565217391</v>
      </c>
      <c r="F729" s="31">
        <v>251.75913043478261</v>
      </c>
      <c r="G729" s="31">
        <v>36.885000000000005</v>
      </c>
      <c r="H729" s="36">
        <v>0.14650908563395657</v>
      </c>
      <c r="I729" s="31">
        <v>18.792934782608697</v>
      </c>
      <c r="J729" s="31">
        <v>0</v>
      </c>
      <c r="K729" s="36">
        <v>0</v>
      </c>
      <c r="L729" s="31">
        <v>9.8934782608695659</v>
      </c>
      <c r="M729" s="31">
        <v>0</v>
      </c>
      <c r="N729" s="36">
        <v>0</v>
      </c>
      <c r="O729" s="31">
        <v>5.0733695652173916</v>
      </c>
      <c r="P729" s="31">
        <v>0</v>
      </c>
      <c r="Q729" s="36">
        <v>0</v>
      </c>
      <c r="R729" s="31">
        <v>3.8260869565217392</v>
      </c>
      <c r="S729" s="31">
        <v>0</v>
      </c>
      <c r="T729" s="36">
        <v>0</v>
      </c>
      <c r="U729" s="31">
        <v>73.483369565217387</v>
      </c>
      <c r="V729" s="31">
        <v>17.103260869565219</v>
      </c>
      <c r="W729" s="36">
        <v>0.23275008986061624</v>
      </c>
      <c r="X729" s="31">
        <v>15.834239130434783</v>
      </c>
      <c r="Y729" s="31">
        <v>6.6956521739130439</v>
      </c>
      <c r="Z729" s="36">
        <v>0.42285910417024197</v>
      </c>
      <c r="AA729" s="31">
        <v>143.64858695652174</v>
      </c>
      <c r="AB729" s="31">
        <v>13.08608695652174</v>
      </c>
      <c r="AC729" s="36">
        <v>9.1097916337196688E-2</v>
      </c>
      <c r="AD729" s="31">
        <v>0</v>
      </c>
      <c r="AE729" s="31">
        <v>0</v>
      </c>
      <c r="AF729" s="36" t="s">
        <v>2496</v>
      </c>
      <c r="AG729" s="31">
        <v>0</v>
      </c>
      <c r="AH729" s="31">
        <v>0</v>
      </c>
      <c r="AI729" s="36" t="s">
        <v>2496</v>
      </c>
      <c r="AJ729" t="s">
        <v>534</v>
      </c>
      <c r="AK729" s="37">
        <v>5</v>
      </c>
      <c r="AT729"/>
    </row>
    <row r="730" spans="1:46" x14ac:dyDescent="0.25">
      <c r="A730" t="s">
        <v>2337</v>
      </c>
      <c r="B730" t="s">
        <v>1724</v>
      </c>
      <c r="C730" t="s">
        <v>2097</v>
      </c>
      <c r="D730" t="s">
        <v>2241</v>
      </c>
      <c r="E730" s="31">
        <v>135.72826086956522</v>
      </c>
      <c r="F730" s="31">
        <v>367.00815217391306</v>
      </c>
      <c r="G730" s="31">
        <v>0</v>
      </c>
      <c r="H730" s="36">
        <v>0</v>
      </c>
      <c r="I730" s="31">
        <v>63.179347826086953</v>
      </c>
      <c r="J730" s="31">
        <v>0</v>
      </c>
      <c r="K730" s="36">
        <v>0</v>
      </c>
      <c r="L730" s="31">
        <v>43.1875</v>
      </c>
      <c r="M730" s="31">
        <v>0</v>
      </c>
      <c r="N730" s="36">
        <v>0</v>
      </c>
      <c r="O730" s="31">
        <v>14.426630434782609</v>
      </c>
      <c r="P730" s="31">
        <v>0</v>
      </c>
      <c r="Q730" s="36">
        <v>0</v>
      </c>
      <c r="R730" s="31">
        <v>5.5652173913043477</v>
      </c>
      <c r="S730" s="31">
        <v>0</v>
      </c>
      <c r="T730" s="36">
        <v>0</v>
      </c>
      <c r="U730" s="31">
        <v>99.834239130434781</v>
      </c>
      <c r="V730" s="31">
        <v>0</v>
      </c>
      <c r="W730" s="36">
        <v>0</v>
      </c>
      <c r="X730" s="31">
        <v>18.959239130434781</v>
      </c>
      <c r="Y730" s="31">
        <v>0</v>
      </c>
      <c r="Z730" s="36">
        <v>0</v>
      </c>
      <c r="AA730" s="31">
        <v>170.34239130434781</v>
      </c>
      <c r="AB730" s="31">
        <v>0</v>
      </c>
      <c r="AC730" s="36">
        <v>0</v>
      </c>
      <c r="AD730" s="31">
        <v>14.692934782608695</v>
      </c>
      <c r="AE730" s="31">
        <v>0</v>
      </c>
      <c r="AF730" s="36">
        <v>0</v>
      </c>
      <c r="AG730" s="31">
        <v>0</v>
      </c>
      <c r="AH730" s="31">
        <v>0</v>
      </c>
      <c r="AI730" s="36" t="s">
        <v>2496</v>
      </c>
      <c r="AJ730" t="s">
        <v>795</v>
      </c>
      <c r="AK730" s="37">
        <v>5</v>
      </c>
      <c r="AT730"/>
    </row>
    <row r="731" spans="1:46" x14ac:dyDescent="0.25">
      <c r="A731" t="s">
        <v>2337</v>
      </c>
      <c r="B731" t="s">
        <v>975</v>
      </c>
      <c r="C731" t="s">
        <v>2015</v>
      </c>
      <c r="D731" t="s">
        <v>2275</v>
      </c>
      <c r="E731" s="31">
        <v>67.739130434782609</v>
      </c>
      <c r="F731" s="31">
        <v>270.75304347826074</v>
      </c>
      <c r="G731" s="31">
        <v>4.6276086956521745</v>
      </c>
      <c r="H731" s="36">
        <v>1.7091622078197373E-2</v>
      </c>
      <c r="I731" s="31">
        <v>64.616847826086968</v>
      </c>
      <c r="J731" s="31">
        <v>0</v>
      </c>
      <c r="K731" s="36">
        <v>0</v>
      </c>
      <c r="L731" s="31">
        <v>54.002717391304351</v>
      </c>
      <c r="M731" s="31">
        <v>0</v>
      </c>
      <c r="N731" s="36">
        <v>0</v>
      </c>
      <c r="O731" s="31">
        <v>5.4836956521739131</v>
      </c>
      <c r="P731" s="31">
        <v>0</v>
      </c>
      <c r="Q731" s="36">
        <v>0</v>
      </c>
      <c r="R731" s="31">
        <v>5.1304347826086953</v>
      </c>
      <c r="S731" s="31">
        <v>0</v>
      </c>
      <c r="T731" s="36">
        <v>0</v>
      </c>
      <c r="U731" s="31">
        <v>53.277173913043477</v>
      </c>
      <c r="V731" s="31">
        <v>0</v>
      </c>
      <c r="W731" s="36">
        <v>0</v>
      </c>
      <c r="X731" s="31">
        <v>0</v>
      </c>
      <c r="Y731" s="31">
        <v>0</v>
      </c>
      <c r="Z731" s="36" t="s">
        <v>2496</v>
      </c>
      <c r="AA731" s="31">
        <v>146.54608695652163</v>
      </c>
      <c r="AB731" s="31">
        <v>4.6276086956521745</v>
      </c>
      <c r="AC731" s="36">
        <v>3.1577838697427162E-2</v>
      </c>
      <c r="AD731" s="31">
        <v>6.3129347826086954</v>
      </c>
      <c r="AE731" s="31">
        <v>0</v>
      </c>
      <c r="AF731" s="36">
        <v>0</v>
      </c>
      <c r="AG731" s="31">
        <v>0</v>
      </c>
      <c r="AH731" s="31">
        <v>0</v>
      </c>
      <c r="AI731" s="36" t="s">
        <v>2496</v>
      </c>
      <c r="AJ731" t="s">
        <v>32</v>
      </c>
      <c r="AK731" s="37">
        <v>5</v>
      </c>
      <c r="AT731"/>
    </row>
    <row r="732" spans="1:46" x14ac:dyDescent="0.25">
      <c r="A732" t="s">
        <v>2337</v>
      </c>
      <c r="B732" t="s">
        <v>1667</v>
      </c>
      <c r="C732" t="s">
        <v>1902</v>
      </c>
      <c r="D732" t="s">
        <v>2217</v>
      </c>
      <c r="E732" s="31">
        <v>85.717391304347828</v>
      </c>
      <c r="F732" s="31">
        <v>291.8925000000001</v>
      </c>
      <c r="G732" s="31">
        <v>45.500543478260866</v>
      </c>
      <c r="H732" s="36">
        <v>0.15588116679346284</v>
      </c>
      <c r="I732" s="31">
        <v>29.834891304347824</v>
      </c>
      <c r="J732" s="31">
        <v>2.7201086956521738</v>
      </c>
      <c r="K732" s="36">
        <v>9.1172066554697784E-2</v>
      </c>
      <c r="L732" s="31">
        <v>16.495652173913044</v>
      </c>
      <c r="M732" s="31">
        <v>2.7201086956521738</v>
      </c>
      <c r="N732" s="36">
        <v>0.16489852398523985</v>
      </c>
      <c r="O732" s="31">
        <v>7.4696739130434766</v>
      </c>
      <c r="P732" s="31">
        <v>0</v>
      </c>
      <c r="Q732" s="36">
        <v>0</v>
      </c>
      <c r="R732" s="31">
        <v>5.8695652173913047</v>
      </c>
      <c r="S732" s="31">
        <v>0</v>
      </c>
      <c r="T732" s="36">
        <v>0</v>
      </c>
      <c r="U732" s="31">
        <v>98.2235869565218</v>
      </c>
      <c r="V732" s="31">
        <v>16.48858695652174</v>
      </c>
      <c r="W732" s="36">
        <v>0.16786789677941952</v>
      </c>
      <c r="X732" s="31">
        <v>0</v>
      </c>
      <c r="Y732" s="31">
        <v>0</v>
      </c>
      <c r="Z732" s="36" t="s">
        <v>2496</v>
      </c>
      <c r="AA732" s="31">
        <v>163.83402173913046</v>
      </c>
      <c r="AB732" s="31">
        <v>26.291847826086951</v>
      </c>
      <c r="AC732" s="36">
        <v>0.16047855962390351</v>
      </c>
      <c r="AD732" s="31">
        <v>0</v>
      </c>
      <c r="AE732" s="31">
        <v>0</v>
      </c>
      <c r="AF732" s="36" t="s">
        <v>2496</v>
      </c>
      <c r="AG732" s="31">
        <v>0</v>
      </c>
      <c r="AH732" s="31">
        <v>0</v>
      </c>
      <c r="AI732" s="36" t="s">
        <v>2496</v>
      </c>
      <c r="AJ732" t="s">
        <v>738</v>
      </c>
      <c r="AK732" s="37">
        <v>5</v>
      </c>
      <c r="AT732"/>
    </row>
    <row r="733" spans="1:46" x14ac:dyDescent="0.25">
      <c r="A733" t="s">
        <v>2337</v>
      </c>
      <c r="B733" t="s">
        <v>1710</v>
      </c>
      <c r="C733" t="s">
        <v>1902</v>
      </c>
      <c r="D733" t="s">
        <v>2217</v>
      </c>
      <c r="E733" s="31">
        <v>79.565217391304344</v>
      </c>
      <c r="F733" s="31">
        <v>206.65108695652177</v>
      </c>
      <c r="G733" s="31">
        <v>0</v>
      </c>
      <c r="H733" s="36">
        <v>0</v>
      </c>
      <c r="I733" s="31">
        <v>48.260652173913037</v>
      </c>
      <c r="J733" s="31">
        <v>0</v>
      </c>
      <c r="K733" s="36">
        <v>0</v>
      </c>
      <c r="L733" s="31">
        <v>32.643804347826077</v>
      </c>
      <c r="M733" s="31">
        <v>0</v>
      </c>
      <c r="N733" s="36">
        <v>0</v>
      </c>
      <c r="O733" s="31">
        <v>15.616847826086962</v>
      </c>
      <c r="P733" s="31">
        <v>0</v>
      </c>
      <c r="Q733" s="36">
        <v>0</v>
      </c>
      <c r="R733" s="31">
        <v>0</v>
      </c>
      <c r="S733" s="31">
        <v>0</v>
      </c>
      <c r="T733" s="36" t="s">
        <v>2496</v>
      </c>
      <c r="U733" s="31">
        <v>60.420978260869582</v>
      </c>
      <c r="V733" s="31">
        <v>0</v>
      </c>
      <c r="W733" s="36">
        <v>0</v>
      </c>
      <c r="X733" s="31">
        <v>6.1168478260869561</v>
      </c>
      <c r="Y733" s="31">
        <v>0</v>
      </c>
      <c r="Z733" s="36">
        <v>0</v>
      </c>
      <c r="AA733" s="31">
        <v>91.852608695652194</v>
      </c>
      <c r="AB733" s="31">
        <v>0</v>
      </c>
      <c r="AC733" s="36">
        <v>0</v>
      </c>
      <c r="AD733" s="31">
        <v>0</v>
      </c>
      <c r="AE733" s="31">
        <v>0</v>
      </c>
      <c r="AF733" s="36" t="s">
        <v>2496</v>
      </c>
      <c r="AG733" s="31">
        <v>0</v>
      </c>
      <c r="AH733" s="31">
        <v>0</v>
      </c>
      <c r="AI733" s="36" t="s">
        <v>2496</v>
      </c>
      <c r="AJ733" t="s">
        <v>781</v>
      </c>
      <c r="AK733" s="37">
        <v>5</v>
      </c>
      <c r="AT733"/>
    </row>
    <row r="734" spans="1:46" x14ac:dyDescent="0.25">
      <c r="A734" t="s">
        <v>2337</v>
      </c>
      <c r="B734" t="s">
        <v>1606</v>
      </c>
      <c r="C734" t="s">
        <v>2117</v>
      </c>
      <c r="D734" t="s">
        <v>2269</v>
      </c>
      <c r="E734" s="31">
        <v>45.760869565217391</v>
      </c>
      <c r="F734" s="31">
        <v>127.88586956521739</v>
      </c>
      <c r="G734" s="31">
        <v>0</v>
      </c>
      <c r="H734" s="36">
        <v>0</v>
      </c>
      <c r="I734" s="31">
        <v>21.586956521739129</v>
      </c>
      <c r="J734" s="31">
        <v>0</v>
      </c>
      <c r="K734" s="36">
        <v>0</v>
      </c>
      <c r="L734" s="31">
        <v>15.815217391304348</v>
      </c>
      <c r="M734" s="31">
        <v>0</v>
      </c>
      <c r="N734" s="36">
        <v>0</v>
      </c>
      <c r="O734" s="31">
        <v>0.2608695652173913</v>
      </c>
      <c r="P734" s="31">
        <v>0</v>
      </c>
      <c r="Q734" s="36">
        <v>0</v>
      </c>
      <c r="R734" s="31">
        <v>5.5108695652173916</v>
      </c>
      <c r="S734" s="31">
        <v>0</v>
      </c>
      <c r="T734" s="36">
        <v>0</v>
      </c>
      <c r="U734" s="31">
        <v>32.782608695652172</v>
      </c>
      <c r="V734" s="31">
        <v>0</v>
      </c>
      <c r="W734" s="36">
        <v>0</v>
      </c>
      <c r="X734" s="31">
        <v>5.1032608695652177</v>
      </c>
      <c r="Y734" s="31">
        <v>0</v>
      </c>
      <c r="Z734" s="36">
        <v>0</v>
      </c>
      <c r="AA734" s="31">
        <v>68.413043478260875</v>
      </c>
      <c r="AB734" s="31">
        <v>0</v>
      </c>
      <c r="AC734" s="36">
        <v>0</v>
      </c>
      <c r="AD734" s="31">
        <v>0</v>
      </c>
      <c r="AE734" s="31">
        <v>0</v>
      </c>
      <c r="AF734" s="36" t="s">
        <v>2496</v>
      </c>
      <c r="AG734" s="31">
        <v>0</v>
      </c>
      <c r="AH734" s="31">
        <v>0</v>
      </c>
      <c r="AI734" s="36" t="s">
        <v>2496</v>
      </c>
      <c r="AJ734" t="s">
        <v>675</v>
      </c>
      <c r="AK734" s="37">
        <v>5</v>
      </c>
      <c r="AT734"/>
    </row>
    <row r="735" spans="1:46" x14ac:dyDescent="0.25">
      <c r="A735" t="s">
        <v>2337</v>
      </c>
      <c r="B735" t="s">
        <v>1817</v>
      </c>
      <c r="C735" t="s">
        <v>2209</v>
      </c>
      <c r="D735" t="s">
        <v>2267</v>
      </c>
      <c r="E735" s="31">
        <v>60.108695652173914</v>
      </c>
      <c r="F735" s="31">
        <v>213.93423913043478</v>
      </c>
      <c r="G735" s="31">
        <v>0.26032608695652171</v>
      </c>
      <c r="H735" s="36">
        <v>1.2168509725916385E-3</v>
      </c>
      <c r="I735" s="31">
        <v>14.279347826086957</v>
      </c>
      <c r="J735" s="31">
        <v>0.26032608695652171</v>
      </c>
      <c r="K735" s="36">
        <v>1.8230950749790666E-2</v>
      </c>
      <c r="L735" s="31">
        <v>0.36630434782608701</v>
      </c>
      <c r="M735" s="31">
        <v>0.26032608695652171</v>
      </c>
      <c r="N735" s="36">
        <v>0.71068249258160221</v>
      </c>
      <c r="O735" s="31">
        <v>8.2608695652173907</v>
      </c>
      <c r="P735" s="31">
        <v>0</v>
      </c>
      <c r="Q735" s="36">
        <v>0</v>
      </c>
      <c r="R735" s="31">
        <v>5.6521739130434785</v>
      </c>
      <c r="S735" s="31">
        <v>0</v>
      </c>
      <c r="T735" s="36">
        <v>0</v>
      </c>
      <c r="U735" s="31">
        <v>73.972826086956516</v>
      </c>
      <c r="V735" s="31">
        <v>0</v>
      </c>
      <c r="W735" s="36">
        <v>0</v>
      </c>
      <c r="X735" s="31">
        <v>7.2228260869565215</v>
      </c>
      <c r="Y735" s="31">
        <v>0</v>
      </c>
      <c r="Z735" s="36">
        <v>0</v>
      </c>
      <c r="AA735" s="31">
        <v>98.646739130434781</v>
      </c>
      <c r="AB735" s="31">
        <v>0</v>
      </c>
      <c r="AC735" s="36">
        <v>0</v>
      </c>
      <c r="AD735" s="31">
        <v>19.8125</v>
      </c>
      <c r="AE735" s="31">
        <v>0</v>
      </c>
      <c r="AF735" s="36">
        <v>0</v>
      </c>
      <c r="AG735" s="31">
        <v>0</v>
      </c>
      <c r="AH735" s="31">
        <v>0</v>
      </c>
      <c r="AI735" s="36" t="s">
        <v>2496</v>
      </c>
      <c r="AJ735" t="s">
        <v>889</v>
      </c>
      <c r="AK735" s="37">
        <v>5</v>
      </c>
      <c r="AT735"/>
    </row>
    <row r="736" spans="1:46" x14ac:dyDescent="0.25">
      <c r="A736" t="s">
        <v>2337</v>
      </c>
      <c r="B736" t="s">
        <v>1210</v>
      </c>
      <c r="C736" t="s">
        <v>1906</v>
      </c>
      <c r="D736" t="s">
        <v>2247</v>
      </c>
      <c r="E736" s="31">
        <v>51.195652173913047</v>
      </c>
      <c r="F736" s="31">
        <v>198.45923913043478</v>
      </c>
      <c r="G736" s="31">
        <v>0</v>
      </c>
      <c r="H736" s="36">
        <v>0</v>
      </c>
      <c r="I736" s="31">
        <v>18.421195652173914</v>
      </c>
      <c r="J736" s="31">
        <v>0</v>
      </c>
      <c r="K736" s="36">
        <v>0</v>
      </c>
      <c r="L736" s="31">
        <v>14.464673913043478</v>
      </c>
      <c r="M736" s="31">
        <v>0</v>
      </c>
      <c r="N736" s="36">
        <v>0</v>
      </c>
      <c r="O736" s="31">
        <v>0</v>
      </c>
      <c r="P736" s="31">
        <v>0</v>
      </c>
      <c r="Q736" s="36" t="s">
        <v>2496</v>
      </c>
      <c r="R736" s="31">
        <v>3.9565217391304346</v>
      </c>
      <c r="S736" s="31">
        <v>0</v>
      </c>
      <c r="T736" s="36">
        <v>0</v>
      </c>
      <c r="U736" s="31">
        <v>57.581521739130437</v>
      </c>
      <c r="V736" s="31">
        <v>0</v>
      </c>
      <c r="W736" s="36">
        <v>0</v>
      </c>
      <c r="X736" s="31">
        <v>11.304347826086957</v>
      </c>
      <c r="Y736" s="31">
        <v>0</v>
      </c>
      <c r="Z736" s="36">
        <v>0</v>
      </c>
      <c r="AA736" s="31">
        <v>111.15217391304348</v>
      </c>
      <c r="AB736" s="31">
        <v>0</v>
      </c>
      <c r="AC736" s="36">
        <v>0</v>
      </c>
      <c r="AD736" s="31">
        <v>0</v>
      </c>
      <c r="AE736" s="31">
        <v>0</v>
      </c>
      <c r="AF736" s="36" t="s">
        <v>2496</v>
      </c>
      <c r="AG736" s="31">
        <v>0</v>
      </c>
      <c r="AH736" s="31">
        <v>0</v>
      </c>
      <c r="AI736" s="36" t="s">
        <v>2496</v>
      </c>
      <c r="AJ736" t="s">
        <v>271</v>
      </c>
      <c r="AK736" s="37">
        <v>5</v>
      </c>
      <c r="AT736"/>
    </row>
    <row r="737" spans="1:46" x14ac:dyDescent="0.25">
      <c r="A737" t="s">
        <v>2337</v>
      </c>
      <c r="B737" t="s">
        <v>1494</v>
      </c>
      <c r="C737" t="s">
        <v>2154</v>
      </c>
      <c r="D737" t="s">
        <v>2267</v>
      </c>
      <c r="E737" s="31">
        <v>41.326086956521742</v>
      </c>
      <c r="F737" s="31">
        <v>164.10597826086956</v>
      </c>
      <c r="G737" s="31">
        <v>21.154891304347828</v>
      </c>
      <c r="H737" s="36">
        <v>0.12890993691112915</v>
      </c>
      <c r="I737" s="31">
        <v>21.407608695652176</v>
      </c>
      <c r="J737" s="31">
        <v>0</v>
      </c>
      <c r="K737" s="36">
        <v>0</v>
      </c>
      <c r="L737" s="31">
        <v>9.0597826086956523</v>
      </c>
      <c r="M737" s="31">
        <v>0</v>
      </c>
      <c r="N737" s="36">
        <v>0</v>
      </c>
      <c r="O737" s="31">
        <v>10.021739130434783</v>
      </c>
      <c r="P737" s="31">
        <v>0</v>
      </c>
      <c r="Q737" s="36">
        <v>0</v>
      </c>
      <c r="R737" s="31">
        <v>2.3260869565217392</v>
      </c>
      <c r="S737" s="31">
        <v>0</v>
      </c>
      <c r="T737" s="36">
        <v>0</v>
      </c>
      <c r="U737" s="31">
        <v>47.421195652173914</v>
      </c>
      <c r="V737" s="31">
        <v>1.4836956521739131</v>
      </c>
      <c r="W737" s="36">
        <v>3.1287605294825514E-2</v>
      </c>
      <c r="X737" s="31">
        <v>0</v>
      </c>
      <c r="Y737" s="31">
        <v>0</v>
      </c>
      <c r="Z737" s="36" t="s">
        <v>2496</v>
      </c>
      <c r="AA737" s="31">
        <v>95.277173913043484</v>
      </c>
      <c r="AB737" s="31">
        <v>19.671195652173914</v>
      </c>
      <c r="AC737" s="36">
        <v>0.20646283725971137</v>
      </c>
      <c r="AD737" s="31">
        <v>0</v>
      </c>
      <c r="AE737" s="31">
        <v>0</v>
      </c>
      <c r="AF737" s="36" t="s">
        <v>2496</v>
      </c>
      <c r="AG737" s="31">
        <v>0</v>
      </c>
      <c r="AH737" s="31">
        <v>0</v>
      </c>
      <c r="AI737" s="36" t="s">
        <v>2496</v>
      </c>
      <c r="AJ737" t="s">
        <v>561</v>
      </c>
      <c r="AK737" s="37">
        <v>5</v>
      </c>
      <c r="AT737"/>
    </row>
    <row r="738" spans="1:46" x14ac:dyDescent="0.25">
      <c r="A738" t="s">
        <v>2337</v>
      </c>
      <c r="B738" t="s">
        <v>1063</v>
      </c>
      <c r="C738" t="s">
        <v>2018</v>
      </c>
      <c r="D738" t="s">
        <v>2258</v>
      </c>
      <c r="E738" s="31">
        <v>90.173913043478265</v>
      </c>
      <c r="F738" s="31">
        <v>307.61880434782591</v>
      </c>
      <c r="G738" s="31">
        <v>41.799782608695651</v>
      </c>
      <c r="H738" s="36">
        <v>0.13588175370915379</v>
      </c>
      <c r="I738" s="31">
        <v>45.752717391304344</v>
      </c>
      <c r="J738" s="31">
        <v>2.125</v>
      </c>
      <c r="K738" s="36">
        <v>4.6445328740274398E-2</v>
      </c>
      <c r="L738" s="31">
        <v>20.842391304347821</v>
      </c>
      <c r="M738" s="31">
        <v>0</v>
      </c>
      <c r="N738" s="36">
        <v>0</v>
      </c>
      <c r="O738" s="31">
        <v>22.649456521739129</v>
      </c>
      <c r="P738" s="31">
        <v>2.125</v>
      </c>
      <c r="Q738" s="36">
        <v>9.3821235752849438E-2</v>
      </c>
      <c r="R738" s="31">
        <v>2.2608695652173911</v>
      </c>
      <c r="S738" s="31">
        <v>0</v>
      </c>
      <c r="T738" s="36">
        <v>0</v>
      </c>
      <c r="U738" s="31">
        <v>36.396195652173915</v>
      </c>
      <c r="V738" s="31">
        <v>0</v>
      </c>
      <c r="W738" s="36">
        <v>0</v>
      </c>
      <c r="X738" s="31">
        <v>5.3853260869565229</v>
      </c>
      <c r="Y738" s="31">
        <v>0</v>
      </c>
      <c r="Z738" s="36">
        <v>0</v>
      </c>
      <c r="AA738" s="31">
        <v>214.1410869565216</v>
      </c>
      <c r="AB738" s="31">
        <v>39.674782608695651</v>
      </c>
      <c r="AC738" s="36">
        <v>0.18527403205322793</v>
      </c>
      <c r="AD738" s="31">
        <v>5.9434782608695658</v>
      </c>
      <c r="AE738" s="31">
        <v>0</v>
      </c>
      <c r="AF738" s="36">
        <v>0</v>
      </c>
      <c r="AG738" s="31">
        <v>0</v>
      </c>
      <c r="AH738" s="31">
        <v>0</v>
      </c>
      <c r="AI738" s="36" t="s">
        <v>2496</v>
      </c>
      <c r="AJ738" t="s">
        <v>121</v>
      </c>
      <c r="AK738" s="37">
        <v>5</v>
      </c>
      <c r="AT738"/>
    </row>
    <row r="739" spans="1:46" x14ac:dyDescent="0.25">
      <c r="A739" t="s">
        <v>2337</v>
      </c>
      <c r="B739" t="s">
        <v>1715</v>
      </c>
      <c r="C739" t="s">
        <v>1867</v>
      </c>
      <c r="D739" t="s">
        <v>2243</v>
      </c>
      <c r="E739" s="31">
        <v>107.68478260869566</v>
      </c>
      <c r="F739" s="31">
        <v>326.60369565217394</v>
      </c>
      <c r="G739" s="31">
        <v>0</v>
      </c>
      <c r="H739" s="36">
        <v>0</v>
      </c>
      <c r="I739" s="31">
        <v>101.01793478260871</v>
      </c>
      <c r="J739" s="31">
        <v>0</v>
      </c>
      <c r="K739" s="36">
        <v>0</v>
      </c>
      <c r="L739" s="31">
        <v>54.656956521739147</v>
      </c>
      <c r="M739" s="31">
        <v>0</v>
      </c>
      <c r="N739" s="36">
        <v>0</v>
      </c>
      <c r="O739" s="31">
        <v>37.729347826086958</v>
      </c>
      <c r="P739" s="31">
        <v>0</v>
      </c>
      <c r="Q739" s="36">
        <v>0</v>
      </c>
      <c r="R739" s="31">
        <v>8.6316304347826094</v>
      </c>
      <c r="S739" s="31">
        <v>0</v>
      </c>
      <c r="T739" s="36">
        <v>0</v>
      </c>
      <c r="U739" s="31">
        <v>72.656195652173906</v>
      </c>
      <c r="V739" s="31">
        <v>0</v>
      </c>
      <c r="W739" s="36">
        <v>0</v>
      </c>
      <c r="X739" s="31">
        <v>1.5018478260869568</v>
      </c>
      <c r="Y739" s="31">
        <v>0</v>
      </c>
      <c r="Z739" s="36">
        <v>0</v>
      </c>
      <c r="AA739" s="31">
        <v>141.94804347826087</v>
      </c>
      <c r="AB739" s="31">
        <v>0</v>
      </c>
      <c r="AC739" s="36">
        <v>0</v>
      </c>
      <c r="AD739" s="31">
        <v>9.4796739130434808</v>
      </c>
      <c r="AE739" s="31">
        <v>0</v>
      </c>
      <c r="AF739" s="36">
        <v>0</v>
      </c>
      <c r="AG739" s="31">
        <v>0</v>
      </c>
      <c r="AH739" s="31">
        <v>0</v>
      </c>
      <c r="AI739" s="36" t="s">
        <v>2496</v>
      </c>
      <c r="AJ739" t="s">
        <v>786</v>
      </c>
      <c r="AK739" s="37">
        <v>5</v>
      </c>
      <c r="AT739"/>
    </row>
    <row r="740" spans="1:46" x14ac:dyDescent="0.25">
      <c r="A740" t="s">
        <v>2337</v>
      </c>
      <c r="B740" t="s">
        <v>1045</v>
      </c>
      <c r="C740" t="s">
        <v>1988</v>
      </c>
      <c r="D740" t="s">
        <v>2249</v>
      </c>
      <c r="E740" s="31">
        <v>35.673913043478258</v>
      </c>
      <c r="F740" s="31">
        <v>111.67826086956521</v>
      </c>
      <c r="G740" s="31">
        <v>0</v>
      </c>
      <c r="H740" s="36">
        <v>0</v>
      </c>
      <c r="I740" s="31">
        <v>9.0625</v>
      </c>
      <c r="J740" s="31">
        <v>0</v>
      </c>
      <c r="K740" s="36">
        <v>0</v>
      </c>
      <c r="L740" s="31">
        <v>7.6086956521739131</v>
      </c>
      <c r="M740" s="31">
        <v>0</v>
      </c>
      <c r="N740" s="36">
        <v>0</v>
      </c>
      <c r="O740" s="31">
        <v>0</v>
      </c>
      <c r="P740" s="31">
        <v>0</v>
      </c>
      <c r="Q740" s="36" t="s">
        <v>2496</v>
      </c>
      <c r="R740" s="31">
        <v>1.4538043478260869</v>
      </c>
      <c r="S740" s="31">
        <v>0</v>
      </c>
      <c r="T740" s="36">
        <v>0</v>
      </c>
      <c r="U740" s="31">
        <v>36.972717391304336</v>
      </c>
      <c r="V740" s="31">
        <v>0</v>
      </c>
      <c r="W740" s="36">
        <v>0</v>
      </c>
      <c r="X740" s="31">
        <v>3.125</v>
      </c>
      <c r="Y740" s="31">
        <v>0</v>
      </c>
      <c r="Z740" s="36">
        <v>0</v>
      </c>
      <c r="AA740" s="31">
        <v>57.398478260869553</v>
      </c>
      <c r="AB740" s="31">
        <v>0</v>
      </c>
      <c r="AC740" s="36">
        <v>0</v>
      </c>
      <c r="AD740" s="31">
        <v>5.1195652173913047</v>
      </c>
      <c r="AE740" s="31">
        <v>0</v>
      </c>
      <c r="AF740" s="36">
        <v>0</v>
      </c>
      <c r="AG740" s="31">
        <v>0</v>
      </c>
      <c r="AH740" s="31">
        <v>0</v>
      </c>
      <c r="AI740" s="36" t="s">
        <v>2496</v>
      </c>
      <c r="AJ740" t="s">
        <v>103</v>
      </c>
      <c r="AK740" s="37">
        <v>5</v>
      </c>
      <c r="AT740"/>
    </row>
    <row r="741" spans="1:46" x14ac:dyDescent="0.25">
      <c r="A741" t="s">
        <v>2337</v>
      </c>
      <c r="B741" t="s">
        <v>1666</v>
      </c>
      <c r="C741" t="s">
        <v>2183</v>
      </c>
      <c r="D741" t="s">
        <v>2282</v>
      </c>
      <c r="E741" s="31">
        <v>37.760869565217391</v>
      </c>
      <c r="F741" s="31">
        <v>157.12260869565216</v>
      </c>
      <c r="G741" s="31">
        <v>8.1521739130434784E-2</v>
      </c>
      <c r="H741" s="36">
        <v>5.1884155824031089E-4</v>
      </c>
      <c r="I741" s="31">
        <v>34.919673913043482</v>
      </c>
      <c r="J741" s="31">
        <v>0</v>
      </c>
      <c r="K741" s="36">
        <v>0</v>
      </c>
      <c r="L741" s="31">
        <v>25.74576086956522</v>
      </c>
      <c r="M741" s="31">
        <v>0</v>
      </c>
      <c r="N741" s="36">
        <v>0</v>
      </c>
      <c r="O741" s="31">
        <v>4.7391304347826084</v>
      </c>
      <c r="P741" s="31">
        <v>0</v>
      </c>
      <c r="Q741" s="36">
        <v>0</v>
      </c>
      <c r="R741" s="31">
        <v>4.4347826086956523</v>
      </c>
      <c r="S741" s="31">
        <v>0</v>
      </c>
      <c r="T741" s="36">
        <v>0</v>
      </c>
      <c r="U741" s="31">
        <v>49.331739130434791</v>
      </c>
      <c r="V741" s="31">
        <v>0</v>
      </c>
      <c r="W741" s="36">
        <v>0</v>
      </c>
      <c r="X741" s="31">
        <v>6.1059782608695654</v>
      </c>
      <c r="Y741" s="31">
        <v>0</v>
      </c>
      <c r="Z741" s="36">
        <v>0</v>
      </c>
      <c r="AA741" s="31">
        <v>66.765217391304347</v>
      </c>
      <c r="AB741" s="31">
        <v>8.1521739130434784E-2</v>
      </c>
      <c r="AC741" s="36">
        <v>1.221021099244595E-3</v>
      </c>
      <c r="AD741" s="31">
        <v>0</v>
      </c>
      <c r="AE741" s="31">
        <v>0</v>
      </c>
      <c r="AF741" s="36" t="s">
        <v>2496</v>
      </c>
      <c r="AG741" s="31">
        <v>0</v>
      </c>
      <c r="AH741" s="31">
        <v>0</v>
      </c>
      <c r="AI741" s="36" t="s">
        <v>2496</v>
      </c>
      <c r="AJ741" t="s">
        <v>737</v>
      </c>
      <c r="AK741" s="37">
        <v>5</v>
      </c>
      <c r="AT741"/>
    </row>
    <row r="742" spans="1:46" x14ac:dyDescent="0.25">
      <c r="A742" t="s">
        <v>2337</v>
      </c>
      <c r="B742" t="s">
        <v>1025</v>
      </c>
      <c r="C742" t="s">
        <v>1958</v>
      </c>
      <c r="D742" t="s">
        <v>2282</v>
      </c>
      <c r="E742" s="31">
        <v>56.945652173913047</v>
      </c>
      <c r="F742" s="31">
        <v>243.19304347826088</v>
      </c>
      <c r="G742" s="31">
        <v>92.510978260869564</v>
      </c>
      <c r="H742" s="36">
        <v>0.38040141665951543</v>
      </c>
      <c r="I742" s="31">
        <v>39.953804347826079</v>
      </c>
      <c r="J742" s="31">
        <v>3.8722826086956523</v>
      </c>
      <c r="K742" s="36">
        <v>9.6918996123240175E-2</v>
      </c>
      <c r="L742" s="31">
        <v>30.899456521739129</v>
      </c>
      <c r="M742" s="31">
        <v>3.8722826086956523</v>
      </c>
      <c r="N742" s="36">
        <v>0.12531879342186264</v>
      </c>
      <c r="O742" s="31">
        <v>5</v>
      </c>
      <c r="P742" s="31">
        <v>0</v>
      </c>
      <c r="Q742" s="36">
        <v>0</v>
      </c>
      <c r="R742" s="31">
        <v>4.0543478260869561</v>
      </c>
      <c r="S742" s="31">
        <v>0</v>
      </c>
      <c r="T742" s="36">
        <v>0</v>
      </c>
      <c r="U742" s="31">
        <v>62.907608695652172</v>
      </c>
      <c r="V742" s="31">
        <v>14.850543478260869</v>
      </c>
      <c r="W742" s="36">
        <v>0.23606911447084233</v>
      </c>
      <c r="X742" s="31">
        <v>4.7880434782608692</v>
      </c>
      <c r="Y742" s="31">
        <v>0</v>
      </c>
      <c r="Z742" s="36">
        <v>0</v>
      </c>
      <c r="AA742" s="31">
        <v>135.54358695652175</v>
      </c>
      <c r="AB742" s="31">
        <v>73.788152173913048</v>
      </c>
      <c r="AC742" s="36">
        <v>0.54438689303376664</v>
      </c>
      <c r="AD742" s="31">
        <v>0</v>
      </c>
      <c r="AE742" s="31">
        <v>0</v>
      </c>
      <c r="AF742" s="36" t="s">
        <v>2496</v>
      </c>
      <c r="AG742" s="31">
        <v>0</v>
      </c>
      <c r="AH742" s="31">
        <v>0</v>
      </c>
      <c r="AI742" s="36" t="s">
        <v>2496</v>
      </c>
      <c r="AJ742" t="s">
        <v>82</v>
      </c>
      <c r="AK742" s="37">
        <v>5</v>
      </c>
      <c r="AT742"/>
    </row>
    <row r="743" spans="1:46" x14ac:dyDescent="0.25">
      <c r="A743" t="s">
        <v>2337</v>
      </c>
      <c r="B743" t="s">
        <v>1828</v>
      </c>
      <c r="C743" t="s">
        <v>2196</v>
      </c>
      <c r="D743" t="s">
        <v>2274</v>
      </c>
      <c r="E743" s="31">
        <v>27.880434782608695</v>
      </c>
      <c r="F743" s="31">
        <v>134.68478260869566</v>
      </c>
      <c r="G743" s="31">
        <v>27.641304347826086</v>
      </c>
      <c r="H743" s="36">
        <v>0.20522960213057864</v>
      </c>
      <c r="I743" s="31">
        <v>27.535326086956523</v>
      </c>
      <c r="J743" s="31">
        <v>1.0869565217391304E-2</v>
      </c>
      <c r="K743" s="36">
        <v>3.9474982729695052E-4</v>
      </c>
      <c r="L743" s="31">
        <v>22.877717391304348</v>
      </c>
      <c r="M743" s="31">
        <v>1.0869565217391304E-2</v>
      </c>
      <c r="N743" s="36">
        <v>4.7511580947856037E-4</v>
      </c>
      <c r="O743" s="31">
        <v>0</v>
      </c>
      <c r="P743" s="31">
        <v>0</v>
      </c>
      <c r="Q743" s="36" t="s">
        <v>2496</v>
      </c>
      <c r="R743" s="31">
        <v>4.6576086956521738</v>
      </c>
      <c r="S743" s="31">
        <v>0</v>
      </c>
      <c r="T743" s="36">
        <v>0</v>
      </c>
      <c r="U743" s="31">
        <v>25.505434782608695</v>
      </c>
      <c r="V743" s="31">
        <v>0</v>
      </c>
      <c r="W743" s="36">
        <v>0</v>
      </c>
      <c r="X743" s="31">
        <v>11.021739130434783</v>
      </c>
      <c r="Y743" s="31">
        <v>0</v>
      </c>
      <c r="Z743" s="36">
        <v>0</v>
      </c>
      <c r="AA743" s="31">
        <v>70.622282608695656</v>
      </c>
      <c r="AB743" s="31">
        <v>27.630434782608695</v>
      </c>
      <c r="AC743" s="36">
        <v>0.3912424487283081</v>
      </c>
      <c r="AD743" s="31">
        <v>0</v>
      </c>
      <c r="AE743" s="31">
        <v>0</v>
      </c>
      <c r="AF743" s="36" t="s">
        <v>2496</v>
      </c>
      <c r="AG743" s="31">
        <v>0</v>
      </c>
      <c r="AH743" s="31">
        <v>0</v>
      </c>
      <c r="AI743" s="36" t="s">
        <v>2496</v>
      </c>
      <c r="AJ743" t="s">
        <v>900</v>
      </c>
      <c r="AK743" s="37">
        <v>5</v>
      </c>
      <c r="AT743"/>
    </row>
    <row r="744" spans="1:46" x14ac:dyDescent="0.25">
      <c r="A744" t="s">
        <v>2337</v>
      </c>
      <c r="B744" t="s">
        <v>1202</v>
      </c>
      <c r="C744" t="s">
        <v>2013</v>
      </c>
      <c r="D744" t="s">
        <v>2274</v>
      </c>
      <c r="E744" s="31">
        <v>38.597826086956523</v>
      </c>
      <c r="F744" s="31">
        <v>136.92695652173913</v>
      </c>
      <c r="G744" s="31">
        <v>35.619565217391305</v>
      </c>
      <c r="H744" s="36">
        <v>0.2601355213188879</v>
      </c>
      <c r="I744" s="31">
        <v>23.443260869565215</v>
      </c>
      <c r="J744" s="31">
        <v>6.8478260869565215</v>
      </c>
      <c r="K744" s="36">
        <v>0.29210211519023732</v>
      </c>
      <c r="L744" s="31">
        <v>18.679673913043477</v>
      </c>
      <c r="M744" s="31">
        <v>6.8478260869565215</v>
      </c>
      <c r="N744" s="36">
        <v>0.3665923783698859</v>
      </c>
      <c r="O744" s="31">
        <v>0</v>
      </c>
      <c r="P744" s="31">
        <v>0</v>
      </c>
      <c r="Q744" s="36" t="s">
        <v>2496</v>
      </c>
      <c r="R744" s="31">
        <v>4.7635869565217392</v>
      </c>
      <c r="S744" s="31">
        <v>0</v>
      </c>
      <c r="T744" s="36">
        <v>0</v>
      </c>
      <c r="U744" s="31">
        <v>32.076086956521742</v>
      </c>
      <c r="V744" s="31">
        <v>16.038043478260871</v>
      </c>
      <c r="W744" s="36">
        <v>0.5</v>
      </c>
      <c r="X744" s="31">
        <v>9.0625</v>
      </c>
      <c r="Y744" s="31">
        <v>0</v>
      </c>
      <c r="Z744" s="36">
        <v>0</v>
      </c>
      <c r="AA744" s="31">
        <v>72.345108695652172</v>
      </c>
      <c r="AB744" s="31">
        <v>12.733695652173912</v>
      </c>
      <c r="AC744" s="36">
        <v>0.17601322165045261</v>
      </c>
      <c r="AD744" s="31">
        <v>0</v>
      </c>
      <c r="AE744" s="31">
        <v>0</v>
      </c>
      <c r="AF744" s="36" t="s">
        <v>2496</v>
      </c>
      <c r="AG744" s="31">
        <v>0</v>
      </c>
      <c r="AH744" s="31">
        <v>0</v>
      </c>
      <c r="AI744" s="36" t="s">
        <v>2496</v>
      </c>
      <c r="AJ744" t="s">
        <v>263</v>
      </c>
      <c r="AK744" s="37">
        <v>5</v>
      </c>
      <c r="AT744"/>
    </row>
    <row r="745" spans="1:46" x14ac:dyDescent="0.25">
      <c r="A745" t="s">
        <v>2337</v>
      </c>
      <c r="B745" t="s">
        <v>1701</v>
      </c>
      <c r="C745" t="s">
        <v>2193</v>
      </c>
      <c r="D745" t="s">
        <v>2216</v>
      </c>
      <c r="E745" s="31">
        <v>57.717391304347828</v>
      </c>
      <c r="F745" s="31">
        <v>177.48728260869569</v>
      </c>
      <c r="G745" s="31">
        <v>24.193478260869568</v>
      </c>
      <c r="H745" s="36">
        <v>0.13631105229217277</v>
      </c>
      <c r="I745" s="31">
        <v>21.580978260869571</v>
      </c>
      <c r="J745" s="31">
        <v>0.81173913043478263</v>
      </c>
      <c r="K745" s="36">
        <v>3.7613639225364516E-2</v>
      </c>
      <c r="L745" s="31">
        <v>14.508586956521746</v>
      </c>
      <c r="M745" s="31">
        <v>0.81173913043478263</v>
      </c>
      <c r="N745" s="36">
        <v>5.5948875853130429E-2</v>
      </c>
      <c r="O745" s="31">
        <v>2.5506521739130434</v>
      </c>
      <c r="P745" s="31">
        <v>0</v>
      </c>
      <c r="Q745" s="36">
        <v>0</v>
      </c>
      <c r="R745" s="31">
        <v>4.5217391304347823</v>
      </c>
      <c r="S745" s="31">
        <v>0</v>
      </c>
      <c r="T745" s="36">
        <v>0</v>
      </c>
      <c r="U745" s="31">
        <v>51.242500000000014</v>
      </c>
      <c r="V745" s="31">
        <v>9.459021739130435</v>
      </c>
      <c r="W745" s="36">
        <v>0.18459329148910442</v>
      </c>
      <c r="X745" s="31">
        <v>0</v>
      </c>
      <c r="Y745" s="31">
        <v>0</v>
      </c>
      <c r="Z745" s="36" t="s">
        <v>2496</v>
      </c>
      <c r="AA745" s="31">
        <v>104.66380434782609</v>
      </c>
      <c r="AB745" s="31">
        <v>13.922717391304349</v>
      </c>
      <c r="AC745" s="36">
        <v>0.13302323069621472</v>
      </c>
      <c r="AD745" s="31">
        <v>0</v>
      </c>
      <c r="AE745" s="31">
        <v>0</v>
      </c>
      <c r="AF745" s="36" t="s">
        <v>2496</v>
      </c>
      <c r="AG745" s="31">
        <v>0</v>
      </c>
      <c r="AH745" s="31">
        <v>0</v>
      </c>
      <c r="AI745" s="36" t="s">
        <v>2496</v>
      </c>
      <c r="AJ745" t="s">
        <v>772</v>
      </c>
      <c r="AK745" s="37">
        <v>5</v>
      </c>
      <c r="AT745"/>
    </row>
    <row r="746" spans="1:46" x14ac:dyDescent="0.25">
      <c r="A746" t="s">
        <v>2337</v>
      </c>
      <c r="B746" t="s">
        <v>1504</v>
      </c>
      <c r="C746" t="s">
        <v>1952</v>
      </c>
      <c r="D746" t="s">
        <v>2223</v>
      </c>
      <c r="E746" s="31">
        <v>40.380434782608695</v>
      </c>
      <c r="F746" s="31">
        <v>141.74728260869566</v>
      </c>
      <c r="G746" s="31">
        <v>0</v>
      </c>
      <c r="H746" s="36">
        <v>0</v>
      </c>
      <c r="I746" s="31">
        <v>18.926630434782609</v>
      </c>
      <c r="J746" s="31">
        <v>0</v>
      </c>
      <c r="K746" s="36">
        <v>0</v>
      </c>
      <c r="L746" s="31">
        <v>13.3125</v>
      </c>
      <c r="M746" s="31">
        <v>0</v>
      </c>
      <c r="N746" s="36">
        <v>0</v>
      </c>
      <c r="O746" s="31">
        <v>0</v>
      </c>
      <c r="P746" s="31">
        <v>0</v>
      </c>
      <c r="Q746" s="36" t="s">
        <v>2496</v>
      </c>
      <c r="R746" s="31">
        <v>5.6141304347826084</v>
      </c>
      <c r="S746" s="31">
        <v>0</v>
      </c>
      <c r="T746" s="36">
        <v>0</v>
      </c>
      <c r="U746" s="31">
        <v>40.698369565217391</v>
      </c>
      <c r="V746" s="31">
        <v>0</v>
      </c>
      <c r="W746" s="36">
        <v>0</v>
      </c>
      <c r="X746" s="31">
        <v>8.1440217391304355</v>
      </c>
      <c r="Y746" s="31">
        <v>0</v>
      </c>
      <c r="Z746" s="36">
        <v>0</v>
      </c>
      <c r="AA746" s="31">
        <v>53.453804347826086</v>
      </c>
      <c r="AB746" s="31">
        <v>0</v>
      </c>
      <c r="AC746" s="36">
        <v>0</v>
      </c>
      <c r="AD746" s="31">
        <v>20.524456521739129</v>
      </c>
      <c r="AE746" s="31">
        <v>0</v>
      </c>
      <c r="AF746" s="36">
        <v>0</v>
      </c>
      <c r="AG746" s="31">
        <v>0</v>
      </c>
      <c r="AH746" s="31">
        <v>0</v>
      </c>
      <c r="AI746" s="36" t="s">
        <v>2496</v>
      </c>
      <c r="AJ746" t="s">
        <v>571</v>
      </c>
      <c r="AK746" s="37">
        <v>5</v>
      </c>
      <c r="AT746"/>
    </row>
    <row r="747" spans="1:46" x14ac:dyDescent="0.25">
      <c r="A747" t="s">
        <v>2337</v>
      </c>
      <c r="B747" t="s">
        <v>1844</v>
      </c>
      <c r="C747" t="s">
        <v>2007</v>
      </c>
      <c r="D747" t="s">
        <v>2290</v>
      </c>
      <c r="E747" s="31">
        <v>87.836956521739125</v>
      </c>
      <c r="F747" s="31">
        <v>297.97554347826087</v>
      </c>
      <c r="G747" s="31">
        <v>0</v>
      </c>
      <c r="H747" s="36">
        <v>0</v>
      </c>
      <c r="I747" s="31">
        <v>54.804347826086961</v>
      </c>
      <c r="J747" s="31">
        <v>0</v>
      </c>
      <c r="K747" s="36">
        <v>0</v>
      </c>
      <c r="L747" s="31">
        <v>38.119565217391305</v>
      </c>
      <c r="M747" s="31">
        <v>0</v>
      </c>
      <c r="N747" s="36">
        <v>0</v>
      </c>
      <c r="O747" s="31">
        <v>11.206521739130435</v>
      </c>
      <c r="P747" s="31">
        <v>0</v>
      </c>
      <c r="Q747" s="36">
        <v>0</v>
      </c>
      <c r="R747" s="31">
        <v>5.4782608695652177</v>
      </c>
      <c r="S747" s="31">
        <v>0</v>
      </c>
      <c r="T747" s="36">
        <v>0</v>
      </c>
      <c r="U747" s="31">
        <v>56.163043478260867</v>
      </c>
      <c r="V747" s="31">
        <v>0</v>
      </c>
      <c r="W747" s="36">
        <v>0</v>
      </c>
      <c r="X747" s="31">
        <v>4.9565217391304346</v>
      </c>
      <c r="Y747" s="31">
        <v>0</v>
      </c>
      <c r="Z747" s="36">
        <v>0</v>
      </c>
      <c r="AA747" s="31">
        <v>181.79891304347825</v>
      </c>
      <c r="AB747" s="31">
        <v>0</v>
      </c>
      <c r="AC747" s="36">
        <v>0</v>
      </c>
      <c r="AD747" s="31">
        <v>0.25271739130434784</v>
      </c>
      <c r="AE747" s="31">
        <v>0</v>
      </c>
      <c r="AF747" s="36">
        <v>0</v>
      </c>
      <c r="AG747" s="31">
        <v>0</v>
      </c>
      <c r="AH747" s="31">
        <v>0</v>
      </c>
      <c r="AI747" s="36" t="s">
        <v>2496</v>
      </c>
      <c r="AJ747" t="s">
        <v>916</v>
      </c>
      <c r="AK747" s="37">
        <v>5</v>
      </c>
      <c r="AT747"/>
    </row>
    <row r="748" spans="1:46" x14ac:dyDescent="0.25">
      <c r="A748" t="s">
        <v>2337</v>
      </c>
      <c r="B748" t="s">
        <v>1434</v>
      </c>
      <c r="C748" t="s">
        <v>2144</v>
      </c>
      <c r="D748" t="s">
        <v>2294</v>
      </c>
      <c r="E748" s="31">
        <v>31.326086956521738</v>
      </c>
      <c r="F748" s="31">
        <v>96.345108695652172</v>
      </c>
      <c r="G748" s="31">
        <v>0</v>
      </c>
      <c r="H748" s="36">
        <v>0</v>
      </c>
      <c r="I748" s="31">
        <v>15.277391304347827</v>
      </c>
      <c r="J748" s="31">
        <v>0</v>
      </c>
      <c r="K748" s="36">
        <v>0</v>
      </c>
      <c r="L748" s="31">
        <v>4.9295652173913025</v>
      </c>
      <c r="M748" s="31">
        <v>0</v>
      </c>
      <c r="N748" s="36">
        <v>0</v>
      </c>
      <c r="O748" s="31">
        <v>4.8695652173913047</v>
      </c>
      <c r="P748" s="31">
        <v>0</v>
      </c>
      <c r="Q748" s="36">
        <v>0</v>
      </c>
      <c r="R748" s="31">
        <v>5.4782608695652177</v>
      </c>
      <c r="S748" s="31">
        <v>0</v>
      </c>
      <c r="T748" s="36">
        <v>0</v>
      </c>
      <c r="U748" s="31">
        <v>33.032173913043472</v>
      </c>
      <c r="V748" s="31">
        <v>0</v>
      </c>
      <c r="W748" s="36">
        <v>0</v>
      </c>
      <c r="X748" s="31">
        <v>0</v>
      </c>
      <c r="Y748" s="31">
        <v>0</v>
      </c>
      <c r="Z748" s="36" t="s">
        <v>2496</v>
      </c>
      <c r="AA748" s="31">
        <v>48.035543478260877</v>
      </c>
      <c r="AB748" s="31">
        <v>0</v>
      </c>
      <c r="AC748" s="36">
        <v>0</v>
      </c>
      <c r="AD748" s="31">
        <v>0</v>
      </c>
      <c r="AE748" s="31">
        <v>0</v>
      </c>
      <c r="AF748" s="36" t="s">
        <v>2496</v>
      </c>
      <c r="AG748" s="31">
        <v>0</v>
      </c>
      <c r="AH748" s="31">
        <v>0</v>
      </c>
      <c r="AI748" s="36" t="s">
        <v>2496</v>
      </c>
      <c r="AJ748" t="s">
        <v>500</v>
      </c>
      <c r="AK748" s="37">
        <v>5</v>
      </c>
      <c r="AT748"/>
    </row>
    <row r="749" spans="1:46" x14ac:dyDescent="0.25">
      <c r="A749" t="s">
        <v>2337</v>
      </c>
      <c r="B749" t="s">
        <v>1722</v>
      </c>
      <c r="C749" t="s">
        <v>2096</v>
      </c>
      <c r="D749" t="s">
        <v>2215</v>
      </c>
      <c r="E749" s="31">
        <v>70.445652173913047</v>
      </c>
      <c r="F749" s="31">
        <v>214.41782608695652</v>
      </c>
      <c r="G749" s="31">
        <v>0</v>
      </c>
      <c r="H749" s="36">
        <v>0</v>
      </c>
      <c r="I749" s="31">
        <v>24.624239130434784</v>
      </c>
      <c r="J749" s="31">
        <v>0</v>
      </c>
      <c r="K749" s="36">
        <v>0</v>
      </c>
      <c r="L749" s="31">
        <v>19.798152173913046</v>
      </c>
      <c r="M749" s="31">
        <v>0</v>
      </c>
      <c r="N749" s="36">
        <v>0</v>
      </c>
      <c r="O749" s="31">
        <v>0</v>
      </c>
      <c r="P749" s="31">
        <v>0</v>
      </c>
      <c r="Q749" s="36" t="s">
        <v>2496</v>
      </c>
      <c r="R749" s="31">
        <v>4.8260869565217392</v>
      </c>
      <c r="S749" s="31">
        <v>0</v>
      </c>
      <c r="T749" s="36">
        <v>0</v>
      </c>
      <c r="U749" s="31">
        <v>48.747934782608688</v>
      </c>
      <c r="V749" s="31">
        <v>0</v>
      </c>
      <c r="W749" s="36">
        <v>0</v>
      </c>
      <c r="X749" s="31">
        <v>11.418804347826091</v>
      </c>
      <c r="Y749" s="31">
        <v>0</v>
      </c>
      <c r="Z749" s="36">
        <v>0</v>
      </c>
      <c r="AA749" s="31">
        <v>105.61706521739133</v>
      </c>
      <c r="AB749" s="31">
        <v>0</v>
      </c>
      <c r="AC749" s="36">
        <v>0</v>
      </c>
      <c r="AD749" s="31">
        <v>24.009782608695652</v>
      </c>
      <c r="AE749" s="31">
        <v>0</v>
      </c>
      <c r="AF749" s="36">
        <v>0</v>
      </c>
      <c r="AG749" s="31">
        <v>0</v>
      </c>
      <c r="AH749" s="31">
        <v>0</v>
      </c>
      <c r="AI749" s="36" t="s">
        <v>2496</v>
      </c>
      <c r="AJ749" t="s">
        <v>793</v>
      </c>
      <c r="AK749" s="37">
        <v>5</v>
      </c>
      <c r="AT749"/>
    </row>
    <row r="750" spans="1:46" x14ac:dyDescent="0.25">
      <c r="A750" t="s">
        <v>2337</v>
      </c>
      <c r="B750" t="s">
        <v>1283</v>
      </c>
      <c r="C750" t="s">
        <v>1922</v>
      </c>
      <c r="D750" t="s">
        <v>2295</v>
      </c>
      <c r="E750" s="31">
        <v>56.630434782608695</v>
      </c>
      <c r="F750" s="31">
        <v>188.75293478260869</v>
      </c>
      <c r="G750" s="31">
        <v>7.0652173913043473E-2</v>
      </c>
      <c r="H750" s="36">
        <v>3.7431033321105861E-4</v>
      </c>
      <c r="I750" s="31">
        <v>42.410760869565209</v>
      </c>
      <c r="J750" s="31">
        <v>0</v>
      </c>
      <c r="K750" s="36">
        <v>0</v>
      </c>
      <c r="L750" s="31">
        <v>30.671630434782603</v>
      </c>
      <c r="M750" s="31">
        <v>0</v>
      </c>
      <c r="N750" s="36">
        <v>0</v>
      </c>
      <c r="O750" s="31">
        <v>9.7391304347826093</v>
      </c>
      <c r="P750" s="31">
        <v>0</v>
      </c>
      <c r="Q750" s="36">
        <v>0</v>
      </c>
      <c r="R750" s="31">
        <v>2</v>
      </c>
      <c r="S750" s="31">
        <v>0</v>
      </c>
      <c r="T750" s="36">
        <v>0</v>
      </c>
      <c r="U750" s="31">
        <v>37.662173913043482</v>
      </c>
      <c r="V750" s="31">
        <v>0</v>
      </c>
      <c r="W750" s="36">
        <v>0</v>
      </c>
      <c r="X750" s="31">
        <v>9.9513043478260865</v>
      </c>
      <c r="Y750" s="31">
        <v>7.0652173913043473E-2</v>
      </c>
      <c r="Z750" s="36">
        <v>7.0997902831177904E-3</v>
      </c>
      <c r="AA750" s="31">
        <v>98.696086956521725</v>
      </c>
      <c r="AB750" s="31">
        <v>0</v>
      </c>
      <c r="AC750" s="36">
        <v>0</v>
      </c>
      <c r="AD750" s="31">
        <v>3.2608695652173912E-2</v>
      </c>
      <c r="AE750" s="31">
        <v>0</v>
      </c>
      <c r="AF750" s="36">
        <v>0</v>
      </c>
      <c r="AG750" s="31">
        <v>0</v>
      </c>
      <c r="AH750" s="31">
        <v>0</v>
      </c>
      <c r="AI750" s="36" t="s">
        <v>2496</v>
      </c>
      <c r="AJ750" t="s">
        <v>345</v>
      </c>
      <c r="AK750" s="37">
        <v>5</v>
      </c>
      <c r="AT750"/>
    </row>
    <row r="751" spans="1:46" x14ac:dyDescent="0.25">
      <c r="A751" t="s">
        <v>2337</v>
      </c>
      <c r="B751" t="s">
        <v>1410</v>
      </c>
      <c r="C751" t="s">
        <v>2139</v>
      </c>
      <c r="D751" t="s">
        <v>2301</v>
      </c>
      <c r="E751" s="31">
        <v>43.760869565217391</v>
      </c>
      <c r="F751" s="31">
        <v>139.99728260869566</v>
      </c>
      <c r="G751" s="31">
        <v>0</v>
      </c>
      <c r="H751" s="36">
        <v>0</v>
      </c>
      <c r="I751" s="31">
        <v>40.765000000000008</v>
      </c>
      <c r="J751" s="31">
        <v>0</v>
      </c>
      <c r="K751" s="36">
        <v>0</v>
      </c>
      <c r="L751" s="31">
        <v>27.721521739130445</v>
      </c>
      <c r="M751" s="31">
        <v>0</v>
      </c>
      <c r="N751" s="36">
        <v>0</v>
      </c>
      <c r="O751" s="31">
        <v>8.8695652173913047</v>
      </c>
      <c r="P751" s="31">
        <v>0</v>
      </c>
      <c r="Q751" s="36">
        <v>0</v>
      </c>
      <c r="R751" s="31">
        <v>4.1739130434782608</v>
      </c>
      <c r="S751" s="31">
        <v>0</v>
      </c>
      <c r="T751" s="36">
        <v>0</v>
      </c>
      <c r="U751" s="31">
        <v>35.792173913043477</v>
      </c>
      <c r="V751" s="31">
        <v>0</v>
      </c>
      <c r="W751" s="36">
        <v>0</v>
      </c>
      <c r="X751" s="31">
        <v>0</v>
      </c>
      <c r="Y751" s="31">
        <v>0</v>
      </c>
      <c r="Z751" s="36" t="s">
        <v>2496</v>
      </c>
      <c r="AA751" s="31">
        <v>63.289782608695667</v>
      </c>
      <c r="AB751" s="31">
        <v>0</v>
      </c>
      <c r="AC751" s="36">
        <v>0</v>
      </c>
      <c r="AD751" s="31">
        <v>0.15032608695652175</v>
      </c>
      <c r="AE751" s="31">
        <v>0</v>
      </c>
      <c r="AF751" s="36">
        <v>0</v>
      </c>
      <c r="AG751" s="31">
        <v>0</v>
      </c>
      <c r="AH751" s="31">
        <v>0</v>
      </c>
      <c r="AI751" s="36" t="s">
        <v>2496</v>
      </c>
      <c r="AJ751" t="s">
        <v>475</v>
      </c>
      <c r="AK751" s="37">
        <v>5</v>
      </c>
      <c r="AT751"/>
    </row>
    <row r="752" spans="1:46" x14ac:dyDescent="0.25">
      <c r="A752" t="s">
        <v>2337</v>
      </c>
      <c r="B752" t="s">
        <v>1272</v>
      </c>
      <c r="C752" t="s">
        <v>2036</v>
      </c>
      <c r="D752" t="s">
        <v>2225</v>
      </c>
      <c r="E752" s="31">
        <v>51.25</v>
      </c>
      <c r="F752" s="31">
        <v>174.95445652173908</v>
      </c>
      <c r="G752" s="31">
        <v>0.10054347826086957</v>
      </c>
      <c r="H752" s="36">
        <v>5.746837220369775E-4</v>
      </c>
      <c r="I752" s="31">
        <v>25.993260869565219</v>
      </c>
      <c r="J752" s="31">
        <v>3.2608695652173912E-2</v>
      </c>
      <c r="K752" s="36">
        <v>1.2545057665448401E-3</v>
      </c>
      <c r="L752" s="31">
        <v>12.881956521739131</v>
      </c>
      <c r="M752" s="31">
        <v>3.2608695652173912E-2</v>
      </c>
      <c r="N752" s="36">
        <v>2.5313465075856014E-3</v>
      </c>
      <c r="O752" s="31">
        <v>7.3721739130434782</v>
      </c>
      <c r="P752" s="31">
        <v>0</v>
      </c>
      <c r="Q752" s="36">
        <v>0</v>
      </c>
      <c r="R752" s="31">
        <v>5.7391304347826084</v>
      </c>
      <c r="S752" s="31">
        <v>0</v>
      </c>
      <c r="T752" s="36">
        <v>0</v>
      </c>
      <c r="U752" s="31">
        <v>50.702608695652131</v>
      </c>
      <c r="V752" s="31">
        <v>0</v>
      </c>
      <c r="W752" s="36">
        <v>0</v>
      </c>
      <c r="X752" s="31">
        <v>6.5422826086956523</v>
      </c>
      <c r="Y752" s="31">
        <v>6.7934782608695649E-2</v>
      </c>
      <c r="Z752" s="36">
        <v>1.0383957201481997E-2</v>
      </c>
      <c r="AA752" s="31">
        <v>89.871956521739122</v>
      </c>
      <c r="AB752" s="31">
        <v>0</v>
      </c>
      <c r="AC752" s="36">
        <v>0</v>
      </c>
      <c r="AD752" s="31">
        <v>1.8443478260869568</v>
      </c>
      <c r="AE752" s="31">
        <v>0</v>
      </c>
      <c r="AF752" s="36">
        <v>0</v>
      </c>
      <c r="AG752" s="31">
        <v>0</v>
      </c>
      <c r="AH752" s="31">
        <v>0</v>
      </c>
      <c r="AI752" s="36" t="s">
        <v>2496</v>
      </c>
      <c r="AJ752" t="s">
        <v>334</v>
      </c>
      <c r="AK752" s="37">
        <v>5</v>
      </c>
      <c r="AT752"/>
    </row>
    <row r="753" spans="1:46" x14ac:dyDescent="0.25">
      <c r="A753" t="s">
        <v>2337</v>
      </c>
      <c r="B753" t="s">
        <v>1058</v>
      </c>
      <c r="C753" t="s">
        <v>2042</v>
      </c>
      <c r="D753" t="s">
        <v>2231</v>
      </c>
      <c r="E753" s="31">
        <v>56.815217391304351</v>
      </c>
      <c r="F753" s="31">
        <v>174.6811956521739</v>
      </c>
      <c r="G753" s="31">
        <v>14.974347826086959</v>
      </c>
      <c r="H753" s="36">
        <v>8.5723868388810187E-2</v>
      </c>
      <c r="I753" s="31">
        <v>38.215760869565223</v>
      </c>
      <c r="J753" s="31">
        <v>0</v>
      </c>
      <c r="K753" s="36">
        <v>0</v>
      </c>
      <c r="L753" s="31">
        <v>26.998369565217399</v>
      </c>
      <c r="M753" s="31">
        <v>0</v>
      </c>
      <c r="N753" s="36">
        <v>0</v>
      </c>
      <c r="O753" s="31">
        <v>5.4782608695652177</v>
      </c>
      <c r="P753" s="31">
        <v>0</v>
      </c>
      <c r="Q753" s="36">
        <v>0</v>
      </c>
      <c r="R753" s="31">
        <v>5.7391304347826084</v>
      </c>
      <c r="S753" s="31">
        <v>0</v>
      </c>
      <c r="T753" s="36">
        <v>0</v>
      </c>
      <c r="U753" s="31">
        <v>42.866521739130427</v>
      </c>
      <c r="V753" s="31">
        <v>2.5300000000000007</v>
      </c>
      <c r="W753" s="36">
        <v>5.9020417271003038E-2</v>
      </c>
      <c r="X753" s="31">
        <v>6.3813043478260862</v>
      </c>
      <c r="Y753" s="31">
        <v>0</v>
      </c>
      <c r="Z753" s="36">
        <v>0</v>
      </c>
      <c r="AA753" s="31">
        <v>82.467282608695626</v>
      </c>
      <c r="AB753" s="31">
        <v>12.444347826086958</v>
      </c>
      <c r="AC753" s="36">
        <v>0.15090042296088441</v>
      </c>
      <c r="AD753" s="31">
        <v>4.7503260869565205</v>
      </c>
      <c r="AE753" s="31">
        <v>0</v>
      </c>
      <c r="AF753" s="36">
        <v>0</v>
      </c>
      <c r="AG753" s="31">
        <v>0</v>
      </c>
      <c r="AH753" s="31">
        <v>0</v>
      </c>
      <c r="AI753" s="36" t="s">
        <v>2496</v>
      </c>
      <c r="AJ753" t="s">
        <v>116</v>
      </c>
      <c r="AK753" s="37">
        <v>5</v>
      </c>
      <c r="AT753"/>
    </row>
    <row r="754" spans="1:46" x14ac:dyDescent="0.25">
      <c r="A754" t="s">
        <v>2337</v>
      </c>
      <c r="B754" t="s">
        <v>1740</v>
      </c>
      <c r="C754" t="s">
        <v>1915</v>
      </c>
      <c r="D754" t="s">
        <v>2267</v>
      </c>
      <c r="E754" s="31">
        <v>47.5</v>
      </c>
      <c r="F754" s="31">
        <v>126.73369565217391</v>
      </c>
      <c r="G754" s="31">
        <v>0</v>
      </c>
      <c r="H754" s="36">
        <v>0</v>
      </c>
      <c r="I754" s="31">
        <v>17.247282608695652</v>
      </c>
      <c r="J754" s="31">
        <v>0</v>
      </c>
      <c r="K754" s="36">
        <v>0</v>
      </c>
      <c r="L754" s="31">
        <v>11.595108695652174</v>
      </c>
      <c r="M754" s="31">
        <v>0</v>
      </c>
      <c r="N754" s="36">
        <v>0</v>
      </c>
      <c r="O754" s="31">
        <v>0</v>
      </c>
      <c r="P754" s="31">
        <v>0</v>
      </c>
      <c r="Q754" s="36" t="s">
        <v>2496</v>
      </c>
      <c r="R754" s="31">
        <v>5.6521739130434785</v>
      </c>
      <c r="S754" s="31">
        <v>0</v>
      </c>
      <c r="T754" s="36">
        <v>0</v>
      </c>
      <c r="U754" s="31">
        <v>27.475543478260871</v>
      </c>
      <c r="V754" s="31">
        <v>0</v>
      </c>
      <c r="W754" s="36">
        <v>0</v>
      </c>
      <c r="X754" s="31">
        <v>3.9130434782608696</v>
      </c>
      <c r="Y754" s="31">
        <v>0</v>
      </c>
      <c r="Z754" s="36">
        <v>0</v>
      </c>
      <c r="AA754" s="31">
        <v>78.097826086956516</v>
      </c>
      <c r="AB754" s="31">
        <v>0</v>
      </c>
      <c r="AC754" s="36">
        <v>0</v>
      </c>
      <c r="AD754" s="31">
        <v>0</v>
      </c>
      <c r="AE754" s="31">
        <v>0</v>
      </c>
      <c r="AF754" s="36" t="s">
        <v>2496</v>
      </c>
      <c r="AG754" s="31">
        <v>0</v>
      </c>
      <c r="AH754" s="31">
        <v>0</v>
      </c>
      <c r="AI754" s="36" t="s">
        <v>2496</v>
      </c>
      <c r="AJ754" t="s">
        <v>812</v>
      </c>
      <c r="AK754" s="37">
        <v>5</v>
      </c>
      <c r="AT754"/>
    </row>
    <row r="755" spans="1:46" x14ac:dyDescent="0.25">
      <c r="A755" t="s">
        <v>2337</v>
      </c>
      <c r="B755" t="s">
        <v>1379</v>
      </c>
      <c r="C755" t="s">
        <v>2133</v>
      </c>
      <c r="D755" t="s">
        <v>2266</v>
      </c>
      <c r="E755" s="31">
        <v>100.03260869565217</v>
      </c>
      <c r="F755" s="31">
        <v>363.00478260869579</v>
      </c>
      <c r="G755" s="31">
        <v>1.0271739130434783</v>
      </c>
      <c r="H755" s="36">
        <v>2.82964292002381E-3</v>
      </c>
      <c r="I755" s="31">
        <v>57.847391304347838</v>
      </c>
      <c r="J755" s="31">
        <v>0</v>
      </c>
      <c r="K755" s="36">
        <v>0</v>
      </c>
      <c r="L755" s="31">
        <v>25.195217391304357</v>
      </c>
      <c r="M755" s="31">
        <v>0</v>
      </c>
      <c r="N755" s="36">
        <v>0</v>
      </c>
      <c r="O755" s="31">
        <v>28.331521739130434</v>
      </c>
      <c r="P755" s="31">
        <v>0</v>
      </c>
      <c r="Q755" s="36">
        <v>0</v>
      </c>
      <c r="R755" s="31">
        <v>4.3206521739130439</v>
      </c>
      <c r="S755" s="31">
        <v>0</v>
      </c>
      <c r="T755" s="36">
        <v>0</v>
      </c>
      <c r="U755" s="31">
        <v>94.974347826086969</v>
      </c>
      <c r="V755" s="31">
        <v>1.0271739130434783</v>
      </c>
      <c r="W755" s="36">
        <v>1.0815277351779198E-2</v>
      </c>
      <c r="X755" s="31">
        <v>0</v>
      </c>
      <c r="Y755" s="31">
        <v>0</v>
      </c>
      <c r="Z755" s="36" t="s">
        <v>2496</v>
      </c>
      <c r="AA755" s="31">
        <v>210.183043478261</v>
      </c>
      <c r="AB755" s="31">
        <v>0</v>
      </c>
      <c r="AC755" s="36">
        <v>0</v>
      </c>
      <c r="AD755" s="31">
        <v>0</v>
      </c>
      <c r="AE755" s="31">
        <v>0</v>
      </c>
      <c r="AF755" s="36" t="s">
        <v>2496</v>
      </c>
      <c r="AG755" s="31">
        <v>0</v>
      </c>
      <c r="AH755" s="31">
        <v>0</v>
      </c>
      <c r="AI755" s="36" t="s">
        <v>2496</v>
      </c>
      <c r="AJ755" t="s">
        <v>443</v>
      </c>
      <c r="AK755" s="37">
        <v>5</v>
      </c>
      <c r="AT755"/>
    </row>
    <row r="756" spans="1:46" x14ac:dyDescent="0.25">
      <c r="A756" t="s">
        <v>2337</v>
      </c>
      <c r="B756" t="s">
        <v>1157</v>
      </c>
      <c r="C756" t="s">
        <v>2049</v>
      </c>
      <c r="D756" t="s">
        <v>2286</v>
      </c>
      <c r="E756" s="31">
        <v>45.978260869565219</v>
      </c>
      <c r="F756" s="31">
        <v>147.91695652173911</v>
      </c>
      <c r="G756" s="31">
        <v>2.6793478260869565</v>
      </c>
      <c r="H756" s="36">
        <v>1.811386530044767E-2</v>
      </c>
      <c r="I756" s="31">
        <v>30.958586956521739</v>
      </c>
      <c r="J756" s="31">
        <v>2.6793478260869565</v>
      </c>
      <c r="K756" s="36">
        <v>8.654619249418051E-2</v>
      </c>
      <c r="L756" s="31">
        <v>15.317282608695651</v>
      </c>
      <c r="M756" s="31">
        <v>0</v>
      </c>
      <c r="N756" s="36">
        <v>0</v>
      </c>
      <c r="O756" s="31">
        <v>12.543478260869565</v>
      </c>
      <c r="P756" s="31">
        <v>2.6793478260869565</v>
      </c>
      <c r="Q756" s="36">
        <v>0.21360485268630849</v>
      </c>
      <c r="R756" s="31">
        <v>3.097826086956522</v>
      </c>
      <c r="S756" s="31">
        <v>0</v>
      </c>
      <c r="T756" s="36">
        <v>0</v>
      </c>
      <c r="U756" s="31">
        <v>44.054021739130441</v>
      </c>
      <c r="V756" s="31">
        <v>0</v>
      </c>
      <c r="W756" s="36">
        <v>0</v>
      </c>
      <c r="X756" s="31">
        <v>0</v>
      </c>
      <c r="Y756" s="31">
        <v>0</v>
      </c>
      <c r="Z756" s="36" t="s">
        <v>2496</v>
      </c>
      <c r="AA756" s="31">
        <v>72.904347826086948</v>
      </c>
      <c r="AB756" s="31">
        <v>0</v>
      </c>
      <c r="AC756" s="36">
        <v>0</v>
      </c>
      <c r="AD756" s="31">
        <v>0</v>
      </c>
      <c r="AE756" s="31">
        <v>0</v>
      </c>
      <c r="AF756" s="36" t="s">
        <v>2496</v>
      </c>
      <c r="AG756" s="31">
        <v>0</v>
      </c>
      <c r="AH756" s="31">
        <v>0</v>
      </c>
      <c r="AI756" s="36" t="s">
        <v>2496</v>
      </c>
      <c r="AJ756" t="s">
        <v>218</v>
      </c>
      <c r="AK756" s="37">
        <v>5</v>
      </c>
      <c r="AT756"/>
    </row>
    <row r="757" spans="1:46" x14ac:dyDescent="0.25">
      <c r="A757" t="s">
        <v>2337</v>
      </c>
      <c r="B757" t="s">
        <v>1200</v>
      </c>
      <c r="C757" t="s">
        <v>2086</v>
      </c>
      <c r="D757" t="s">
        <v>2219</v>
      </c>
      <c r="E757" s="31">
        <v>63.967391304347828</v>
      </c>
      <c r="F757" s="31">
        <v>181.92858695652166</v>
      </c>
      <c r="G757" s="31">
        <v>3.6766304347826089</v>
      </c>
      <c r="H757" s="36">
        <v>2.0209195796487285E-2</v>
      </c>
      <c r="I757" s="31">
        <v>27.917282608695654</v>
      </c>
      <c r="J757" s="31">
        <v>1.4157608695652173</v>
      </c>
      <c r="K757" s="36">
        <v>5.0712703288830742E-2</v>
      </c>
      <c r="L757" s="31">
        <v>16.031413043478263</v>
      </c>
      <c r="M757" s="31">
        <v>1.4157608695652173</v>
      </c>
      <c r="N757" s="36">
        <v>8.8311670700865805E-2</v>
      </c>
      <c r="O757" s="31">
        <v>5.9891304347826084</v>
      </c>
      <c r="P757" s="31">
        <v>0</v>
      </c>
      <c r="Q757" s="36">
        <v>0</v>
      </c>
      <c r="R757" s="31">
        <v>5.8967391304347823</v>
      </c>
      <c r="S757" s="31">
        <v>0</v>
      </c>
      <c r="T757" s="36">
        <v>0</v>
      </c>
      <c r="U757" s="31">
        <v>41.529456521739114</v>
      </c>
      <c r="V757" s="31">
        <v>1.8266304347826088</v>
      </c>
      <c r="W757" s="36">
        <v>4.3983971565494391E-2</v>
      </c>
      <c r="X757" s="31">
        <v>4.9728260869565215</v>
      </c>
      <c r="Y757" s="31">
        <v>0</v>
      </c>
      <c r="Z757" s="36">
        <v>0</v>
      </c>
      <c r="AA757" s="31">
        <v>107.50902173913038</v>
      </c>
      <c r="AB757" s="31">
        <v>0.43423913043478263</v>
      </c>
      <c r="AC757" s="36">
        <v>4.0390947979087721E-3</v>
      </c>
      <c r="AD757" s="31">
        <v>0</v>
      </c>
      <c r="AE757" s="31">
        <v>0</v>
      </c>
      <c r="AF757" s="36" t="s">
        <v>2496</v>
      </c>
      <c r="AG757" s="31">
        <v>0</v>
      </c>
      <c r="AH757" s="31">
        <v>0</v>
      </c>
      <c r="AI757" s="36" t="s">
        <v>2496</v>
      </c>
      <c r="AJ757" t="s">
        <v>261</v>
      </c>
      <c r="AK757" s="37">
        <v>5</v>
      </c>
      <c r="AT757"/>
    </row>
    <row r="758" spans="1:46" x14ac:dyDescent="0.25">
      <c r="A758" t="s">
        <v>2337</v>
      </c>
      <c r="B758" t="s">
        <v>1234</v>
      </c>
      <c r="C758" t="s">
        <v>2074</v>
      </c>
      <c r="D758" t="s">
        <v>2284</v>
      </c>
      <c r="E758" s="31">
        <v>56.326086956521742</v>
      </c>
      <c r="F758" s="31">
        <v>177.92163043478263</v>
      </c>
      <c r="G758" s="31">
        <v>30.42673913043479</v>
      </c>
      <c r="H758" s="36">
        <v>0.17101202960023315</v>
      </c>
      <c r="I758" s="31">
        <v>21.385760869565217</v>
      </c>
      <c r="J758" s="31">
        <v>2.3559782608695654</v>
      </c>
      <c r="K758" s="36">
        <v>0.11016574417150787</v>
      </c>
      <c r="L758" s="31">
        <v>2.0488043478260876</v>
      </c>
      <c r="M758" s="31">
        <v>0.25815217391304346</v>
      </c>
      <c r="N758" s="36">
        <v>0.12600137938352163</v>
      </c>
      <c r="O758" s="31">
        <v>13.902173913043478</v>
      </c>
      <c r="P758" s="31">
        <v>2.097826086956522</v>
      </c>
      <c r="Q758" s="36">
        <v>0.15089913995308837</v>
      </c>
      <c r="R758" s="31">
        <v>5.4347826086956523</v>
      </c>
      <c r="S758" s="31">
        <v>0</v>
      </c>
      <c r="T758" s="36">
        <v>0</v>
      </c>
      <c r="U758" s="31">
        <v>71.418804347826068</v>
      </c>
      <c r="V758" s="31">
        <v>7.6436956521739132</v>
      </c>
      <c r="W758" s="36">
        <v>0.10702637382372505</v>
      </c>
      <c r="X758" s="31">
        <v>0</v>
      </c>
      <c r="Y758" s="31">
        <v>0</v>
      </c>
      <c r="Z758" s="36" t="s">
        <v>2496</v>
      </c>
      <c r="AA758" s="31">
        <v>85.117065217391328</v>
      </c>
      <c r="AB758" s="31">
        <v>20.427065217391309</v>
      </c>
      <c r="AC758" s="36">
        <v>0.2399878939108159</v>
      </c>
      <c r="AD758" s="31">
        <v>0</v>
      </c>
      <c r="AE758" s="31">
        <v>0</v>
      </c>
      <c r="AF758" s="36" t="s">
        <v>2496</v>
      </c>
      <c r="AG758" s="31">
        <v>0</v>
      </c>
      <c r="AH758" s="31">
        <v>0</v>
      </c>
      <c r="AI758" s="36" t="s">
        <v>2496</v>
      </c>
      <c r="AJ758" t="s">
        <v>295</v>
      </c>
      <c r="AK758" s="37">
        <v>5</v>
      </c>
      <c r="AT758"/>
    </row>
    <row r="759" spans="1:46" x14ac:dyDescent="0.25">
      <c r="A759" t="s">
        <v>2337</v>
      </c>
      <c r="B759" t="s">
        <v>1509</v>
      </c>
      <c r="C759" t="s">
        <v>1951</v>
      </c>
      <c r="D759" t="s">
        <v>2261</v>
      </c>
      <c r="E759" s="31">
        <v>55.717391304347828</v>
      </c>
      <c r="F759" s="31">
        <v>171.44271739130437</v>
      </c>
      <c r="G759" s="31">
        <v>44.874782608695654</v>
      </c>
      <c r="H759" s="36">
        <v>0.26174796626836316</v>
      </c>
      <c r="I759" s="31">
        <v>39.752173913043485</v>
      </c>
      <c r="J759" s="31">
        <v>1.5951086956521741</v>
      </c>
      <c r="K759" s="36">
        <v>4.0126326151153885E-2</v>
      </c>
      <c r="L759" s="31">
        <v>20.002173913043482</v>
      </c>
      <c r="M759" s="31">
        <v>1.3505434782608696</v>
      </c>
      <c r="N759" s="36">
        <v>6.7519834800565143E-2</v>
      </c>
      <c r="O759" s="31">
        <v>14.043478260869565</v>
      </c>
      <c r="P759" s="31">
        <v>0.24456521739130435</v>
      </c>
      <c r="Q759" s="36">
        <v>1.7414860681114551E-2</v>
      </c>
      <c r="R759" s="31">
        <v>5.7065217391304346</v>
      </c>
      <c r="S759" s="31">
        <v>0</v>
      </c>
      <c r="T759" s="36">
        <v>0</v>
      </c>
      <c r="U759" s="31">
        <v>47.906847826086953</v>
      </c>
      <c r="V759" s="31">
        <v>22.752500000000001</v>
      </c>
      <c r="W759" s="36">
        <v>0.47493210328921848</v>
      </c>
      <c r="X759" s="31">
        <v>4.8097826086956523</v>
      </c>
      <c r="Y759" s="31">
        <v>0</v>
      </c>
      <c r="Z759" s="36">
        <v>0</v>
      </c>
      <c r="AA759" s="31">
        <v>78.973913043478291</v>
      </c>
      <c r="AB759" s="31">
        <v>20.527173913043477</v>
      </c>
      <c r="AC759" s="36">
        <v>0.25992347500550528</v>
      </c>
      <c r="AD759" s="31">
        <v>0</v>
      </c>
      <c r="AE759" s="31">
        <v>0</v>
      </c>
      <c r="AF759" s="36" t="s">
        <v>2496</v>
      </c>
      <c r="AG759" s="31">
        <v>0</v>
      </c>
      <c r="AH759" s="31">
        <v>0</v>
      </c>
      <c r="AI759" s="36" t="s">
        <v>2496</v>
      </c>
      <c r="AJ759" t="s">
        <v>576</v>
      </c>
      <c r="AK759" s="37">
        <v>5</v>
      </c>
      <c r="AT759"/>
    </row>
    <row r="760" spans="1:46" x14ac:dyDescent="0.25">
      <c r="A760" t="s">
        <v>2337</v>
      </c>
      <c r="B760" t="s">
        <v>1035</v>
      </c>
      <c r="C760" t="s">
        <v>2035</v>
      </c>
      <c r="D760" t="s">
        <v>2247</v>
      </c>
      <c r="E760" s="31">
        <v>83.728260869565219</v>
      </c>
      <c r="F760" s="31">
        <v>235.26173913043482</v>
      </c>
      <c r="G760" s="31">
        <v>18.135978260869564</v>
      </c>
      <c r="H760" s="36">
        <v>7.7088515658785203E-2</v>
      </c>
      <c r="I760" s="31">
        <v>38.162282608695648</v>
      </c>
      <c r="J760" s="31">
        <v>1.860108695652174</v>
      </c>
      <c r="K760" s="36">
        <v>4.8742071189115138E-2</v>
      </c>
      <c r="L760" s="31">
        <v>33.031847826086953</v>
      </c>
      <c r="M760" s="31">
        <v>1.860108695652174</v>
      </c>
      <c r="N760" s="36">
        <v>5.6312583705448963E-2</v>
      </c>
      <c r="O760" s="31">
        <v>0</v>
      </c>
      <c r="P760" s="31">
        <v>0</v>
      </c>
      <c r="Q760" s="36" t="s">
        <v>2496</v>
      </c>
      <c r="R760" s="31">
        <v>5.1304347826086953</v>
      </c>
      <c r="S760" s="31">
        <v>0</v>
      </c>
      <c r="T760" s="36">
        <v>0</v>
      </c>
      <c r="U760" s="31">
        <v>82.440434782608676</v>
      </c>
      <c r="V760" s="31">
        <v>10.162065217391302</v>
      </c>
      <c r="W760" s="36">
        <v>0.12326554613871411</v>
      </c>
      <c r="X760" s="31">
        <v>5.2030434782608719</v>
      </c>
      <c r="Y760" s="31">
        <v>0</v>
      </c>
      <c r="Z760" s="36">
        <v>0</v>
      </c>
      <c r="AA760" s="31">
        <v>109.29293478260874</v>
      </c>
      <c r="AB760" s="31">
        <v>6.1138043478260888</v>
      </c>
      <c r="AC760" s="36">
        <v>5.5939611832977784E-2</v>
      </c>
      <c r="AD760" s="31">
        <v>0.16304347826086957</v>
      </c>
      <c r="AE760" s="31">
        <v>0</v>
      </c>
      <c r="AF760" s="36">
        <v>0</v>
      </c>
      <c r="AG760" s="31">
        <v>0</v>
      </c>
      <c r="AH760" s="31">
        <v>0</v>
      </c>
      <c r="AI760" s="36" t="s">
        <v>2496</v>
      </c>
      <c r="AJ760" t="s">
        <v>93</v>
      </c>
      <c r="AK760" s="37">
        <v>5</v>
      </c>
      <c r="AT760"/>
    </row>
    <row r="761" spans="1:46" x14ac:dyDescent="0.25">
      <c r="A761" t="s">
        <v>2337</v>
      </c>
      <c r="B761" t="s">
        <v>1411</v>
      </c>
      <c r="C761" t="s">
        <v>2099</v>
      </c>
      <c r="D761" t="s">
        <v>2239</v>
      </c>
      <c r="E761" s="31">
        <v>83.010869565217391</v>
      </c>
      <c r="F761" s="31">
        <v>277.66065217391304</v>
      </c>
      <c r="G761" s="31">
        <v>0</v>
      </c>
      <c r="H761" s="36">
        <v>0</v>
      </c>
      <c r="I761" s="31">
        <v>42.494565217391305</v>
      </c>
      <c r="J761" s="31">
        <v>0</v>
      </c>
      <c r="K761" s="36">
        <v>0</v>
      </c>
      <c r="L761" s="31">
        <v>24.559782608695652</v>
      </c>
      <c r="M761" s="31">
        <v>0</v>
      </c>
      <c r="N761" s="36">
        <v>0</v>
      </c>
      <c r="O761" s="31">
        <v>13.043478260869565</v>
      </c>
      <c r="P761" s="31">
        <v>0</v>
      </c>
      <c r="Q761" s="36">
        <v>0</v>
      </c>
      <c r="R761" s="31">
        <v>4.8913043478260869</v>
      </c>
      <c r="S761" s="31">
        <v>0</v>
      </c>
      <c r="T761" s="36">
        <v>0</v>
      </c>
      <c r="U761" s="31">
        <v>77.9375</v>
      </c>
      <c r="V761" s="31">
        <v>0</v>
      </c>
      <c r="W761" s="36">
        <v>0</v>
      </c>
      <c r="X761" s="31">
        <v>8.8614130434782616</v>
      </c>
      <c r="Y761" s="31">
        <v>0</v>
      </c>
      <c r="Z761" s="36">
        <v>0</v>
      </c>
      <c r="AA761" s="31">
        <v>146.09815217391304</v>
      </c>
      <c r="AB761" s="31">
        <v>0</v>
      </c>
      <c r="AC761" s="36">
        <v>0</v>
      </c>
      <c r="AD761" s="31">
        <v>2.2690217391304346</v>
      </c>
      <c r="AE761" s="31">
        <v>0</v>
      </c>
      <c r="AF761" s="36">
        <v>0</v>
      </c>
      <c r="AG761" s="31">
        <v>0</v>
      </c>
      <c r="AH761" s="31">
        <v>0</v>
      </c>
      <c r="AI761" s="36" t="s">
        <v>2496</v>
      </c>
      <c r="AJ761" t="s">
        <v>476</v>
      </c>
      <c r="AK761" s="37">
        <v>5</v>
      </c>
      <c r="AT761"/>
    </row>
    <row r="762" spans="1:46" x14ac:dyDescent="0.25">
      <c r="A762" t="s">
        <v>2337</v>
      </c>
      <c r="B762" t="s">
        <v>974</v>
      </c>
      <c r="C762" t="s">
        <v>2007</v>
      </c>
      <c r="D762" t="s">
        <v>2243</v>
      </c>
      <c r="E762" s="31">
        <v>75.282608695652172</v>
      </c>
      <c r="F762" s="31">
        <v>260.34782608695656</v>
      </c>
      <c r="G762" s="31">
        <v>3.375</v>
      </c>
      <c r="H762" s="36">
        <v>1.2963426853707412E-2</v>
      </c>
      <c r="I762" s="31">
        <v>25.084239130434781</v>
      </c>
      <c r="J762" s="31">
        <v>0</v>
      </c>
      <c r="K762" s="36">
        <v>0</v>
      </c>
      <c r="L762" s="31">
        <v>0</v>
      </c>
      <c r="M762" s="31">
        <v>0</v>
      </c>
      <c r="N762" s="36" t="s">
        <v>2496</v>
      </c>
      <c r="O762" s="31">
        <v>19.948369565217391</v>
      </c>
      <c r="P762" s="31">
        <v>0</v>
      </c>
      <c r="Q762" s="36">
        <v>0</v>
      </c>
      <c r="R762" s="31">
        <v>5.1358695652173916</v>
      </c>
      <c r="S762" s="31">
        <v>0</v>
      </c>
      <c r="T762" s="36">
        <v>0</v>
      </c>
      <c r="U762" s="31">
        <v>79.760869565217391</v>
      </c>
      <c r="V762" s="31">
        <v>3.375</v>
      </c>
      <c r="W762" s="36">
        <v>4.231398201144726E-2</v>
      </c>
      <c r="X762" s="31">
        <v>5.0978260869565215</v>
      </c>
      <c r="Y762" s="31">
        <v>0</v>
      </c>
      <c r="Z762" s="36">
        <v>0</v>
      </c>
      <c r="AA762" s="31">
        <v>148.17119565217391</v>
      </c>
      <c r="AB762" s="31">
        <v>0</v>
      </c>
      <c r="AC762" s="36">
        <v>0</v>
      </c>
      <c r="AD762" s="31">
        <v>2.2336956521739131</v>
      </c>
      <c r="AE762" s="31">
        <v>0</v>
      </c>
      <c r="AF762" s="36">
        <v>0</v>
      </c>
      <c r="AG762" s="31">
        <v>0</v>
      </c>
      <c r="AH762" s="31">
        <v>0</v>
      </c>
      <c r="AI762" s="36" t="s">
        <v>2496</v>
      </c>
      <c r="AJ762" t="s">
        <v>31</v>
      </c>
      <c r="AK762" s="37">
        <v>5</v>
      </c>
      <c r="AT762"/>
    </row>
    <row r="763" spans="1:46" x14ac:dyDescent="0.25">
      <c r="A763" t="s">
        <v>2337</v>
      </c>
      <c r="B763" t="s">
        <v>1638</v>
      </c>
      <c r="C763" t="s">
        <v>2179</v>
      </c>
      <c r="D763" t="s">
        <v>2267</v>
      </c>
      <c r="E763" s="31">
        <v>69.032608695652172</v>
      </c>
      <c r="F763" s="31">
        <v>192.3016304347826</v>
      </c>
      <c r="G763" s="31">
        <v>4.383152173913043</v>
      </c>
      <c r="H763" s="36">
        <v>2.2793109782808369E-2</v>
      </c>
      <c r="I763" s="31">
        <v>7.5461956521739122</v>
      </c>
      <c r="J763" s="31">
        <v>2.8994565217391304</v>
      </c>
      <c r="K763" s="36">
        <v>0.38422758372344262</v>
      </c>
      <c r="L763" s="31">
        <v>5.1603260869565215</v>
      </c>
      <c r="M763" s="31">
        <v>2.8994565217391304</v>
      </c>
      <c r="N763" s="36">
        <v>0.56187467087941023</v>
      </c>
      <c r="O763" s="31">
        <v>0.34782608695652173</v>
      </c>
      <c r="P763" s="31">
        <v>0</v>
      </c>
      <c r="Q763" s="36">
        <v>0</v>
      </c>
      <c r="R763" s="31">
        <v>2.0380434782608696</v>
      </c>
      <c r="S763" s="31">
        <v>0</v>
      </c>
      <c r="T763" s="36">
        <v>0</v>
      </c>
      <c r="U763" s="31">
        <v>39.266304347826086</v>
      </c>
      <c r="V763" s="31">
        <v>1.4836956521739131</v>
      </c>
      <c r="W763" s="36">
        <v>3.7785467128027682E-2</v>
      </c>
      <c r="X763" s="31">
        <v>12.269021739130435</v>
      </c>
      <c r="Y763" s="31">
        <v>0</v>
      </c>
      <c r="Z763" s="36">
        <v>0</v>
      </c>
      <c r="AA763" s="31">
        <v>120.17934782608695</v>
      </c>
      <c r="AB763" s="31">
        <v>0</v>
      </c>
      <c r="AC763" s="36">
        <v>0</v>
      </c>
      <c r="AD763" s="31">
        <v>13.040760869565217</v>
      </c>
      <c r="AE763" s="31">
        <v>0</v>
      </c>
      <c r="AF763" s="36">
        <v>0</v>
      </c>
      <c r="AG763" s="31">
        <v>0</v>
      </c>
      <c r="AH763" s="31">
        <v>0</v>
      </c>
      <c r="AI763" s="36" t="s">
        <v>2496</v>
      </c>
      <c r="AJ763" t="s">
        <v>708</v>
      </c>
      <c r="AK763" s="37">
        <v>5</v>
      </c>
      <c r="AT763"/>
    </row>
    <row r="764" spans="1:46" x14ac:dyDescent="0.25">
      <c r="A764" t="s">
        <v>2337</v>
      </c>
      <c r="B764" t="s">
        <v>1100</v>
      </c>
      <c r="C764" t="s">
        <v>1884</v>
      </c>
      <c r="D764" t="s">
        <v>2234</v>
      </c>
      <c r="E764" s="31">
        <v>68.728260869565219</v>
      </c>
      <c r="F764" s="31">
        <v>208.90217391304347</v>
      </c>
      <c r="G764" s="31">
        <v>3.0477173913043476</v>
      </c>
      <c r="H764" s="36">
        <v>1.4589208595660545E-2</v>
      </c>
      <c r="I764" s="31">
        <v>23.36717391304348</v>
      </c>
      <c r="J764" s="31">
        <v>0</v>
      </c>
      <c r="K764" s="36">
        <v>0</v>
      </c>
      <c r="L764" s="31">
        <v>16.388913043478261</v>
      </c>
      <c r="M764" s="31">
        <v>0</v>
      </c>
      <c r="N764" s="36">
        <v>0</v>
      </c>
      <c r="O764" s="31">
        <v>1.326086956521739</v>
      </c>
      <c r="P764" s="31">
        <v>0</v>
      </c>
      <c r="Q764" s="36">
        <v>0</v>
      </c>
      <c r="R764" s="31">
        <v>5.6521739130434785</v>
      </c>
      <c r="S764" s="31">
        <v>0</v>
      </c>
      <c r="T764" s="36">
        <v>0</v>
      </c>
      <c r="U764" s="31">
        <v>70.138804347826081</v>
      </c>
      <c r="V764" s="31">
        <v>0.63293478260869573</v>
      </c>
      <c r="W764" s="36">
        <v>9.0240315399433123E-3</v>
      </c>
      <c r="X764" s="31">
        <v>4.8429347826086948</v>
      </c>
      <c r="Y764" s="31">
        <v>0</v>
      </c>
      <c r="Z764" s="36">
        <v>0</v>
      </c>
      <c r="AA764" s="31">
        <v>110.55326086956521</v>
      </c>
      <c r="AB764" s="31">
        <v>2.4147826086956519</v>
      </c>
      <c r="AC764" s="36">
        <v>2.1842708118258954E-2</v>
      </c>
      <c r="AD764" s="31">
        <v>0</v>
      </c>
      <c r="AE764" s="31">
        <v>0</v>
      </c>
      <c r="AF764" s="36" t="s">
        <v>2496</v>
      </c>
      <c r="AG764" s="31">
        <v>0</v>
      </c>
      <c r="AH764" s="31">
        <v>0</v>
      </c>
      <c r="AI764" s="36" t="s">
        <v>2496</v>
      </c>
      <c r="AJ764" t="s">
        <v>160</v>
      </c>
      <c r="AK764" s="37">
        <v>5</v>
      </c>
      <c r="AT764"/>
    </row>
    <row r="765" spans="1:46" x14ac:dyDescent="0.25">
      <c r="A765" t="s">
        <v>2337</v>
      </c>
      <c r="B765" t="s">
        <v>1521</v>
      </c>
      <c r="C765" t="s">
        <v>2112</v>
      </c>
      <c r="D765" t="s">
        <v>2267</v>
      </c>
      <c r="E765" s="31">
        <v>43.195652173913047</v>
      </c>
      <c r="F765" s="31">
        <v>127.94836956521739</v>
      </c>
      <c r="G765" s="31">
        <v>18.904891304347828</v>
      </c>
      <c r="H765" s="36">
        <v>0.14775406180312203</v>
      </c>
      <c r="I765" s="31">
        <v>31.099673913043478</v>
      </c>
      <c r="J765" s="31">
        <v>7.3632608695652184</v>
      </c>
      <c r="K765" s="36">
        <v>0.23676328215380424</v>
      </c>
      <c r="L765" s="31">
        <v>16.482826086956521</v>
      </c>
      <c r="M765" s="31">
        <v>7.3632608695652184</v>
      </c>
      <c r="N765" s="36">
        <v>0.44672320333416871</v>
      </c>
      <c r="O765" s="31">
        <v>9.1385869565217384</v>
      </c>
      <c r="P765" s="31">
        <v>0</v>
      </c>
      <c r="Q765" s="36">
        <v>0</v>
      </c>
      <c r="R765" s="31">
        <v>5.4782608695652177</v>
      </c>
      <c r="S765" s="31">
        <v>0</v>
      </c>
      <c r="T765" s="36">
        <v>0</v>
      </c>
      <c r="U765" s="31">
        <v>20.504456521739129</v>
      </c>
      <c r="V765" s="31">
        <v>4.7001086956521734</v>
      </c>
      <c r="W765" s="36">
        <v>0.22922376365689323</v>
      </c>
      <c r="X765" s="31">
        <v>13.940217391304348</v>
      </c>
      <c r="Y765" s="31">
        <v>0</v>
      </c>
      <c r="Z765" s="36">
        <v>0</v>
      </c>
      <c r="AA765" s="31">
        <v>61.542608695652177</v>
      </c>
      <c r="AB765" s="31">
        <v>6.8415217391304353</v>
      </c>
      <c r="AC765" s="36">
        <v>0.11116723655579733</v>
      </c>
      <c r="AD765" s="31">
        <v>0</v>
      </c>
      <c r="AE765" s="31">
        <v>0</v>
      </c>
      <c r="AF765" s="36" t="s">
        <v>2496</v>
      </c>
      <c r="AG765" s="31">
        <v>0.86141304347826086</v>
      </c>
      <c r="AH765" s="31">
        <v>0</v>
      </c>
      <c r="AI765" s="36">
        <v>0</v>
      </c>
      <c r="AJ765" t="s">
        <v>588</v>
      </c>
      <c r="AK765" s="37">
        <v>5</v>
      </c>
      <c r="AT765"/>
    </row>
    <row r="766" spans="1:46" x14ac:dyDescent="0.25">
      <c r="A766" t="s">
        <v>2337</v>
      </c>
      <c r="B766" t="s">
        <v>1694</v>
      </c>
      <c r="C766" t="s">
        <v>2029</v>
      </c>
      <c r="D766" t="s">
        <v>2252</v>
      </c>
      <c r="E766" s="31">
        <v>23.108695652173914</v>
      </c>
      <c r="F766" s="31">
        <v>53.820543478260866</v>
      </c>
      <c r="G766" s="31">
        <v>0</v>
      </c>
      <c r="H766" s="36">
        <v>0</v>
      </c>
      <c r="I766" s="31">
        <v>21.508586956521732</v>
      </c>
      <c r="J766" s="31">
        <v>0</v>
      </c>
      <c r="K766" s="36">
        <v>0</v>
      </c>
      <c r="L766" s="31">
        <v>16.725978260869557</v>
      </c>
      <c r="M766" s="31">
        <v>0</v>
      </c>
      <c r="N766" s="36">
        <v>0</v>
      </c>
      <c r="O766" s="31">
        <v>0</v>
      </c>
      <c r="P766" s="31">
        <v>0</v>
      </c>
      <c r="Q766" s="36" t="s">
        <v>2496</v>
      </c>
      <c r="R766" s="31">
        <v>4.7826086956521738</v>
      </c>
      <c r="S766" s="31">
        <v>0</v>
      </c>
      <c r="T766" s="36">
        <v>0</v>
      </c>
      <c r="U766" s="31">
        <v>8.3622826086956508</v>
      </c>
      <c r="V766" s="31">
        <v>0</v>
      </c>
      <c r="W766" s="36">
        <v>0</v>
      </c>
      <c r="X766" s="31">
        <v>0</v>
      </c>
      <c r="Y766" s="31">
        <v>0</v>
      </c>
      <c r="Z766" s="36" t="s">
        <v>2496</v>
      </c>
      <c r="AA766" s="31">
        <v>23.760978260869567</v>
      </c>
      <c r="AB766" s="31">
        <v>0</v>
      </c>
      <c r="AC766" s="36">
        <v>0</v>
      </c>
      <c r="AD766" s="31">
        <v>0.18869565217391304</v>
      </c>
      <c r="AE766" s="31">
        <v>0</v>
      </c>
      <c r="AF766" s="36">
        <v>0</v>
      </c>
      <c r="AG766" s="31">
        <v>0</v>
      </c>
      <c r="AH766" s="31">
        <v>0</v>
      </c>
      <c r="AI766" s="36" t="s">
        <v>2496</v>
      </c>
      <c r="AJ766" t="s">
        <v>765</v>
      </c>
      <c r="AK766" s="37">
        <v>5</v>
      </c>
      <c r="AT766"/>
    </row>
    <row r="767" spans="1:46" x14ac:dyDescent="0.25">
      <c r="A767" t="s">
        <v>2337</v>
      </c>
      <c r="B767" t="s">
        <v>966</v>
      </c>
      <c r="C767" t="s">
        <v>2011</v>
      </c>
      <c r="D767" t="s">
        <v>2273</v>
      </c>
      <c r="E767" s="31">
        <v>57.358695652173914</v>
      </c>
      <c r="F767" s="31">
        <v>215.98282608695661</v>
      </c>
      <c r="G767" s="31">
        <v>16.294999999999995</v>
      </c>
      <c r="H767" s="36">
        <v>7.5445813425181696E-2</v>
      </c>
      <c r="I767" s="31">
        <v>43.601956521739126</v>
      </c>
      <c r="J767" s="31">
        <v>0</v>
      </c>
      <c r="K767" s="36">
        <v>0</v>
      </c>
      <c r="L767" s="31">
        <v>32.622934782608688</v>
      </c>
      <c r="M767" s="31">
        <v>0</v>
      </c>
      <c r="N767" s="36">
        <v>0</v>
      </c>
      <c r="O767" s="31">
        <v>5.6956521739130439</v>
      </c>
      <c r="P767" s="31">
        <v>0</v>
      </c>
      <c r="Q767" s="36">
        <v>0</v>
      </c>
      <c r="R767" s="31">
        <v>5.2833695652173915</v>
      </c>
      <c r="S767" s="31">
        <v>0</v>
      </c>
      <c r="T767" s="36">
        <v>0</v>
      </c>
      <c r="U767" s="31">
        <v>69.829673913043521</v>
      </c>
      <c r="V767" s="31">
        <v>9.1003260869565192</v>
      </c>
      <c r="W767" s="36">
        <v>0.13032176117976493</v>
      </c>
      <c r="X767" s="31">
        <v>6.6915217391304349</v>
      </c>
      <c r="Y767" s="31">
        <v>0.78532608695652173</v>
      </c>
      <c r="Z767" s="36">
        <v>0.11736135928007536</v>
      </c>
      <c r="AA767" s="31">
        <v>95.730869565217446</v>
      </c>
      <c r="AB767" s="31">
        <v>6.4093478260869547</v>
      </c>
      <c r="AC767" s="36">
        <v>6.6951735163342824E-2</v>
      </c>
      <c r="AD767" s="31">
        <v>0.12880434782608696</v>
      </c>
      <c r="AE767" s="31">
        <v>0</v>
      </c>
      <c r="AF767" s="36">
        <v>0</v>
      </c>
      <c r="AG767" s="31">
        <v>0</v>
      </c>
      <c r="AH767" s="31">
        <v>0</v>
      </c>
      <c r="AI767" s="36" t="s">
        <v>2496</v>
      </c>
      <c r="AJ767" t="s">
        <v>23</v>
      </c>
      <c r="AK767" s="37">
        <v>5</v>
      </c>
      <c r="AT767"/>
    </row>
    <row r="768" spans="1:46" x14ac:dyDescent="0.25">
      <c r="A768" t="s">
        <v>2337</v>
      </c>
      <c r="B768" t="s">
        <v>1221</v>
      </c>
      <c r="C768" t="s">
        <v>1910</v>
      </c>
      <c r="D768" t="s">
        <v>2250</v>
      </c>
      <c r="E768" s="31">
        <v>34.119565217391305</v>
      </c>
      <c r="F768" s="31">
        <v>107.35565217391303</v>
      </c>
      <c r="G768" s="31">
        <v>0</v>
      </c>
      <c r="H768" s="36">
        <v>0</v>
      </c>
      <c r="I768" s="31">
        <v>21.229347826086954</v>
      </c>
      <c r="J768" s="31">
        <v>0</v>
      </c>
      <c r="K768" s="36">
        <v>0</v>
      </c>
      <c r="L768" s="31">
        <v>15.490217391304345</v>
      </c>
      <c r="M768" s="31">
        <v>0</v>
      </c>
      <c r="N768" s="36">
        <v>0</v>
      </c>
      <c r="O768" s="31">
        <v>0</v>
      </c>
      <c r="P768" s="31">
        <v>0</v>
      </c>
      <c r="Q768" s="36" t="s">
        <v>2496</v>
      </c>
      <c r="R768" s="31">
        <v>5.7391304347826084</v>
      </c>
      <c r="S768" s="31">
        <v>0</v>
      </c>
      <c r="T768" s="36">
        <v>0</v>
      </c>
      <c r="U768" s="31">
        <v>24.360869565217389</v>
      </c>
      <c r="V768" s="31">
        <v>0</v>
      </c>
      <c r="W768" s="36">
        <v>0</v>
      </c>
      <c r="X768" s="31">
        <v>5.0434782608695654</v>
      </c>
      <c r="Y768" s="31">
        <v>0</v>
      </c>
      <c r="Z768" s="36">
        <v>0</v>
      </c>
      <c r="AA768" s="31">
        <v>56.721956521739124</v>
      </c>
      <c r="AB768" s="31">
        <v>0</v>
      </c>
      <c r="AC768" s="36">
        <v>0</v>
      </c>
      <c r="AD768" s="31">
        <v>0</v>
      </c>
      <c r="AE768" s="31">
        <v>0</v>
      </c>
      <c r="AF768" s="36" t="s">
        <v>2496</v>
      </c>
      <c r="AG768" s="31">
        <v>0</v>
      </c>
      <c r="AH768" s="31">
        <v>0</v>
      </c>
      <c r="AI768" s="36" t="s">
        <v>2496</v>
      </c>
      <c r="AJ768" t="s">
        <v>282</v>
      </c>
      <c r="AK768" s="37">
        <v>5</v>
      </c>
      <c r="AT768"/>
    </row>
    <row r="769" spans="1:46" x14ac:dyDescent="0.25">
      <c r="A769" t="s">
        <v>2337</v>
      </c>
      <c r="B769" t="s">
        <v>1512</v>
      </c>
      <c r="C769" t="s">
        <v>1981</v>
      </c>
      <c r="D769" t="s">
        <v>2261</v>
      </c>
      <c r="E769" s="31">
        <v>83.402173913043484</v>
      </c>
      <c r="F769" s="31">
        <v>254.6159782608695</v>
      </c>
      <c r="G769" s="31">
        <v>30.632608695652173</v>
      </c>
      <c r="H769" s="36">
        <v>0.12030905878289858</v>
      </c>
      <c r="I769" s="31">
        <v>36.341521739130428</v>
      </c>
      <c r="J769" s="31">
        <v>0</v>
      </c>
      <c r="K769" s="36">
        <v>0</v>
      </c>
      <c r="L769" s="31">
        <v>19.868695652173905</v>
      </c>
      <c r="M769" s="31">
        <v>0</v>
      </c>
      <c r="N769" s="36">
        <v>0</v>
      </c>
      <c r="O769" s="31">
        <v>10.994565217391305</v>
      </c>
      <c r="P769" s="31">
        <v>0</v>
      </c>
      <c r="Q769" s="36">
        <v>0</v>
      </c>
      <c r="R769" s="31">
        <v>5.4782608695652177</v>
      </c>
      <c r="S769" s="31">
        <v>0</v>
      </c>
      <c r="T769" s="36">
        <v>0</v>
      </c>
      <c r="U769" s="31">
        <v>66.005434782608674</v>
      </c>
      <c r="V769" s="31">
        <v>0.91576086956521741</v>
      </c>
      <c r="W769" s="36">
        <v>1.387402223137094E-2</v>
      </c>
      <c r="X769" s="31">
        <v>5.5652173913043477</v>
      </c>
      <c r="Y769" s="31">
        <v>0</v>
      </c>
      <c r="Z769" s="36">
        <v>0</v>
      </c>
      <c r="AA769" s="31">
        <v>146.70380434782604</v>
      </c>
      <c r="AB769" s="31">
        <v>29.716847826086955</v>
      </c>
      <c r="AC769" s="36">
        <v>0.20256358012114034</v>
      </c>
      <c r="AD769" s="31">
        <v>0</v>
      </c>
      <c r="AE769" s="31">
        <v>0</v>
      </c>
      <c r="AF769" s="36" t="s">
        <v>2496</v>
      </c>
      <c r="AG769" s="31">
        <v>0</v>
      </c>
      <c r="AH769" s="31">
        <v>0</v>
      </c>
      <c r="AI769" s="36" t="s">
        <v>2496</v>
      </c>
      <c r="AJ769" t="s">
        <v>579</v>
      </c>
      <c r="AK769" s="37">
        <v>5</v>
      </c>
      <c r="AT769"/>
    </row>
    <row r="770" spans="1:46" x14ac:dyDescent="0.25">
      <c r="A770" t="s">
        <v>2337</v>
      </c>
      <c r="B770" t="s">
        <v>1563</v>
      </c>
      <c r="C770" t="s">
        <v>1884</v>
      </c>
      <c r="D770" t="s">
        <v>2234</v>
      </c>
      <c r="E770" s="31">
        <v>107.25</v>
      </c>
      <c r="F770" s="31">
        <v>455.96206521739134</v>
      </c>
      <c r="G770" s="31">
        <v>43.353260869565219</v>
      </c>
      <c r="H770" s="36">
        <v>9.5080850309105139E-2</v>
      </c>
      <c r="I770" s="31">
        <v>79.263586956521749</v>
      </c>
      <c r="J770" s="31">
        <v>1.6277173913043479</v>
      </c>
      <c r="K770" s="36">
        <v>2.0535500017141484E-2</v>
      </c>
      <c r="L770" s="31">
        <v>39.070652173913047</v>
      </c>
      <c r="M770" s="31">
        <v>1.6277173913043479</v>
      </c>
      <c r="N770" s="36">
        <v>4.1660870774794821E-2</v>
      </c>
      <c r="O770" s="31">
        <v>34.714673913043477</v>
      </c>
      <c r="P770" s="31">
        <v>0</v>
      </c>
      <c r="Q770" s="36">
        <v>0</v>
      </c>
      <c r="R770" s="31">
        <v>5.4782608695652177</v>
      </c>
      <c r="S770" s="31">
        <v>0</v>
      </c>
      <c r="T770" s="36">
        <v>0</v>
      </c>
      <c r="U770" s="31">
        <v>155.30173913043478</v>
      </c>
      <c r="V770" s="31">
        <v>18.097826086956523</v>
      </c>
      <c r="W770" s="36">
        <v>0.11653331242966009</v>
      </c>
      <c r="X770" s="31">
        <v>5.0706521739130439</v>
      </c>
      <c r="Y770" s="31">
        <v>0</v>
      </c>
      <c r="Z770" s="36">
        <v>0</v>
      </c>
      <c r="AA770" s="31">
        <v>216.32608695652175</v>
      </c>
      <c r="AB770" s="31">
        <v>23.627717391304348</v>
      </c>
      <c r="AC770" s="36">
        <v>0.10922269118681539</v>
      </c>
      <c r="AD770" s="31">
        <v>0</v>
      </c>
      <c r="AE770" s="31">
        <v>0</v>
      </c>
      <c r="AF770" s="36" t="s">
        <v>2496</v>
      </c>
      <c r="AG770" s="31">
        <v>0</v>
      </c>
      <c r="AH770" s="31">
        <v>0</v>
      </c>
      <c r="AI770" s="36" t="s">
        <v>2496</v>
      </c>
      <c r="AJ770" t="s">
        <v>631</v>
      </c>
      <c r="AK770" s="37">
        <v>5</v>
      </c>
      <c r="AT770"/>
    </row>
    <row r="771" spans="1:46" x14ac:dyDescent="0.25">
      <c r="A771" t="s">
        <v>2337</v>
      </c>
      <c r="B771" t="s">
        <v>1548</v>
      </c>
      <c r="C771" t="s">
        <v>1884</v>
      </c>
      <c r="D771" t="s">
        <v>2234</v>
      </c>
      <c r="E771" s="31">
        <v>60.902173913043477</v>
      </c>
      <c r="F771" s="31">
        <v>180.55771739130432</v>
      </c>
      <c r="G771" s="31">
        <v>36.804999999999993</v>
      </c>
      <c r="H771" s="36">
        <v>0.20384063628937152</v>
      </c>
      <c r="I771" s="31">
        <v>15.307065217391305</v>
      </c>
      <c r="J771" s="31">
        <v>0</v>
      </c>
      <c r="K771" s="36">
        <v>0</v>
      </c>
      <c r="L771" s="31">
        <v>4.8722826086956523</v>
      </c>
      <c r="M771" s="31">
        <v>0</v>
      </c>
      <c r="N771" s="36">
        <v>0</v>
      </c>
      <c r="O771" s="31">
        <v>5.5652173913043477</v>
      </c>
      <c r="P771" s="31">
        <v>0</v>
      </c>
      <c r="Q771" s="36">
        <v>0</v>
      </c>
      <c r="R771" s="31">
        <v>4.8695652173913047</v>
      </c>
      <c r="S771" s="31">
        <v>0</v>
      </c>
      <c r="T771" s="36">
        <v>0</v>
      </c>
      <c r="U771" s="31">
        <v>60.079130434782606</v>
      </c>
      <c r="V771" s="31">
        <v>13.913369565217391</v>
      </c>
      <c r="W771" s="36">
        <v>0.23158407028411804</v>
      </c>
      <c r="X771" s="31">
        <v>5.0489130434782608</v>
      </c>
      <c r="Y771" s="31">
        <v>0</v>
      </c>
      <c r="Z771" s="36">
        <v>0</v>
      </c>
      <c r="AA771" s="31">
        <v>70.63619565217391</v>
      </c>
      <c r="AB771" s="31">
        <v>22.891630434782606</v>
      </c>
      <c r="AC771" s="36">
        <v>0.32407790684970289</v>
      </c>
      <c r="AD771" s="31">
        <v>29.486413043478262</v>
      </c>
      <c r="AE771" s="31">
        <v>0</v>
      </c>
      <c r="AF771" s="36">
        <v>0</v>
      </c>
      <c r="AG771" s="31">
        <v>0</v>
      </c>
      <c r="AH771" s="31">
        <v>0</v>
      </c>
      <c r="AI771" s="36" t="s">
        <v>2496</v>
      </c>
      <c r="AJ771" t="s">
        <v>616</v>
      </c>
      <c r="AK771" s="37">
        <v>5</v>
      </c>
      <c r="AT771"/>
    </row>
    <row r="772" spans="1:46" x14ac:dyDescent="0.25">
      <c r="A772" t="s">
        <v>2337</v>
      </c>
      <c r="B772" t="s">
        <v>1412</v>
      </c>
      <c r="C772" t="s">
        <v>2140</v>
      </c>
      <c r="D772" t="s">
        <v>2257</v>
      </c>
      <c r="E772" s="31">
        <v>90.684782608695656</v>
      </c>
      <c r="F772" s="31">
        <v>325.96913043478258</v>
      </c>
      <c r="G772" s="31">
        <v>0.67065217391304355</v>
      </c>
      <c r="H772" s="36">
        <v>2.0574100775080065E-3</v>
      </c>
      <c r="I772" s="31">
        <v>77.794347826086977</v>
      </c>
      <c r="J772" s="31">
        <v>0.67065217391304355</v>
      </c>
      <c r="K772" s="36">
        <v>8.6208341949510128E-3</v>
      </c>
      <c r="L772" s="31">
        <v>52.326413043478276</v>
      </c>
      <c r="M772" s="31">
        <v>0.4097826086956522</v>
      </c>
      <c r="N772" s="36">
        <v>7.831276498069183E-3</v>
      </c>
      <c r="O772" s="31">
        <v>19.983152173913044</v>
      </c>
      <c r="P772" s="31">
        <v>0.2608695652173913</v>
      </c>
      <c r="Q772" s="36">
        <v>1.3054475237292282E-2</v>
      </c>
      <c r="R772" s="31">
        <v>5.4847826086956522</v>
      </c>
      <c r="S772" s="31">
        <v>0</v>
      </c>
      <c r="T772" s="36">
        <v>0</v>
      </c>
      <c r="U772" s="31">
        <v>56.962282608695659</v>
      </c>
      <c r="V772" s="31">
        <v>0</v>
      </c>
      <c r="W772" s="36">
        <v>0</v>
      </c>
      <c r="X772" s="31">
        <v>6.5217391304347823</v>
      </c>
      <c r="Y772" s="31">
        <v>0</v>
      </c>
      <c r="Z772" s="36">
        <v>0</v>
      </c>
      <c r="AA772" s="31">
        <v>181.98413043478257</v>
      </c>
      <c r="AB772" s="31">
        <v>0</v>
      </c>
      <c r="AC772" s="36">
        <v>0</v>
      </c>
      <c r="AD772" s="31">
        <v>2.7066304347826082</v>
      </c>
      <c r="AE772" s="31">
        <v>0</v>
      </c>
      <c r="AF772" s="36">
        <v>0</v>
      </c>
      <c r="AG772" s="31">
        <v>0</v>
      </c>
      <c r="AH772" s="31">
        <v>0</v>
      </c>
      <c r="AI772" s="36" t="s">
        <v>2496</v>
      </c>
      <c r="AJ772" t="s">
        <v>477</v>
      </c>
      <c r="AK772" s="37">
        <v>5</v>
      </c>
      <c r="AT772"/>
    </row>
    <row r="773" spans="1:46" x14ac:dyDescent="0.25">
      <c r="A773" t="s">
        <v>2337</v>
      </c>
      <c r="B773" t="s">
        <v>1839</v>
      </c>
      <c r="C773" t="s">
        <v>2018</v>
      </c>
      <c r="D773" t="s">
        <v>2258</v>
      </c>
      <c r="E773" s="31">
        <v>52.010869565217391</v>
      </c>
      <c r="F773" s="31">
        <v>151.78423913043488</v>
      </c>
      <c r="G773" s="31">
        <v>0</v>
      </c>
      <c r="H773" s="36">
        <v>0</v>
      </c>
      <c r="I773" s="31">
        <v>29.65260869565218</v>
      </c>
      <c r="J773" s="31">
        <v>0</v>
      </c>
      <c r="K773" s="36">
        <v>0</v>
      </c>
      <c r="L773" s="31">
        <v>19.087717391304356</v>
      </c>
      <c r="M773" s="31">
        <v>0</v>
      </c>
      <c r="N773" s="36">
        <v>0</v>
      </c>
      <c r="O773" s="31">
        <v>10.394565217391303</v>
      </c>
      <c r="P773" s="31">
        <v>0</v>
      </c>
      <c r="Q773" s="36">
        <v>0</v>
      </c>
      <c r="R773" s="31">
        <v>0.17032608695652174</v>
      </c>
      <c r="S773" s="31">
        <v>0</v>
      </c>
      <c r="T773" s="36">
        <v>0</v>
      </c>
      <c r="U773" s="31">
        <v>37.263695652173915</v>
      </c>
      <c r="V773" s="31">
        <v>0</v>
      </c>
      <c r="W773" s="36">
        <v>0</v>
      </c>
      <c r="X773" s="31">
        <v>3.2559782608695653</v>
      </c>
      <c r="Y773" s="31">
        <v>0</v>
      </c>
      <c r="Z773" s="36">
        <v>0</v>
      </c>
      <c r="AA773" s="31">
        <v>63.881739130434852</v>
      </c>
      <c r="AB773" s="31">
        <v>0</v>
      </c>
      <c r="AC773" s="36">
        <v>0</v>
      </c>
      <c r="AD773" s="31">
        <v>3.7954347826086945</v>
      </c>
      <c r="AE773" s="31">
        <v>0</v>
      </c>
      <c r="AF773" s="36">
        <v>0</v>
      </c>
      <c r="AG773" s="31">
        <v>13.934782608695659</v>
      </c>
      <c r="AH773" s="31">
        <v>0</v>
      </c>
      <c r="AI773" s="36">
        <v>0</v>
      </c>
      <c r="AJ773" t="s">
        <v>911</v>
      </c>
      <c r="AK773" s="37">
        <v>5</v>
      </c>
      <c r="AT773"/>
    </row>
    <row r="774" spans="1:46" x14ac:dyDescent="0.25">
      <c r="A774" t="s">
        <v>2337</v>
      </c>
      <c r="B774" t="s">
        <v>1634</v>
      </c>
      <c r="C774" t="s">
        <v>2018</v>
      </c>
      <c r="D774" t="s">
        <v>2258</v>
      </c>
      <c r="E774" s="31">
        <v>41.358695652173914</v>
      </c>
      <c r="F774" s="31">
        <v>136.19391304347829</v>
      </c>
      <c r="G774" s="31">
        <v>0</v>
      </c>
      <c r="H774" s="36">
        <v>0</v>
      </c>
      <c r="I774" s="31">
        <v>34.507934782608693</v>
      </c>
      <c r="J774" s="31">
        <v>0</v>
      </c>
      <c r="K774" s="36">
        <v>0</v>
      </c>
      <c r="L774" s="31">
        <v>17.876739130434782</v>
      </c>
      <c r="M774" s="31">
        <v>0</v>
      </c>
      <c r="N774" s="36">
        <v>0</v>
      </c>
      <c r="O774" s="31">
        <v>11.710760869565217</v>
      </c>
      <c r="P774" s="31">
        <v>0</v>
      </c>
      <c r="Q774" s="36">
        <v>0</v>
      </c>
      <c r="R774" s="31">
        <v>4.9204347826086954</v>
      </c>
      <c r="S774" s="31">
        <v>0</v>
      </c>
      <c r="T774" s="36">
        <v>0</v>
      </c>
      <c r="U774" s="31">
        <v>38.167826086956531</v>
      </c>
      <c r="V774" s="31">
        <v>0</v>
      </c>
      <c r="W774" s="36">
        <v>0</v>
      </c>
      <c r="X774" s="31">
        <v>0</v>
      </c>
      <c r="Y774" s="31">
        <v>0</v>
      </c>
      <c r="Z774" s="36" t="s">
        <v>2496</v>
      </c>
      <c r="AA774" s="31">
        <v>63.518152173913073</v>
      </c>
      <c r="AB774" s="31">
        <v>0</v>
      </c>
      <c r="AC774" s="36">
        <v>0</v>
      </c>
      <c r="AD774" s="31">
        <v>0</v>
      </c>
      <c r="AE774" s="31">
        <v>0</v>
      </c>
      <c r="AF774" s="36" t="s">
        <v>2496</v>
      </c>
      <c r="AG774" s="31">
        <v>0</v>
      </c>
      <c r="AH774" s="31">
        <v>0</v>
      </c>
      <c r="AI774" s="36" t="s">
        <v>2496</v>
      </c>
      <c r="AJ774" t="s">
        <v>704</v>
      </c>
      <c r="AK774" s="37">
        <v>5</v>
      </c>
      <c r="AT774"/>
    </row>
    <row r="775" spans="1:46" x14ac:dyDescent="0.25">
      <c r="A775" t="s">
        <v>2337</v>
      </c>
      <c r="B775" t="s">
        <v>1413</v>
      </c>
      <c r="C775" t="s">
        <v>1915</v>
      </c>
      <c r="D775" t="s">
        <v>2267</v>
      </c>
      <c r="E775" s="31">
        <v>194.75</v>
      </c>
      <c r="F775" s="31">
        <v>138.47010869565219</v>
      </c>
      <c r="G775" s="31">
        <v>11.611413043478262</v>
      </c>
      <c r="H775" s="36">
        <v>8.3855015012657727E-2</v>
      </c>
      <c r="I775" s="31">
        <v>36.475543478260867</v>
      </c>
      <c r="J775" s="31">
        <v>11.611413043478262</v>
      </c>
      <c r="K775" s="36">
        <v>0.31833420248826644</v>
      </c>
      <c r="L775" s="31">
        <v>25.703804347826086</v>
      </c>
      <c r="M775" s="31">
        <v>2.5842391304347827</v>
      </c>
      <c r="N775" s="36">
        <v>0.10053916904535364</v>
      </c>
      <c r="O775" s="31">
        <v>10.771739130434783</v>
      </c>
      <c r="P775" s="31">
        <v>9.0271739130434785</v>
      </c>
      <c r="Q775" s="36">
        <v>0.838042381432896</v>
      </c>
      <c r="R775" s="31">
        <v>0</v>
      </c>
      <c r="S775" s="31">
        <v>0</v>
      </c>
      <c r="T775" s="36" t="s">
        <v>2496</v>
      </c>
      <c r="U775" s="31">
        <v>27.589673913043477</v>
      </c>
      <c r="V775" s="31">
        <v>0</v>
      </c>
      <c r="W775" s="36">
        <v>0</v>
      </c>
      <c r="X775" s="31">
        <v>0</v>
      </c>
      <c r="Y775" s="31">
        <v>0</v>
      </c>
      <c r="Z775" s="36" t="s">
        <v>2496</v>
      </c>
      <c r="AA775" s="31">
        <v>74.404891304347828</v>
      </c>
      <c r="AB775" s="31">
        <v>0</v>
      </c>
      <c r="AC775" s="36">
        <v>0</v>
      </c>
      <c r="AD775" s="31">
        <v>0</v>
      </c>
      <c r="AE775" s="31">
        <v>0</v>
      </c>
      <c r="AF775" s="36" t="s">
        <v>2496</v>
      </c>
      <c r="AG775" s="31">
        <v>0</v>
      </c>
      <c r="AH775" s="31">
        <v>0</v>
      </c>
      <c r="AI775" s="36" t="s">
        <v>2496</v>
      </c>
      <c r="AJ775" t="s">
        <v>478</v>
      </c>
      <c r="AK775" s="37">
        <v>5</v>
      </c>
      <c r="AT775"/>
    </row>
    <row r="776" spans="1:46" x14ac:dyDescent="0.25">
      <c r="A776" t="s">
        <v>2337</v>
      </c>
      <c r="B776" t="s">
        <v>1197</v>
      </c>
      <c r="C776" t="s">
        <v>2085</v>
      </c>
      <c r="D776" t="s">
        <v>2265</v>
      </c>
      <c r="E776" s="31">
        <v>45.532608695652172</v>
      </c>
      <c r="F776" s="31">
        <v>162.0113043478261</v>
      </c>
      <c r="G776" s="31">
        <v>28.29663043478261</v>
      </c>
      <c r="H776" s="36">
        <v>0.17465837059142411</v>
      </c>
      <c r="I776" s="31">
        <v>34.832608695652169</v>
      </c>
      <c r="J776" s="31">
        <v>1.798913043478261</v>
      </c>
      <c r="K776" s="36">
        <v>5.1644511015415354E-2</v>
      </c>
      <c r="L776" s="31">
        <v>10.980434782608691</v>
      </c>
      <c r="M776" s="31">
        <v>0</v>
      </c>
      <c r="N776" s="36">
        <v>0</v>
      </c>
      <c r="O776" s="31">
        <v>18.721739130434784</v>
      </c>
      <c r="P776" s="31">
        <v>1.798913043478261</v>
      </c>
      <c r="Q776" s="36">
        <v>9.6086855550394798E-2</v>
      </c>
      <c r="R776" s="31">
        <v>5.1304347826086953</v>
      </c>
      <c r="S776" s="31">
        <v>0</v>
      </c>
      <c r="T776" s="36">
        <v>0</v>
      </c>
      <c r="U776" s="31">
        <v>17.501630434782605</v>
      </c>
      <c r="V776" s="31">
        <v>0</v>
      </c>
      <c r="W776" s="36">
        <v>0</v>
      </c>
      <c r="X776" s="31">
        <v>0</v>
      </c>
      <c r="Y776" s="31">
        <v>0</v>
      </c>
      <c r="Z776" s="36" t="s">
        <v>2496</v>
      </c>
      <c r="AA776" s="31">
        <v>104.44445652173914</v>
      </c>
      <c r="AB776" s="31">
        <v>26.497717391304349</v>
      </c>
      <c r="AC776" s="36">
        <v>0.25370152015477332</v>
      </c>
      <c r="AD776" s="31">
        <v>5.2326086956521758</v>
      </c>
      <c r="AE776" s="31">
        <v>0</v>
      </c>
      <c r="AF776" s="36">
        <v>0</v>
      </c>
      <c r="AG776" s="31">
        <v>0</v>
      </c>
      <c r="AH776" s="31">
        <v>0</v>
      </c>
      <c r="AI776" s="36" t="s">
        <v>2496</v>
      </c>
      <c r="AJ776" t="s">
        <v>258</v>
      </c>
      <c r="AK776" s="37">
        <v>5</v>
      </c>
      <c r="AT776"/>
    </row>
    <row r="777" spans="1:46" x14ac:dyDescent="0.25">
      <c r="A777" t="s">
        <v>2337</v>
      </c>
      <c r="B777" t="s">
        <v>1036</v>
      </c>
      <c r="C777" t="s">
        <v>2036</v>
      </c>
      <c r="D777" t="s">
        <v>2225</v>
      </c>
      <c r="E777" s="31">
        <v>48.804347826086953</v>
      </c>
      <c r="F777" s="31">
        <v>166.90760869565219</v>
      </c>
      <c r="G777" s="31">
        <v>7.8505434782608701</v>
      </c>
      <c r="H777" s="36">
        <v>4.7035264237569603E-2</v>
      </c>
      <c r="I777" s="31">
        <v>22.928260869565218</v>
      </c>
      <c r="J777" s="31">
        <v>0.45108695652173914</v>
      </c>
      <c r="K777" s="36">
        <v>1.967384090262634E-2</v>
      </c>
      <c r="L777" s="31">
        <v>8.2228260869565215</v>
      </c>
      <c r="M777" s="31">
        <v>0</v>
      </c>
      <c r="N777" s="36">
        <v>0</v>
      </c>
      <c r="O777" s="31">
        <v>9.5750000000000011</v>
      </c>
      <c r="P777" s="31">
        <v>0.45108695652173914</v>
      </c>
      <c r="Q777" s="36">
        <v>4.7110909297309565E-2</v>
      </c>
      <c r="R777" s="31">
        <v>5.1304347826086953</v>
      </c>
      <c r="S777" s="31">
        <v>0</v>
      </c>
      <c r="T777" s="36">
        <v>0</v>
      </c>
      <c r="U777" s="31">
        <v>40.192391304347844</v>
      </c>
      <c r="V777" s="31">
        <v>0</v>
      </c>
      <c r="W777" s="36">
        <v>0</v>
      </c>
      <c r="X777" s="31">
        <v>0</v>
      </c>
      <c r="Y777" s="31">
        <v>0</v>
      </c>
      <c r="Z777" s="36" t="s">
        <v>2496</v>
      </c>
      <c r="AA777" s="31">
        <v>103.78695652173913</v>
      </c>
      <c r="AB777" s="31">
        <v>7.3994565217391308</v>
      </c>
      <c r="AC777" s="36">
        <v>7.1294667169368692E-2</v>
      </c>
      <c r="AD777" s="31">
        <v>0</v>
      </c>
      <c r="AE777" s="31">
        <v>0</v>
      </c>
      <c r="AF777" s="36" t="s">
        <v>2496</v>
      </c>
      <c r="AG777" s="31">
        <v>0</v>
      </c>
      <c r="AH777" s="31">
        <v>0</v>
      </c>
      <c r="AI777" s="36" t="s">
        <v>2496</v>
      </c>
      <c r="AJ777" t="s">
        <v>94</v>
      </c>
      <c r="AK777" s="37">
        <v>5</v>
      </c>
      <c r="AT777"/>
    </row>
    <row r="778" spans="1:46" x14ac:dyDescent="0.25">
      <c r="A778" t="s">
        <v>2337</v>
      </c>
      <c r="B778" t="s">
        <v>1788</v>
      </c>
      <c r="C778" t="s">
        <v>2074</v>
      </c>
      <c r="D778" t="s">
        <v>2284</v>
      </c>
      <c r="E778" s="31">
        <v>56.413043478260867</v>
      </c>
      <c r="F778" s="31">
        <v>202.90456521739134</v>
      </c>
      <c r="G778" s="31">
        <v>6.0888043478260867</v>
      </c>
      <c r="H778" s="36">
        <v>3.0008217613549305E-2</v>
      </c>
      <c r="I778" s="31">
        <v>33.968695652173913</v>
      </c>
      <c r="J778" s="31">
        <v>6.0888043478260867</v>
      </c>
      <c r="K778" s="36">
        <v>0.17924751689535121</v>
      </c>
      <c r="L778" s="31">
        <v>25.900978260869568</v>
      </c>
      <c r="M778" s="31">
        <v>0.71673913043478255</v>
      </c>
      <c r="N778" s="36">
        <v>2.7672280298293245E-2</v>
      </c>
      <c r="O778" s="31">
        <v>5.5459782608695658</v>
      </c>
      <c r="P778" s="31">
        <v>5.3720652173913042</v>
      </c>
      <c r="Q778" s="36">
        <v>0.96864159300707509</v>
      </c>
      <c r="R778" s="31">
        <v>2.5217391304347827</v>
      </c>
      <c r="S778" s="31">
        <v>0</v>
      </c>
      <c r="T778" s="36">
        <v>0</v>
      </c>
      <c r="U778" s="31">
        <v>59.172500000000021</v>
      </c>
      <c r="V778" s="31">
        <v>0</v>
      </c>
      <c r="W778" s="36">
        <v>0</v>
      </c>
      <c r="X778" s="31">
        <v>3.4347826086956523</v>
      </c>
      <c r="Y778" s="31">
        <v>0</v>
      </c>
      <c r="Z778" s="36">
        <v>0</v>
      </c>
      <c r="AA778" s="31">
        <v>105.67641304347828</v>
      </c>
      <c r="AB778" s="31">
        <v>0</v>
      </c>
      <c r="AC778" s="36">
        <v>0</v>
      </c>
      <c r="AD778" s="31">
        <v>0.65217391304347816</v>
      </c>
      <c r="AE778" s="31">
        <v>0</v>
      </c>
      <c r="AF778" s="36">
        <v>0</v>
      </c>
      <c r="AG778" s="31">
        <v>0</v>
      </c>
      <c r="AH778" s="31">
        <v>0</v>
      </c>
      <c r="AI778" s="36" t="s">
        <v>2496</v>
      </c>
      <c r="AJ778" t="s">
        <v>860</v>
      </c>
      <c r="AK778" s="37">
        <v>5</v>
      </c>
      <c r="AT778"/>
    </row>
    <row r="779" spans="1:46" x14ac:dyDescent="0.25">
      <c r="A779" t="s">
        <v>2337</v>
      </c>
      <c r="B779" t="s">
        <v>1551</v>
      </c>
      <c r="C779" t="s">
        <v>2046</v>
      </c>
      <c r="D779" t="s">
        <v>2265</v>
      </c>
      <c r="E779" s="31">
        <v>77.163043478260875</v>
      </c>
      <c r="F779" s="31">
        <v>247.51760869565217</v>
      </c>
      <c r="G779" s="31">
        <v>18.49641304347826</v>
      </c>
      <c r="H779" s="36">
        <v>7.4727665401056229E-2</v>
      </c>
      <c r="I779" s="31">
        <v>26.369565217391305</v>
      </c>
      <c r="J779" s="31">
        <v>0</v>
      </c>
      <c r="K779" s="36">
        <v>0</v>
      </c>
      <c r="L779" s="31">
        <v>15.646739130434783</v>
      </c>
      <c r="M779" s="31">
        <v>0</v>
      </c>
      <c r="N779" s="36">
        <v>0</v>
      </c>
      <c r="O779" s="31">
        <v>5.4293478260869561</v>
      </c>
      <c r="P779" s="31">
        <v>0</v>
      </c>
      <c r="Q779" s="36">
        <v>0</v>
      </c>
      <c r="R779" s="31">
        <v>5.2934782608695654</v>
      </c>
      <c r="S779" s="31">
        <v>0</v>
      </c>
      <c r="T779" s="36">
        <v>0</v>
      </c>
      <c r="U779" s="31">
        <v>64.070652173913047</v>
      </c>
      <c r="V779" s="31">
        <v>3.4293478260869565</v>
      </c>
      <c r="W779" s="36">
        <v>5.3524471965391465E-2</v>
      </c>
      <c r="X779" s="31">
        <v>4.7282608695652177</v>
      </c>
      <c r="Y779" s="31">
        <v>0</v>
      </c>
      <c r="Z779" s="36">
        <v>0</v>
      </c>
      <c r="AA779" s="31">
        <v>149.01760869565217</v>
      </c>
      <c r="AB779" s="31">
        <v>15.067065217391304</v>
      </c>
      <c r="AC779" s="36">
        <v>0.10110929405774924</v>
      </c>
      <c r="AD779" s="31">
        <v>3.3315217391304346</v>
      </c>
      <c r="AE779" s="31">
        <v>0</v>
      </c>
      <c r="AF779" s="36">
        <v>0</v>
      </c>
      <c r="AG779" s="31">
        <v>0</v>
      </c>
      <c r="AH779" s="31">
        <v>0</v>
      </c>
      <c r="AI779" s="36" t="s">
        <v>2496</v>
      </c>
      <c r="AJ779" t="s">
        <v>619</v>
      </c>
      <c r="AK779" s="37">
        <v>5</v>
      </c>
      <c r="AT779"/>
    </row>
    <row r="780" spans="1:46" x14ac:dyDescent="0.25">
      <c r="A780" t="s">
        <v>2337</v>
      </c>
      <c r="B780" t="s">
        <v>1296</v>
      </c>
      <c r="C780" t="s">
        <v>1938</v>
      </c>
      <c r="D780" t="s">
        <v>2216</v>
      </c>
      <c r="E780" s="31">
        <v>136.89130434782609</v>
      </c>
      <c r="F780" s="31">
        <v>431.82141304347829</v>
      </c>
      <c r="G780" s="31">
        <v>30.595108695652172</v>
      </c>
      <c r="H780" s="36">
        <v>7.0851300494845254E-2</v>
      </c>
      <c r="I780" s="31">
        <v>66.704347826086945</v>
      </c>
      <c r="J780" s="31">
        <v>0.39130434782608697</v>
      </c>
      <c r="K780" s="36">
        <v>5.8662495111458752E-3</v>
      </c>
      <c r="L780" s="31">
        <v>35.736956521739117</v>
      </c>
      <c r="M780" s="31">
        <v>0.39130434782608697</v>
      </c>
      <c r="N780" s="36">
        <v>1.0949571141796951E-2</v>
      </c>
      <c r="O780" s="31">
        <v>26.010869565217391</v>
      </c>
      <c r="P780" s="31">
        <v>0</v>
      </c>
      <c r="Q780" s="36">
        <v>0</v>
      </c>
      <c r="R780" s="31">
        <v>4.9565217391304346</v>
      </c>
      <c r="S780" s="31">
        <v>0</v>
      </c>
      <c r="T780" s="36">
        <v>0</v>
      </c>
      <c r="U780" s="31">
        <v>113.39619565217392</v>
      </c>
      <c r="V780" s="31">
        <v>12.864130434782609</v>
      </c>
      <c r="W780" s="36">
        <v>0.11344410948530786</v>
      </c>
      <c r="X780" s="31">
        <v>7.9918478260869561</v>
      </c>
      <c r="Y780" s="31">
        <v>0</v>
      </c>
      <c r="Z780" s="36">
        <v>0</v>
      </c>
      <c r="AA780" s="31">
        <v>214.88663043478263</v>
      </c>
      <c r="AB780" s="31">
        <v>17.339673913043477</v>
      </c>
      <c r="AC780" s="36">
        <v>8.069219512614588E-2</v>
      </c>
      <c r="AD780" s="31">
        <v>28.842391304347824</v>
      </c>
      <c r="AE780" s="31">
        <v>0</v>
      </c>
      <c r="AF780" s="36">
        <v>0</v>
      </c>
      <c r="AG780" s="31">
        <v>0</v>
      </c>
      <c r="AH780" s="31">
        <v>0</v>
      </c>
      <c r="AI780" s="36" t="s">
        <v>2496</v>
      </c>
      <c r="AJ780" t="s">
        <v>358</v>
      </c>
      <c r="AK780" s="37">
        <v>5</v>
      </c>
      <c r="AT780"/>
    </row>
    <row r="781" spans="1:46" x14ac:dyDescent="0.25">
      <c r="A781" t="s">
        <v>2337</v>
      </c>
      <c r="B781" t="s">
        <v>1684</v>
      </c>
      <c r="C781" t="s">
        <v>1882</v>
      </c>
      <c r="D781" t="s">
        <v>2269</v>
      </c>
      <c r="E781" s="31">
        <v>26.728260869565219</v>
      </c>
      <c r="F781" s="31">
        <v>105.77858695652174</v>
      </c>
      <c r="G781" s="31">
        <v>56.21108695652174</v>
      </c>
      <c r="H781" s="36">
        <v>0.53140326954477313</v>
      </c>
      <c r="I781" s="31">
        <v>19.284673913043477</v>
      </c>
      <c r="J781" s="31">
        <v>3.9966304347826083</v>
      </c>
      <c r="K781" s="36">
        <v>0.20724386903319261</v>
      </c>
      <c r="L781" s="31">
        <v>13.692282608695653</v>
      </c>
      <c r="M781" s="31">
        <v>3.9966304347826083</v>
      </c>
      <c r="N781" s="36">
        <v>0.2918892743452754</v>
      </c>
      <c r="O781" s="31">
        <v>0</v>
      </c>
      <c r="P781" s="31">
        <v>0</v>
      </c>
      <c r="Q781" s="36" t="s">
        <v>2496</v>
      </c>
      <c r="R781" s="31">
        <v>5.5923913043478262</v>
      </c>
      <c r="S781" s="31">
        <v>0</v>
      </c>
      <c r="T781" s="36">
        <v>0</v>
      </c>
      <c r="U781" s="31">
        <v>42.425434782608683</v>
      </c>
      <c r="V781" s="31">
        <v>22.353804347826088</v>
      </c>
      <c r="W781" s="36">
        <v>0.52689629375323477</v>
      </c>
      <c r="X781" s="31">
        <v>0</v>
      </c>
      <c r="Y781" s="31">
        <v>0</v>
      </c>
      <c r="Z781" s="36" t="s">
        <v>2496</v>
      </c>
      <c r="AA781" s="31">
        <v>44.068478260869568</v>
      </c>
      <c r="AB781" s="31">
        <v>29.860652173913042</v>
      </c>
      <c r="AC781" s="36">
        <v>0.67759662580470115</v>
      </c>
      <c r="AD781" s="31">
        <v>0</v>
      </c>
      <c r="AE781" s="31">
        <v>0</v>
      </c>
      <c r="AF781" s="36" t="s">
        <v>2496</v>
      </c>
      <c r="AG781" s="31">
        <v>0</v>
      </c>
      <c r="AH781" s="31">
        <v>0</v>
      </c>
      <c r="AI781" s="36" t="s">
        <v>2496</v>
      </c>
      <c r="AJ781" t="s">
        <v>755</v>
      </c>
      <c r="AK781" s="37">
        <v>5</v>
      </c>
      <c r="AT781"/>
    </row>
    <row r="782" spans="1:46" x14ac:dyDescent="0.25">
      <c r="A782" t="s">
        <v>2337</v>
      </c>
      <c r="B782" t="s">
        <v>1310</v>
      </c>
      <c r="C782" t="s">
        <v>2007</v>
      </c>
      <c r="D782" t="s">
        <v>2243</v>
      </c>
      <c r="E782" s="31">
        <v>49.510869565217391</v>
      </c>
      <c r="F782" s="31">
        <v>237.45097826086953</v>
      </c>
      <c r="G782" s="31">
        <v>39.467391304347828</v>
      </c>
      <c r="H782" s="36">
        <v>0.16621279724098662</v>
      </c>
      <c r="I782" s="31">
        <v>44.808152173913058</v>
      </c>
      <c r="J782" s="31">
        <v>0</v>
      </c>
      <c r="K782" s="36">
        <v>0</v>
      </c>
      <c r="L782" s="31">
        <v>31.166086956521756</v>
      </c>
      <c r="M782" s="31">
        <v>0</v>
      </c>
      <c r="N782" s="36">
        <v>0</v>
      </c>
      <c r="O782" s="31">
        <v>8.7724999999999991</v>
      </c>
      <c r="P782" s="31">
        <v>0</v>
      </c>
      <c r="Q782" s="36">
        <v>0</v>
      </c>
      <c r="R782" s="31">
        <v>4.8695652173913047</v>
      </c>
      <c r="S782" s="31">
        <v>0</v>
      </c>
      <c r="T782" s="36">
        <v>0</v>
      </c>
      <c r="U782" s="31">
        <v>57.704565217391298</v>
      </c>
      <c r="V782" s="31">
        <v>4.375</v>
      </c>
      <c r="W782" s="36">
        <v>7.5817224920038742E-2</v>
      </c>
      <c r="X782" s="31">
        <v>3.9489130434782611</v>
      </c>
      <c r="Y782" s="31">
        <v>0</v>
      </c>
      <c r="Z782" s="36">
        <v>0</v>
      </c>
      <c r="AA782" s="31">
        <v>130.98934782608691</v>
      </c>
      <c r="AB782" s="31">
        <v>35.092391304347828</v>
      </c>
      <c r="AC782" s="36">
        <v>0.2679026339679132</v>
      </c>
      <c r="AD782" s="31">
        <v>0</v>
      </c>
      <c r="AE782" s="31">
        <v>0</v>
      </c>
      <c r="AF782" s="36" t="s">
        <v>2496</v>
      </c>
      <c r="AG782" s="31">
        <v>0</v>
      </c>
      <c r="AH782" s="31">
        <v>0</v>
      </c>
      <c r="AI782" s="36" t="s">
        <v>2496</v>
      </c>
      <c r="AJ782" t="s">
        <v>372</v>
      </c>
      <c r="AK782" s="37">
        <v>5</v>
      </c>
      <c r="AT782"/>
    </row>
    <row r="783" spans="1:46" x14ac:dyDescent="0.25">
      <c r="A783" t="s">
        <v>2337</v>
      </c>
      <c r="B783" t="s">
        <v>1730</v>
      </c>
      <c r="C783" t="s">
        <v>1889</v>
      </c>
      <c r="D783" t="s">
        <v>2276</v>
      </c>
      <c r="E783" s="31">
        <v>45.141304347826086</v>
      </c>
      <c r="F783" s="31">
        <v>272.28815217391303</v>
      </c>
      <c r="G783" s="31">
        <v>9.1067391304347822</v>
      </c>
      <c r="H783" s="36">
        <v>3.3445227262838162E-2</v>
      </c>
      <c r="I783" s="31">
        <v>56.168586956521736</v>
      </c>
      <c r="J783" s="31">
        <v>1.897608695652174</v>
      </c>
      <c r="K783" s="36">
        <v>3.3784162972108428E-2</v>
      </c>
      <c r="L783" s="31">
        <v>33.973478260869562</v>
      </c>
      <c r="M783" s="31">
        <v>1.897608695652174</v>
      </c>
      <c r="N783" s="36">
        <v>5.5855590678150484E-2</v>
      </c>
      <c r="O783" s="31">
        <v>17.290760869565219</v>
      </c>
      <c r="P783" s="31">
        <v>0</v>
      </c>
      <c r="Q783" s="36">
        <v>0</v>
      </c>
      <c r="R783" s="31">
        <v>4.9043478260869566</v>
      </c>
      <c r="S783" s="31">
        <v>0</v>
      </c>
      <c r="T783" s="36">
        <v>0</v>
      </c>
      <c r="U783" s="31">
        <v>69.46076086956522</v>
      </c>
      <c r="V783" s="31">
        <v>3.4510869565217392</v>
      </c>
      <c r="W783" s="36">
        <v>4.9683978599115233E-2</v>
      </c>
      <c r="X783" s="31">
        <v>0</v>
      </c>
      <c r="Y783" s="31">
        <v>0</v>
      </c>
      <c r="Z783" s="36" t="s">
        <v>2496</v>
      </c>
      <c r="AA783" s="31">
        <v>77.356521739130415</v>
      </c>
      <c r="AB783" s="31">
        <v>3.7580434782608689</v>
      </c>
      <c r="AC783" s="36">
        <v>4.8580822841726622E-2</v>
      </c>
      <c r="AD783" s="31">
        <v>69.302282608695663</v>
      </c>
      <c r="AE783" s="31">
        <v>0</v>
      </c>
      <c r="AF783" s="36">
        <v>0</v>
      </c>
      <c r="AG783" s="31">
        <v>0</v>
      </c>
      <c r="AH783" s="31">
        <v>0</v>
      </c>
      <c r="AI783" s="36" t="s">
        <v>2496</v>
      </c>
      <c r="AJ783" t="s">
        <v>802</v>
      </c>
      <c r="AK783" s="37">
        <v>5</v>
      </c>
      <c r="AT783"/>
    </row>
    <row r="784" spans="1:46" x14ac:dyDescent="0.25">
      <c r="A784" t="s">
        <v>2337</v>
      </c>
      <c r="B784" t="s">
        <v>1297</v>
      </c>
      <c r="C784" t="s">
        <v>1865</v>
      </c>
      <c r="D784" t="s">
        <v>2274</v>
      </c>
      <c r="E784" s="31">
        <v>76.434782608695656</v>
      </c>
      <c r="F784" s="31">
        <v>229.83152173913041</v>
      </c>
      <c r="G784" s="31">
        <v>0</v>
      </c>
      <c r="H784" s="36">
        <v>0</v>
      </c>
      <c r="I784" s="31">
        <v>30.850543478260871</v>
      </c>
      <c r="J784" s="31">
        <v>0</v>
      </c>
      <c r="K784" s="36">
        <v>0</v>
      </c>
      <c r="L784" s="31">
        <v>10.557065217391305</v>
      </c>
      <c r="M784" s="31">
        <v>0</v>
      </c>
      <c r="N784" s="36">
        <v>0</v>
      </c>
      <c r="O784" s="31">
        <v>20.293478260869566</v>
      </c>
      <c r="P784" s="31">
        <v>0</v>
      </c>
      <c r="Q784" s="36">
        <v>0</v>
      </c>
      <c r="R784" s="31">
        <v>0</v>
      </c>
      <c r="S784" s="31">
        <v>0</v>
      </c>
      <c r="T784" s="36" t="s">
        <v>2496</v>
      </c>
      <c r="U784" s="31">
        <v>36.255434782608695</v>
      </c>
      <c r="V784" s="31">
        <v>0</v>
      </c>
      <c r="W784" s="36">
        <v>0</v>
      </c>
      <c r="X784" s="31">
        <v>8.991847826086957</v>
      </c>
      <c r="Y784" s="31">
        <v>0</v>
      </c>
      <c r="Z784" s="36">
        <v>0</v>
      </c>
      <c r="AA784" s="31">
        <v>153.36956521739131</v>
      </c>
      <c r="AB784" s="31">
        <v>0</v>
      </c>
      <c r="AC784" s="36">
        <v>0</v>
      </c>
      <c r="AD784" s="31">
        <v>0.3641304347826087</v>
      </c>
      <c r="AE784" s="31">
        <v>0</v>
      </c>
      <c r="AF784" s="36">
        <v>0</v>
      </c>
      <c r="AG784" s="31">
        <v>0</v>
      </c>
      <c r="AH784" s="31">
        <v>0</v>
      </c>
      <c r="AI784" s="36" t="s">
        <v>2496</v>
      </c>
      <c r="AJ784" t="s">
        <v>359</v>
      </c>
      <c r="AK784" s="37">
        <v>5</v>
      </c>
      <c r="AT784"/>
    </row>
    <row r="785" spans="1:46" x14ac:dyDescent="0.25">
      <c r="A785" t="s">
        <v>2337</v>
      </c>
      <c r="B785" t="s">
        <v>1651</v>
      </c>
      <c r="C785" t="s">
        <v>2026</v>
      </c>
      <c r="D785" t="s">
        <v>2215</v>
      </c>
      <c r="E785" s="31">
        <v>45.760869565217391</v>
      </c>
      <c r="F785" s="31">
        <v>146.15869565217389</v>
      </c>
      <c r="G785" s="31">
        <v>10.95913043478261</v>
      </c>
      <c r="H785" s="36">
        <v>7.4981036098344583E-2</v>
      </c>
      <c r="I785" s="31">
        <v>21.453695652173906</v>
      </c>
      <c r="J785" s="31">
        <v>0.64521739130434785</v>
      </c>
      <c r="K785" s="36">
        <v>3.0074883216634422E-2</v>
      </c>
      <c r="L785" s="31">
        <v>15.300760869565213</v>
      </c>
      <c r="M785" s="31">
        <v>0</v>
      </c>
      <c r="N785" s="36">
        <v>0</v>
      </c>
      <c r="O785" s="31">
        <v>4.3703260869565215</v>
      </c>
      <c r="P785" s="31">
        <v>0.64521739130434785</v>
      </c>
      <c r="Q785" s="36">
        <v>0.14763598378391823</v>
      </c>
      <c r="R785" s="31">
        <v>1.7826086956521738</v>
      </c>
      <c r="S785" s="31">
        <v>0</v>
      </c>
      <c r="T785" s="36">
        <v>0</v>
      </c>
      <c r="U785" s="31">
        <v>20.540217391304346</v>
      </c>
      <c r="V785" s="31">
        <v>9.6563043478260884</v>
      </c>
      <c r="W785" s="36">
        <v>0.47011694978038854</v>
      </c>
      <c r="X785" s="31">
        <v>0</v>
      </c>
      <c r="Y785" s="31">
        <v>0</v>
      </c>
      <c r="Z785" s="36" t="s">
        <v>2496</v>
      </c>
      <c r="AA785" s="31">
        <v>104.16478260869563</v>
      </c>
      <c r="AB785" s="31">
        <v>0.65760869565217395</v>
      </c>
      <c r="AC785" s="36">
        <v>6.3131576640690556E-3</v>
      </c>
      <c r="AD785" s="31">
        <v>0</v>
      </c>
      <c r="AE785" s="31">
        <v>0</v>
      </c>
      <c r="AF785" s="36" t="s">
        <v>2496</v>
      </c>
      <c r="AG785" s="31">
        <v>0</v>
      </c>
      <c r="AH785" s="31">
        <v>0</v>
      </c>
      <c r="AI785" s="36" t="s">
        <v>2496</v>
      </c>
      <c r="AJ785" t="s">
        <v>722</v>
      </c>
      <c r="AK785" s="37">
        <v>5</v>
      </c>
      <c r="AT785"/>
    </row>
    <row r="786" spans="1:46" x14ac:dyDescent="0.25">
      <c r="A786" t="s">
        <v>2337</v>
      </c>
      <c r="B786" t="s">
        <v>1768</v>
      </c>
      <c r="C786" t="s">
        <v>1944</v>
      </c>
      <c r="D786" t="s">
        <v>2216</v>
      </c>
      <c r="E786" s="31">
        <v>126.27173913043478</v>
      </c>
      <c r="F786" s="31">
        <v>450.04250000000002</v>
      </c>
      <c r="G786" s="31">
        <v>0</v>
      </c>
      <c r="H786" s="36">
        <v>0</v>
      </c>
      <c r="I786" s="31">
        <v>97.394130434782596</v>
      </c>
      <c r="J786" s="31">
        <v>0</v>
      </c>
      <c r="K786" s="36">
        <v>0</v>
      </c>
      <c r="L786" s="31">
        <v>55.221739130434791</v>
      </c>
      <c r="M786" s="31">
        <v>0</v>
      </c>
      <c r="N786" s="36">
        <v>0</v>
      </c>
      <c r="O786" s="31">
        <v>36.000978260869559</v>
      </c>
      <c r="P786" s="31">
        <v>0</v>
      </c>
      <c r="Q786" s="36">
        <v>0</v>
      </c>
      <c r="R786" s="31">
        <v>6.1714130434782604</v>
      </c>
      <c r="S786" s="31">
        <v>0</v>
      </c>
      <c r="T786" s="36">
        <v>0</v>
      </c>
      <c r="U786" s="31">
        <v>91.448586956521737</v>
      </c>
      <c r="V786" s="31">
        <v>0</v>
      </c>
      <c r="W786" s="36">
        <v>0</v>
      </c>
      <c r="X786" s="31">
        <v>9.9417391304347831</v>
      </c>
      <c r="Y786" s="31">
        <v>0</v>
      </c>
      <c r="Z786" s="36">
        <v>0</v>
      </c>
      <c r="AA786" s="31">
        <v>246.71184782608697</v>
      </c>
      <c r="AB786" s="31">
        <v>0</v>
      </c>
      <c r="AC786" s="36">
        <v>0</v>
      </c>
      <c r="AD786" s="31">
        <v>4.5461956521739131</v>
      </c>
      <c r="AE786" s="31">
        <v>0</v>
      </c>
      <c r="AF786" s="36">
        <v>0</v>
      </c>
      <c r="AG786" s="31">
        <v>0</v>
      </c>
      <c r="AH786" s="31">
        <v>0</v>
      </c>
      <c r="AI786" s="36" t="s">
        <v>2496</v>
      </c>
      <c r="AJ786" t="s">
        <v>840</v>
      </c>
      <c r="AK786" s="37">
        <v>5</v>
      </c>
      <c r="AT786"/>
    </row>
    <row r="787" spans="1:46" x14ac:dyDescent="0.25">
      <c r="A787" t="s">
        <v>2337</v>
      </c>
      <c r="B787" t="s">
        <v>989</v>
      </c>
      <c r="C787" t="s">
        <v>2019</v>
      </c>
      <c r="D787" t="s">
        <v>2267</v>
      </c>
      <c r="E787" s="31">
        <v>80.260869565217391</v>
      </c>
      <c r="F787" s="31">
        <v>221.33815217391299</v>
      </c>
      <c r="G787" s="31">
        <v>30.072608695652175</v>
      </c>
      <c r="H787" s="36">
        <v>0.13586726192610071</v>
      </c>
      <c r="I787" s="31">
        <v>18.960434782608694</v>
      </c>
      <c r="J787" s="31">
        <v>1.3706521739130435</v>
      </c>
      <c r="K787" s="36">
        <v>7.2290123598339806E-2</v>
      </c>
      <c r="L787" s="31">
        <v>10.677826086956522</v>
      </c>
      <c r="M787" s="31">
        <v>1.3706521739130435</v>
      </c>
      <c r="N787" s="36">
        <v>0.12836434708253594</v>
      </c>
      <c r="O787" s="31">
        <v>8.2826086956521738</v>
      </c>
      <c r="P787" s="31">
        <v>0</v>
      </c>
      <c r="Q787" s="36">
        <v>0</v>
      </c>
      <c r="R787" s="31">
        <v>0</v>
      </c>
      <c r="S787" s="31">
        <v>0</v>
      </c>
      <c r="T787" s="36" t="s">
        <v>2496</v>
      </c>
      <c r="U787" s="31">
        <v>50.245108695652156</v>
      </c>
      <c r="V787" s="31">
        <v>13.264130434782611</v>
      </c>
      <c r="W787" s="36">
        <v>0.2639884912007443</v>
      </c>
      <c r="X787" s="31">
        <v>16.434782608695652</v>
      </c>
      <c r="Y787" s="31">
        <v>0</v>
      </c>
      <c r="Z787" s="36">
        <v>0</v>
      </c>
      <c r="AA787" s="31">
        <v>135.6978260869565</v>
      </c>
      <c r="AB787" s="31">
        <v>15.43782608695652</v>
      </c>
      <c r="AC787" s="36">
        <v>0.11376620047740345</v>
      </c>
      <c r="AD787" s="31">
        <v>0</v>
      </c>
      <c r="AE787" s="31">
        <v>0</v>
      </c>
      <c r="AF787" s="36" t="s">
        <v>2496</v>
      </c>
      <c r="AG787" s="31">
        <v>0</v>
      </c>
      <c r="AH787" s="31">
        <v>0</v>
      </c>
      <c r="AI787" s="36" t="s">
        <v>2496</v>
      </c>
      <c r="AJ787" t="s">
        <v>46</v>
      </c>
      <c r="AK787" s="37">
        <v>5</v>
      </c>
      <c r="AT787"/>
    </row>
    <row r="788" spans="1:46" x14ac:dyDescent="0.25">
      <c r="A788" t="s">
        <v>2337</v>
      </c>
      <c r="B788" t="s">
        <v>1225</v>
      </c>
      <c r="C788" t="s">
        <v>1919</v>
      </c>
      <c r="D788" t="s">
        <v>2259</v>
      </c>
      <c r="E788" s="31">
        <v>73.521739130434781</v>
      </c>
      <c r="F788" s="31">
        <v>246.56304347826082</v>
      </c>
      <c r="G788" s="31">
        <v>11.168478260869565</v>
      </c>
      <c r="H788" s="36">
        <v>4.5296643419532885E-2</v>
      </c>
      <c r="I788" s="31">
        <v>59.145652173913042</v>
      </c>
      <c r="J788" s="31">
        <v>3.8206521739130435</v>
      </c>
      <c r="K788" s="36">
        <v>6.4597346271180217E-2</v>
      </c>
      <c r="L788" s="31">
        <v>45.702717391304347</v>
      </c>
      <c r="M788" s="31">
        <v>3.8206521739130435</v>
      </c>
      <c r="N788" s="36">
        <v>8.3597921348982682E-2</v>
      </c>
      <c r="O788" s="31">
        <v>10.057065217391305</v>
      </c>
      <c r="P788" s="31">
        <v>0</v>
      </c>
      <c r="Q788" s="36">
        <v>0</v>
      </c>
      <c r="R788" s="31">
        <v>3.3858695652173911</v>
      </c>
      <c r="S788" s="31">
        <v>0</v>
      </c>
      <c r="T788" s="36">
        <v>0</v>
      </c>
      <c r="U788" s="31">
        <v>20.864130434782609</v>
      </c>
      <c r="V788" s="31">
        <v>6.1521739130434785</v>
      </c>
      <c r="W788" s="36">
        <v>0.29486845532690803</v>
      </c>
      <c r="X788" s="31">
        <v>4.1358695652173916</v>
      </c>
      <c r="Y788" s="31">
        <v>0</v>
      </c>
      <c r="Z788" s="36">
        <v>0</v>
      </c>
      <c r="AA788" s="31">
        <v>131.20271739130433</v>
      </c>
      <c r="AB788" s="31">
        <v>1.1956521739130435</v>
      </c>
      <c r="AC788" s="36">
        <v>9.1130137979313474E-3</v>
      </c>
      <c r="AD788" s="31">
        <v>31.214673913043477</v>
      </c>
      <c r="AE788" s="31">
        <v>0</v>
      </c>
      <c r="AF788" s="36">
        <v>0</v>
      </c>
      <c r="AG788" s="31">
        <v>0</v>
      </c>
      <c r="AH788" s="31">
        <v>0</v>
      </c>
      <c r="AI788" s="36" t="s">
        <v>2496</v>
      </c>
      <c r="AJ788" t="s">
        <v>286</v>
      </c>
      <c r="AK788" s="37">
        <v>5</v>
      </c>
      <c r="AT788"/>
    </row>
    <row r="789" spans="1:46" x14ac:dyDescent="0.25">
      <c r="A789" t="s">
        <v>2337</v>
      </c>
      <c r="B789" t="s">
        <v>1153</v>
      </c>
      <c r="C789" t="s">
        <v>1902</v>
      </c>
      <c r="D789" t="s">
        <v>2217</v>
      </c>
      <c r="E789" s="31">
        <v>101.41304347826087</v>
      </c>
      <c r="F789" s="31">
        <v>294.7076086956522</v>
      </c>
      <c r="G789" s="31">
        <v>4.7076086956521728</v>
      </c>
      <c r="H789" s="36">
        <v>1.5973828149492306E-2</v>
      </c>
      <c r="I789" s="31">
        <v>22.195652173913043</v>
      </c>
      <c r="J789" s="31">
        <v>0.45652173913043476</v>
      </c>
      <c r="K789" s="36">
        <v>2.0568070519098921E-2</v>
      </c>
      <c r="L789" s="31">
        <v>20.320652173913043</v>
      </c>
      <c r="M789" s="31">
        <v>0.45652173913043476</v>
      </c>
      <c r="N789" s="36">
        <v>2.246589997325488E-2</v>
      </c>
      <c r="O789" s="31">
        <v>1.875</v>
      </c>
      <c r="P789" s="31">
        <v>0</v>
      </c>
      <c r="Q789" s="36">
        <v>0</v>
      </c>
      <c r="R789" s="31">
        <v>0</v>
      </c>
      <c r="S789" s="31">
        <v>0</v>
      </c>
      <c r="T789" s="36" t="s">
        <v>2496</v>
      </c>
      <c r="U789" s="31">
        <v>99.946739130434793</v>
      </c>
      <c r="V789" s="31">
        <v>4.1695652173913036</v>
      </c>
      <c r="W789" s="36">
        <v>4.1717871475024731E-2</v>
      </c>
      <c r="X789" s="31">
        <v>11.445652173913043</v>
      </c>
      <c r="Y789" s="31">
        <v>0</v>
      </c>
      <c r="Z789" s="36">
        <v>0</v>
      </c>
      <c r="AA789" s="31">
        <v>161.11956521739131</v>
      </c>
      <c r="AB789" s="31">
        <v>8.1521739130434784E-2</v>
      </c>
      <c r="AC789" s="36">
        <v>5.0597045132564256E-4</v>
      </c>
      <c r="AD789" s="31">
        <v>0</v>
      </c>
      <c r="AE789" s="31">
        <v>0</v>
      </c>
      <c r="AF789" s="36" t="s">
        <v>2496</v>
      </c>
      <c r="AG789" s="31">
        <v>0</v>
      </c>
      <c r="AH789" s="31">
        <v>0</v>
      </c>
      <c r="AI789" s="36" t="s">
        <v>2496</v>
      </c>
      <c r="AJ789" t="s">
        <v>214</v>
      </c>
      <c r="AK789" s="37">
        <v>5</v>
      </c>
      <c r="AT789"/>
    </row>
    <row r="790" spans="1:46" x14ac:dyDescent="0.25">
      <c r="A790" t="s">
        <v>2337</v>
      </c>
      <c r="B790" t="s">
        <v>1658</v>
      </c>
      <c r="C790" t="s">
        <v>2157</v>
      </c>
      <c r="D790" t="s">
        <v>2260</v>
      </c>
      <c r="E790" s="31">
        <v>39.706521739130437</v>
      </c>
      <c r="F790" s="31">
        <v>131.71086956521742</v>
      </c>
      <c r="G790" s="31">
        <v>0</v>
      </c>
      <c r="H790" s="36">
        <v>0</v>
      </c>
      <c r="I790" s="31">
        <v>47.213152173913038</v>
      </c>
      <c r="J790" s="31">
        <v>0</v>
      </c>
      <c r="K790" s="36">
        <v>0</v>
      </c>
      <c r="L790" s="31">
        <v>33.898369565217386</v>
      </c>
      <c r="M790" s="31">
        <v>0</v>
      </c>
      <c r="N790" s="36">
        <v>0</v>
      </c>
      <c r="O790" s="31">
        <v>7.5756521739130429</v>
      </c>
      <c r="P790" s="31">
        <v>0</v>
      </c>
      <c r="Q790" s="36">
        <v>0</v>
      </c>
      <c r="R790" s="31">
        <v>5.7391304347826084</v>
      </c>
      <c r="S790" s="31">
        <v>0</v>
      </c>
      <c r="T790" s="36">
        <v>0</v>
      </c>
      <c r="U790" s="31">
        <v>11.567934782608695</v>
      </c>
      <c r="V790" s="31">
        <v>0</v>
      </c>
      <c r="W790" s="36">
        <v>0</v>
      </c>
      <c r="X790" s="31">
        <v>0</v>
      </c>
      <c r="Y790" s="31">
        <v>0</v>
      </c>
      <c r="Z790" s="36" t="s">
        <v>2496</v>
      </c>
      <c r="AA790" s="31">
        <v>72.929782608695675</v>
      </c>
      <c r="AB790" s="31">
        <v>0</v>
      </c>
      <c r="AC790" s="36">
        <v>0</v>
      </c>
      <c r="AD790" s="31">
        <v>0</v>
      </c>
      <c r="AE790" s="31">
        <v>0</v>
      </c>
      <c r="AF790" s="36" t="s">
        <v>2496</v>
      </c>
      <c r="AG790" s="31">
        <v>0</v>
      </c>
      <c r="AH790" s="31">
        <v>0</v>
      </c>
      <c r="AI790" s="36" t="s">
        <v>2496</v>
      </c>
      <c r="AJ790" t="s">
        <v>729</v>
      </c>
      <c r="AK790" s="37">
        <v>5</v>
      </c>
      <c r="AT790"/>
    </row>
    <row r="791" spans="1:46" x14ac:dyDescent="0.25">
      <c r="A791" t="s">
        <v>2337</v>
      </c>
      <c r="B791" t="s">
        <v>1690</v>
      </c>
      <c r="C791" t="s">
        <v>2190</v>
      </c>
      <c r="D791" t="s">
        <v>2290</v>
      </c>
      <c r="E791" s="31">
        <v>45.369565217391305</v>
      </c>
      <c r="F791" s="31">
        <v>162.66413043478261</v>
      </c>
      <c r="G791" s="31">
        <v>7.3135869565217391</v>
      </c>
      <c r="H791" s="36">
        <v>4.4961276570153225E-2</v>
      </c>
      <c r="I791" s="31">
        <v>24.096956521739131</v>
      </c>
      <c r="J791" s="31">
        <v>0.39043478260869569</v>
      </c>
      <c r="K791" s="36">
        <v>1.6202659545675985E-2</v>
      </c>
      <c r="L791" s="31">
        <v>15.768152173913045</v>
      </c>
      <c r="M791" s="31">
        <v>0.39043478260869569</v>
      </c>
      <c r="N791" s="36">
        <v>2.4760972516147711E-2</v>
      </c>
      <c r="O791" s="31">
        <v>3.1114130434782608</v>
      </c>
      <c r="P791" s="31">
        <v>0</v>
      </c>
      <c r="Q791" s="36">
        <v>0</v>
      </c>
      <c r="R791" s="31">
        <v>5.2173913043478262</v>
      </c>
      <c r="S791" s="31">
        <v>0</v>
      </c>
      <c r="T791" s="36">
        <v>0</v>
      </c>
      <c r="U791" s="31">
        <v>47.030108695652181</v>
      </c>
      <c r="V791" s="31">
        <v>3.7828260869565216</v>
      </c>
      <c r="W791" s="36">
        <v>8.0434134469823892E-2</v>
      </c>
      <c r="X791" s="31">
        <v>5.4782608695652177</v>
      </c>
      <c r="Y791" s="31">
        <v>0</v>
      </c>
      <c r="Z791" s="36">
        <v>0</v>
      </c>
      <c r="AA791" s="31">
        <v>85.667500000000004</v>
      </c>
      <c r="AB791" s="31">
        <v>3.1403260869565215</v>
      </c>
      <c r="AC791" s="36">
        <v>3.665714637355498E-2</v>
      </c>
      <c r="AD791" s="31">
        <v>0.39130434782608697</v>
      </c>
      <c r="AE791" s="31">
        <v>0</v>
      </c>
      <c r="AF791" s="36">
        <v>0</v>
      </c>
      <c r="AG791" s="31">
        <v>0</v>
      </c>
      <c r="AH791" s="31">
        <v>0</v>
      </c>
      <c r="AI791" s="36" t="s">
        <v>2496</v>
      </c>
      <c r="AJ791" t="s">
        <v>761</v>
      </c>
      <c r="AK791" s="37">
        <v>5</v>
      </c>
      <c r="AT791"/>
    </row>
    <row r="792" spans="1:46" x14ac:dyDescent="0.25">
      <c r="A792" t="s">
        <v>2337</v>
      </c>
      <c r="B792" t="s">
        <v>1163</v>
      </c>
      <c r="C792" t="s">
        <v>936</v>
      </c>
      <c r="D792" t="s">
        <v>2267</v>
      </c>
      <c r="E792" s="31">
        <v>79.989130434782609</v>
      </c>
      <c r="F792" s="31">
        <v>254.70804347826083</v>
      </c>
      <c r="G792" s="31">
        <v>9.6782608695652179</v>
      </c>
      <c r="H792" s="36">
        <v>3.7997468542414724E-2</v>
      </c>
      <c r="I792" s="31">
        <v>29.445652173913047</v>
      </c>
      <c r="J792" s="31">
        <v>0</v>
      </c>
      <c r="K792" s="36">
        <v>0</v>
      </c>
      <c r="L792" s="31">
        <v>16.228260869565219</v>
      </c>
      <c r="M792" s="31">
        <v>0</v>
      </c>
      <c r="N792" s="36">
        <v>0</v>
      </c>
      <c r="O792" s="31">
        <v>7.4782608695652177</v>
      </c>
      <c r="P792" s="31">
        <v>0</v>
      </c>
      <c r="Q792" s="36">
        <v>0</v>
      </c>
      <c r="R792" s="31">
        <v>5.7391304347826084</v>
      </c>
      <c r="S792" s="31">
        <v>0</v>
      </c>
      <c r="T792" s="36">
        <v>0</v>
      </c>
      <c r="U792" s="31">
        <v>75.337717391304338</v>
      </c>
      <c r="V792" s="31">
        <v>7.1347826086956534</v>
      </c>
      <c r="W792" s="36">
        <v>9.470399231287524E-2</v>
      </c>
      <c r="X792" s="31">
        <v>10.695652173913043</v>
      </c>
      <c r="Y792" s="31">
        <v>0</v>
      </c>
      <c r="Z792" s="36">
        <v>0</v>
      </c>
      <c r="AA792" s="31">
        <v>139.22902173913042</v>
      </c>
      <c r="AB792" s="31">
        <v>2.5434782608695654</v>
      </c>
      <c r="AC792" s="36">
        <v>1.826830519311707E-2</v>
      </c>
      <c r="AD792" s="31">
        <v>0</v>
      </c>
      <c r="AE792" s="31">
        <v>0</v>
      </c>
      <c r="AF792" s="36" t="s">
        <v>2496</v>
      </c>
      <c r="AG792" s="31">
        <v>0</v>
      </c>
      <c r="AH792" s="31">
        <v>0</v>
      </c>
      <c r="AI792" s="36" t="s">
        <v>2496</v>
      </c>
      <c r="AJ792" t="s">
        <v>224</v>
      </c>
      <c r="AK792" s="37">
        <v>5</v>
      </c>
      <c r="AT792"/>
    </row>
    <row r="793" spans="1:46" x14ac:dyDescent="0.25">
      <c r="A793" t="s">
        <v>2337</v>
      </c>
      <c r="B793" t="s">
        <v>1652</v>
      </c>
      <c r="C793" t="s">
        <v>1914</v>
      </c>
      <c r="D793" t="s">
        <v>2261</v>
      </c>
      <c r="E793" s="31">
        <v>44.847826086956523</v>
      </c>
      <c r="F793" s="31">
        <v>219.36858695652174</v>
      </c>
      <c r="G793" s="31">
        <v>34.985434782608692</v>
      </c>
      <c r="H793" s="36">
        <v>0.15948242757994657</v>
      </c>
      <c r="I793" s="31">
        <v>20.736413043478262</v>
      </c>
      <c r="J793" s="31">
        <v>1.4510869565217392</v>
      </c>
      <c r="K793" s="36">
        <v>6.997772244790984E-2</v>
      </c>
      <c r="L793" s="31">
        <v>10.043478260869565</v>
      </c>
      <c r="M793" s="31">
        <v>0.45108695652173914</v>
      </c>
      <c r="N793" s="36">
        <v>4.4913419913419919E-2</v>
      </c>
      <c r="O793" s="31">
        <v>5.5081521739130439</v>
      </c>
      <c r="P793" s="31">
        <v>0.82608695652173914</v>
      </c>
      <c r="Q793" s="36">
        <v>0.14997533300444005</v>
      </c>
      <c r="R793" s="31">
        <v>5.1847826086956523</v>
      </c>
      <c r="S793" s="31">
        <v>0.17391304347826086</v>
      </c>
      <c r="T793" s="36">
        <v>3.3542976939203349E-2</v>
      </c>
      <c r="U793" s="31">
        <v>53.247282608695649</v>
      </c>
      <c r="V793" s="31">
        <v>17.217391304347824</v>
      </c>
      <c r="W793" s="36">
        <v>0.32334779280428677</v>
      </c>
      <c r="X793" s="31">
        <v>4.4782608695652177</v>
      </c>
      <c r="Y793" s="31">
        <v>0</v>
      </c>
      <c r="Z793" s="36">
        <v>0</v>
      </c>
      <c r="AA793" s="31">
        <v>140.90663043478261</v>
      </c>
      <c r="AB793" s="31">
        <v>16.316956521739133</v>
      </c>
      <c r="AC793" s="36">
        <v>0.11579977799051332</v>
      </c>
      <c r="AD793" s="31">
        <v>0</v>
      </c>
      <c r="AE793" s="31">
        <v>0</v>
      </c>
      <c r="AF793" s="36" t="s">
        <v>2496</v>
      </c>
      <c r="AG793" s="31">
        <v>0</v>
      </c>
      <c r="AH793" s="31">
        <v>0</v>
      </c>
      <c r="AI793" s="36" t="s">
        <v>2496</v>
      </c>
      <c r="AJ793" t="s">
        <v>723</v>
      </c>
      <c r="AK793" s="37">
        <v>5</v>
      </c>
      <c r="AT793"/>
    </row>
    <row r="794" spans="1:46" x14ac:dyDescent="0.25">
      <c r="A794" t="s">
        <v>2337</v>
      </c>
      <c r="B794" t="s">
        <v>1529</v>
      </c>
      <c r="C794" t="s">
        <v>2123</v>
      </c>
      <c r="D794" t="s">
        <v>2236</v>
      </c>
      <c r="E794" s="31">
        <v>49.521739130434781</v>
      </c>
      <c r="F794" s="31">
        <v>200.0257608695652</v>
      </c>
      <c r="G794" s="31">
        <v>38.589673913043477</v>
      </c>
      <c r="H794" s="36">
        <v>0.19292352017702069</v>
      </c>
      <c r="I794" s="31">
        <v>38.65195652173913</v>
      </c>
      <c r="J794" s="31">
        <v>0.88315217391304346</v>
      </c>
      <c r="K794" s="36">
        <v>2.2848834920331386E-2</v>
      </c>
      <c r="L794" s="31">
        <v>33.29597826086956</v>
      </c>
      <c r="M794" s="31">
        <v>0.88315217391304346</v>
      </c>
      <c r="N794" s="36">
        <v>2.6524289720327894E-2</v>
      </c>
      <c r="O794" s="31">
        <v>3.8260869565217392</v>
      </c>
      <c r="P794" s="31">
        <v>0</v>
      </c>
      <c r="Q794" s="36">
        <v>0</v>
      </c>
      <c r="R794" s="31">
        <v>1.5298913043478262</v>
      </c>
      <c r="S794" s="31">
        <v>0</v>
      </c>
      <c r="T794" s="36">
        <v>0</v>
      </c>
      <c r="U794" s="31">
        <v>44.604130434782597</v>
      </c>
      <c r="V794" s="31">
        <v>8.9945652173913047</v>
      </c>
      <c r="W794" s="36">
        <v>0.20165319062867063</v>
      </c>
      <c r="X794" s="31">
        <v>5.7391304347826084</v>
      </c>
      <c r="Y794" s="31">
        <v>0</v>
      </c>
      <c r="Z794" s="36">
        <v>0</v>
      </c>
      <c r="AA794" s="31">
        <v>111.03054347826088</v>
      </c>
      <c r="AB794" s="31">
        <v>28.711956521739129</v>
      </c>
      <c r="AC794" s="36">
        <v>0.25859511826455894</v>
      </c>
      <c r="AD794" s="31">
        <v>0</v>
      </c>
      <c r="AE794" s="31">
        <v>0</v>
      </c>
      <c r="AF794" s="36" t="s">
        <v>2496</v>
      </c>
      <c r="AG794" s="31">
        <v>0</v>
      </c>
      <c r="AH794" s="31">
        <v>0</v>
      </c>
      <c r="AI794" s="36" t="s">
        <v>2496</v>
      </c>
      <c r="AJ794" t="s">
        <v>596</v>
      </c>
      <c r="AK794" s="37">
        <v>5</v>
      </c>
      <c r="AT794"/>
    </row>
    <row r="795" spans="1:46" x14ac:dyDescent="0.25">
      <c r="A795" t="s">
        <v>2337</v>
      </c>
      <c r="B795" t="s">
        <v>1321</v>
      </c>
      <c r="C795" t="s">
        <v>2123</v>
      </c>
      <c r="D795" t="s">
        <v>2236</v>
      </c>
      <c r="E795" s="31">
        <v>68.369565217391298</v>
      </c>
      <c r="F795" s="31">
        <v>192.27532608695651</v>
      </c>
      <c r="G795" s="31">
        <v>20.162934782608694</v>
      </c>
      <c r="H795" s="36">
        <v>0.10486491008986773</v>
      </c>
      <c r="I795" s="31">
        <v>33.760652173913037</v>
      </c>
      <c r="J795" s="31">
        <v>0.52043478260869569</v>
      </c>
      <c r="K795" s="36">
        <v>1.5415424439307405E-2</v>
      </c>
      <c r="L795" s="31">
        <v>15.560978260869561</v>
      </c>
      <c r="M795" s="31">
        <v>0.52043478260869569</v>
      </c>
      <c r="N795" s="36">
        <v>3.3444862776873599E-2</v>
      </c>
      <c r="O795" s="31">
        <v>10.644673913043478</v>
      </c>
      <c r="P795" s="31">
        <v>0</v>
      </c>
      <c r="Q795" s="36">
        <v>0</v>
      </c>
      <c r="R795" s="31">
        <v>7.5550000000000006</v>
      </c>
      <c r="S795" s="31">
        <v>0</v>
      </c>
      <c r="T795" s="36">
        <v>0</v>
      </c>
      <c r="U795" s="31">
        <v>59.34728260869565</v>
      </c>
      <c r="V795" s="31">
        <v>7.1164130434782624</v>
      </c>
      <c r="W795" s="36">
        <v>0.11991135449958336</v>
      </c>
      <c r="X795" s="31">
        <v>0.50543478260869568</v>
      </c>
      <c r="Y795" s="31">
        <v>0</v>
      </c>
      <c r="Z795" s="36">
        <v>0</v>
      </c>
      <c r="AA795" s="31">
        <v>98.226086956521755</v>
      </c>
      <c r="AB795" s="31">
        <v>12.526086956521738</v>
      </c>
      <c r="AC795" s="36">
        <v>0.12752301699716712</v>
      </c>
      <c r="AD795" s="31">
        <v>0.43586956521739134</v>
      </c>
      <c r="AE795" s="31">
        <v>0</v>
      </c>
      <c r="AF795" s="36">
        <v>0</v>
      </c>
      <c r="AG795" s="31">
        <v>0</v>
      </c>
      <c r="AH795" s="31">
        <v>0</v>
      </c>
      <c r="AI795" s="36" t="s">
        <v>2496</v>
      </c>
      <c r="AJ795" t="s">
        <v>383</v>
      </c>
      <c r="AK795" s="37">
        <v>5</v>
      </c>
      <c r="AT795"/>
    </row>
    <row r="796" spans="1:46" x14ac:dyDescent="0.25">
      <c r="A796" t="s">
        <v>2337</v>
      </c>
      <c r="B796" t="s">
        <v>1481</v>
      </c>
      <c r="C796" t="s">
        <v>2101</v>
      </c>
      <c r="D796" t="s">
        <v>2216</v>
      </c>
      <c r="E796" s="31">
        <v>72.304347826086953</v>
      </c>
      <c r="F796" s="31">
        <v>248.62913043478258</v>
      </c>
      <c r="G796" s="31">
        <v>0</v>
      </c>
      <c r="H796" s="36">
        <v>0</v>
      </c>
      <c r="I796" s="31">
        <v>66.803152173913048</v>
      </c>
      <c r="J796" s="31">
        <v>0</v>
      </c>
      <c r="K796" s="36">
        <v>0</v>
      </c>
      <c r="L796" s="31">
        <v>34.864456521739129</v>
      </c>
      <c r="M796" s="31">
        <v>0</v>
      </c>
      <c r="N796" s="36">
        <v>0</v>
      </c>
      <c r="O796" s="31">
        <v>25.562391304347823</v>
      </c>
      <c r="P796" s="31">
        <v>0</v>
      </c>
      <c r="Q796" s="36">
        <v>0</v>
      </c>
      <c r="R796" s="31">
        <v>6.3763043478260899</v>
      </c>
      <c r="S796" s="31">
        <v>0</v>
      </c>
      <c r="T796" s="36">
        <v>0</v>
      </c>
      <c r="U796" s="31">
        <v>55.208695652173894</v>
      </c>
      <c r="V796" s="31">
        <v>0</v>
      </c>
      <c r="W796" s="36">
        <v>0</v>
      </c>
      <c r="X796" s="31">
        <v>1.9935869565217388</v>
      </c>
      <c r="Y796" s="31">
        <v>0</v>
      </c>
      <c r="Z796" s="36">
        <v>0</v>
      </c>
      <c r="AA796" s="31">
        <v>124.48728260869565</v>
      </c>
      <c r="AB796" s="31">
        <v>0</v>
      </c>
      <c r="AC796" s="36">
        <v>0</v>
      </c>
      <c r="AD796" s="31">
        <v>0.13641304347826089</v>
      </c>
      <c r="AE796" s="31">
        <v>0</v>
      </c>
      <c r="AF796" s="36">
        <v>0</v>
      </c>
      <c r="AG796" s="31">
        <v>0</v>
      </c>
      <c r="AH796" s="31">
        <v>0</v>
      </c>
      <c r="AI796" s="36" t="s">
        <v>2496</v>
      </c>
      <c r="AJ796" t="s">
        <v>548</v>
      </c>
      <c r="AK796" s="37">
        <v>5</v>
      </c>
      <c r="AT796"/>
    </row>
    <row r="797" spans="1:46" x14ac:dyDescent="0.25">
      <c r="A797" t="s">
        <v>2337</v>
      </c>
      <c r="B797" t="s">
        <v>1497</v>
      </c>
      <c r="C797" t="s">
        <v>2097</v>
      </c>
      <c r="D797" t="s">
        <v>2241</v>
      </c>
      <c r="E797" s="31">
        <v>103.52173913043478</v>
      </c>
      <c r="F797" s="31">
        <v>305.44293478260875</v>
      </c>
      <c r="G797" s="31">
        <v>0</v>
      </c>
      <c r="H797" s="36">
        <v>0</v>
      </c>
      <c r="I797" s="31">
        <v>39.369565217391305</v>
      </c>
      <c r="J797" s="31">
        <v>0</v>
      </c>
      <c r="K797" s="36">
        <v>0</v>
      </c>
      <c r="L797" s="31">
        <v>21.872282608695652</v>
      </c>
      <c r="M797" s="31">
        <v>0</v>
      </c>
      <c r="N797" s="36">
        <v>0</v>
      </c>
      <c r="O797" s="31">
        <v>12.584239130434783</v>
      </c>
      <c r="P797" s="31">
        <v>0</v>
      </c>
      <c r="Q797" s="36">
        <v>0</v>
      </c>
      <c r="R797" s="31">
        <v>4.9130434782608692</v>
      </c>
      <c r="S797" s="31">
        <v>0</v>
      </c>
      <c r="T797" s="36">
        <v>0</v>
      </c>
      <c r="U797" s="31">
        <v>81.524456521739125</v>
      </c>
      <c r="V797" s="31">
        <v>0</v>
      </c>
      <c r="W797" s="36">
        <v>0</v>
      </c>
      <c r="X797" s="31">
        <v>14.225543478260869</v>
      </c>
      <c r="Y797" s="31">
        <v>0</v>
      </c>
      <c r="Z797" s="36">
        <v>0</v>
      </c>
      <c r="AA797" s="31">
        <v>157.20923913043478</v>
      </c>
      <c r="AB797" s="31">
        <v>0</v>
      </c>
      <c r="AC797" s="36">
        <v>0</v>
      </c>
      <c r="AD797" s="31">
        <v>13.114130434782609</v>
      </c>
      <c r="AE797" s="31">
        <v>0</v>
      </c>
      <c r="AF797" s="36">
        <v>0</v>
      </c>
      <c r="AG797" s="31">
        <v>0</v>
      </c>
      <c r="AH797" s="31">
        <v>0</v>
      </c>
      <c r="AI797" s="36" t="s">
        <v>2496</v>
      </c>
      <c r="AJ797" t="s">
        <v>564</v>
      </c>
      <c r="AK797" s="37">
        <v>5</v>
      </c>
      <c r="AT797"/>
    </row>
    <row r="798" spans="1:46" x14ac:dyDescent="0.25">
      <c r="A798" t="s">
        <v>2337</v>
      </c>
      <c r="B798" t="s">
        <v>1588</v>
      </c>
      <c r="C798" t="s">
        <v>2007</v>
      </c>
      <c r="D798" t="s">
        <v>2243</v>
      </c>
      <c r="E798" s="31">
        <v>70.25</v>
      </c>
      <c r="F798" s="31">
        <v>234.98717391304348</v>
      </c>
      <c r="G798" s="31">
        <v>1.7480434782608696</v>
      </c>
      <c r="H798" s="36">
        <v>7.4388888940284436E-3</v>
      </c>
      <c r="I798" s="31">
        <v>26.580652173913041</v>
      </c>
      <c r="J798" s="31">
        <v>0.36326086956521741</v>
      </c>
      <c r="K798" s="36">
        <v>1.3666364060161447E-2</v>
      </c>
      <c r="L798" s="31">
        <v>19.113260869565217</v>
      </c>
      <c r="M798" s="31">
        <v>0.36326086956521741</v>
      </c>
      <c r="N798" s="36">
        <v>1.9005698297335109E-2</v>
      </c>
      <c r="O798" s="31">
        <v>2.7826086956521738</v>
      </c>
      <c r="P798" s="31">
        <v>0</v>
      </c>
      <c r="Q798" s="36">
        <v>0</v>
      </c>
      <c r="R798" s="31">
        <v>4.6847826086956523</v>
      </c>
      <c r="S798" s="31">
        <v>0</v>
      </c>
      <c r="T798" s="36">
        <v>0</v>
      </c>
      <c r="U798" s="31">
        <v>55.876630434782612</v>
      </c>
      <c r="V798" s="31">
        <v>1.3847826086956523</v>
      </c>
      <c r="W798" s="36">
        <v>2.4782858198865904E-2</v>
      </c>
      <c r="X798" s="31">
        <v>9.7771739130434785</v>
      </c>
      <c r="Y798" s="31">
        <v>0</v>
      </c>
      <c r="Z798" s="36">
        <v>0</v>
      </c>
      <c r="AA798" s="31">
        <v>142.75271739130434</v>
      </c>
      <c r="AB798" s="31">
        <v>0</v>
      </c>
      <c r="AC798" s="36">
        <v>0</v>
      </c>
      <c r="AD798" s="31">
        <v>0</v>
      </c>
      <c r="AE798" s="31">
        <v>0</v>
      </c>
      <c r="AF798" s="36" t="s">
        <v>2496</v>
      </c>
      <c r="AG798" s="31">
        <v>0</v>
      </c>
      <c r="AH798" s="31">
        <v>0</v>
      </c>
      <c r="AI798" s="36" t="s">
        <v>2496</v>
      </c>
      <c r="AJ798" t="s">
        <v>656</v>
      </c>
      <c r="AK798" s="37">
        <v>5</v>
      </c>
      <c r="AT798"/>
    </row>
    <row r="799" spans="1:46" x14ac:dyDescent="0.25">
      <c r="A799" t="s">
        <v>2337</v>
      </c>
      <c r="B799" t="s">
        <v>1241</v>
      </c>
      <c r="C799" t="s">
        <v>2098</v>
      </c>
      <c r="D799" t="s">
        <v>2269</v>
      </c>
      <c r="E799" s="31">
        <v>94.054347826086953</v>
      </c>
      <c r="F799" s="31">
        <v>243.66804347826084</v>
      </c>
      <c r="G799" s="31">
        <v>7.7822826086956534</v>
      </c>
      <c r="H799" s="36">
        <v>3.1938051857792998E-2</v>
      </c>
      <c r="I799" s="31">
        <v>22.411739130434785</v>
      </c>
      <c r="J799" s="31">
        <v>4.3260869565217394E-2</v>
      </c>
      <c r="K799" s="36">
        <v>1.9302772227287716E-3</v>
      </c>
      <c r="L799" s="31">
        <v>12.183478260869567</v>
      </c>
      <c r="M799" s="31">
        <v>4.3260869565217394E-2</v>
      </c>
      <c r="N799" s="36">
        <v>3.5507815287988006E-3</v>
      </c>
      <c r="O799" s="31">
        <v>4.75</v>
      </c>
      <c r="P799" s="31">
        <v>0</v>
      </c>
      <c r="Q799" s="36">
        <v>0</v>
      </c>
      <c r="R799" s="31">
        <v>5.4782608695652177</v>
      </c>
      <c r="S799" s="31">
        <v>0</v>
      </c>
      <c r="T799" s="36">
        <v>0</v>
      </c>
      <c r="U799" s="31">
        <v>74.158586956521717</v>
      </c>
      <c r="V799" s="31">
        <v>3.8797826086956526</v>
      </c>
      <c r="W799" s="36">
        <v>5.2317375073102759E-2</v>
      </c>
      <c r="X799" s="31">
        <v>6.1956521739130439</v>
      </c>
      <c r="Y799" s="31">
        <v>0</v>
      </c>
      <c r="Z799" s="36">
        <v>0</v>
      </c>
      <c r="AA799" s="31">
        <v>123.00826086956522</v>
      </c>
      <c r="AB799" s="31">
        <v>3.8592391304347835</v>
      </c>
      <c r="AC799" s="36">
        <v>3.1373820775557677E-2</v>
      </c>
      <c r="AD799" s="31">
        <v>17.893804347826084</v>
      </c>
      <c r="AE799" s="31">
        <v>0</v>
      </c>
      <c r="AF799" s="36">
        <v>0</v>
      </c>
      <c r="AG799" s="31">
        <v>0</v>
      </c>
      <c r="AH799" s="31">
        <v>0</v>
      </c>
      <c r="AI799" s="36" t="s">
        <v>2496</v>
      </c>
      <c r="AJ799" t="s">
        <v>302</v>
      </c>
      <c r="AK799" s="37">
        <v>5</v>
      </c>
      <c r="AT799"/>
    </row>
    <row r="800" spans="1:46" x14ac:dyDescent="0.25">
      <c r="A800" t="s">
        <v>2337</v>
      </c>
      <c r="B800" t="s">
        <v>1709</v>
      </c>
      <c r="C800" t="s">
        <v>1993</v>
      </c>
      <c r="D800" t="s">
        <v>2261</v>
      </c>
      <c r="E800" s="31">
        <v>55.467391304347828</v>
      </c>
      <c r="F800" s="31">
        <v>163.43032608695651</v>
      </c>
      <c r="G800" s="31">
        <v>0</v>
      </c>
      <c r="H800" s="36">
        <v>0</v>
      </c>
      <c r="I800" s="31">
        <v>25.152173913043477</v>
      </c>
      <c r="J800" s="31">
        <v>0</v>
      </c>
      <c r="K800" s="36">
        <v>0</v>
      </c>
      <c r="L800" s="31">
        <v>20.5</v>
      </c>
      <c r="M800" s="31">
        <v>0</v>
      </c>
      <c r="N800" s="36">
        <v>0</v>
      </c>
      <c r="O800" s="31">
        <v>0</v>
      </c>
      <c r="P800" s="31">
        <v>0</v>
      </c>
      <c r="Q800" s="36" t="s">
        <v>2496</v>
      </c>
      <c r="R800" s="31">
        <v>4.6521739130434785</v>
      </c>
      <c r="S800" s="31">
        <v>0</v>
      </c>
      <c r="T800" s="36">
        <v>0</v>
      </c>
      <c r="U800" s="31">
        <v>20.208695652173905</v>
      </c>
      <c r="V800" s="31">
        <v>0</v>
      </c>
      <c r="W800" s="36">
        <v>0</v>
      </c>
      <c r="X800" s="31">
        <v>0</v>
      </c>
      <c r="Y800" s="31">
        <v>0</v>
      </c>
      <c r="Z800" s="36" t="s">
        <v>2496</v>
      </c>
      <c r="AA800" s="31">
        <v>118.06945652173913</v>
      </c>
      <c r="AB800" s="31">
        <v>0</v>
      </c>
      <c r="AC800" s="36">
        <v>0</v>
      </c>
      <c r="AD800" s="31">
        <v>0</v>
      </c>
      <c r="AE800" s="31">
        <v>0</v>
      </c>
      <c r="AF800" s="36" t="s">
        <v>2496</v>
      </c>
      <c r="AG800" s="31">
        <v>0</v>
      </c>
      <c r="AH800" s="31">
        <v>0</v>
      </c>
      <c r="AI800" s="36" t="s">
        <v>2496</v>
      </c>
      <c r="AJ800" t="s">
        <v>780</v>
      </c>
      <c r="AK800" s="37">
        <v>5</v>
      </c>
      <c r="AT800"/>
    </row>
    <row r="801" spans="1:46" x14ac:dyDescent="0.25">
      <c r="A801" t="s">
        <v>2337</v>
      </c>
      <c r="B801" t="s">
        <v>1680</v>
      </c>
      <c r="C801" t="s">
        <v>2187</v>
      </c>
      <c r="D801" t="s">
        <v>2267</v>
      </c>
      <c r="E801" s="31">
        <v>25.695652173913043</v>
      </c>
      <c r="F801" s="31">
        <v>81.953478260869531</v>
      </c>
      <c r="G801" s="31">
        <v>46.512065217391303</v>
      </c>
      <c r="H801" s="36">
        <v>0.5675422960003822</v>
      </c>
      <c r="I801" s="31">
        <v>26.582608695652176</v>
      </c>
      <c r="J801" s="31">
        <v>13.636956521739124</v>
      </c>
      <c r="K801" s="36">
        <v>0.51300294406280644</v>
      </c>
      <c r="L801" s="31">
        <v>21.017391304347829</v>
      </c>
      <c r="M801" s="31">
        <v>13.636956521739124</v>
      </c>
      <c r="N801" s="36">
        <v>0.64884153909805509</v>
      </c>
      <c r="O801" s="31">
        <v>0</v>
      </c>
      <c r="P801" s="31">
        <v>0</v>
      </c>
      <c r="Q801" s="36" t="s">
        <v>2496</v>
      </c>
      <c r="R801" s="31">
        <v>5.5652173913043477</v>
      </c>
      <c r="S801" s="31">
        <v>0</v>
      </c>
      <c r="T801" s="36">
        <v>0</v>
      </c>
      <c r="U801" s="31">
        <v>7.7332608695652167</v>
      </c>
      <c r="V801" s="31">
        <v>5.9786956521739141</v>
      </c>
      <c r="W801" s="36">
        <v>0.77311444072751823</v>
      </c>
      <c r="X801" s="31">
        <v>0</v>
      </c>
      <c r="Y801" s="31">
        <v>0</v>
      </c>
      <c r="Z801" s="36" t="s">
        <v>2496</v>
      </c>
      <c r="AA801" s="31">
        <v>47.637608695652141</v>
      </c>
      <c r="AB801" s="31">
        <v>26.896413043478265</v>
      </c>
      <c r="AC801" s="36">
        <v>0.56460460085883968</v>
      </c>
      <c r="AD801" s="31">
        <v>0</v>
      </c>
      <c r="AE801" s="31">
        <v>0</v>
      </c>
      <c r="AF801" s="36" t="s">
        <v>2496</v>
      </c>
      <c r="AG801" s="31">
        <v>0</v>
      </c>
      <c r="AH801" s="31">
        <v>0</v>
      </c>
      <c r="AI801" s="36" t="s">
        <v>2496</v>
      </c>
      <c r="AJ801" t="s">
        <v>751</v>
      </c>
      <c r="AK801" s="37">
        <v>5</v>
      </c>
      <c r="AT801"/>
    </row>
    <row r="802" spans="1:46" x14ac:dyDescent="0.25">
      <c r="A802" t="s">
        <v>2337</v>
      </c>
      <c r="B802" t="s">
        <v>1832</v>
      </c>
      <c r="C802" t="s">
        <v>1902</v>
      </c>
      <c r="D802" t="s">
        <v>2217</v>
      </c>
      <c r="E802" s="31">
        <v>99.673913043478265</v>
      </c>
      <c r="F802" s="31">
        <v>335.33652173913038</v>
      </c>
      <c r="G802" s="31">
        <v>66.821195652173913</v>
      </c>
      <c r="H802" s="36">
        <v>0.19926608442654625</v>
      </c>
      <c r="I802" s="31">
        <v>57.538695652173914</v>
      </c>
      <c r="J802" s="31">
        <v>5.3795652173913044</v>
      </c>
      <c r="K802" s="36">
        <v>9.3494737001186351E-2</v>
      </c>
      <c r="L802" s="31">
        <v>51.625652173913046</v>
      </c>
      <c r="M802" s="31">
        <v>5.3795652173913044</v>
      </c>
      <c r="N802" s="36">
        <v>0.10420333673013921</v>
      </c>
      <c r="O802" s="31">
        <v>0.34782608695652173</v>
      </c>
      <c r="P802" s="31">
        <v>0</v>
      </c>
      <c r="Q802" s="36">
        <v>0</v>
      </c>
      <c r="R802" s="31">
        <v>5.5652173913043477</v>
      </c>
      <c r="S802" s="31">
        <v>0</v>
      </c>
      <c r="T802" s="36">
        <v>0</v>
      </c>
      <c r="U802" s="31">
        <v>81.480108695652135</v>
      </c>
      <c r="V802" s="31">
        <v>21.699782608695653</v>
      </c>
      <c r="W802" s="36">
        <v>0.26632000074704831</v>
      </c>
      <c r="X802" s="31">
        <v>0</v>
      </c>
      <c r="Y802" s="31">
        <v>0</v>
      </c>
      <c r="Z802" s="36" t="s">
        <v>2496</v>
      </c>
      <c r="AA802" s="31">
        <v>196.31771739130434</v>
      </c>
      <c r="AB802" s="31">
        <v>39.741847826086953</v>
      </c>
      <c r="AC802" s="36">
        <v>0.2024363789177149</v>
      </c>
      <c r="AD802" s="31">
        <v>0</v>
      </c>
      <c r="AE802" s="31">
        <v>0</v>
      </c>
      <c r="AF802" s="36" t="s">
        <v>2496</v>
      </c>
      <c r="AG802" s="31">
        <v>0</v>
      </c>
      <c r="AH802" s="31">
        <v>0</v>
      </c>
      <c r="AI802" s="36" t="s">
        <v>2496</v>
      </c>
      <c r="AJ802" t="s">
        <v>904</v>
      </c>
      <c r="AK802" s="37">
        <v>5</v>
      </c>
      <c r="AT802"/>
    </row>
    <row r="803" spans="1:46" x14ac:dyDescent="0.25">
      <c r="A803" t="s">
        <v>2337</v>
      </c>
      <c r="B803" t="s">
        <v>1185</v>
      </c>
      <c r="C803" t="s">
        <v>1860</v>
      </c>
      <c r="D803" t="s">
        <v>2226</v>
      </c>
      <c r="E803" s="31">
        <v>71.25</v>
      </c>
      <c r="F803" s="31">
        <v>204.09108695652171</v>
      </c>
      <c r="G803" s="31">
        <v>0</v>
      </c>
      <c r="H803" s="36">
        <v>0</v>
      </c>
      <c r="I803" s="31">
        <v>34.301304347826083</v>
      </c>
      <c r="J803" s="31">
        <v>0</v>
      </c>
      <c r="K803" s="36">
        <v>0</v>
      </c>
      <c r="L803" s="31">
        <v>23.866521739130427</v>
      </c>
      <c r="M803" s="31">
        <v>0</v>
      </c>
      <c r="N803" s="36">
        <v>0</v>
      </c>
      <c r="O803" s="31">
        <v>5.2173913043478262</v>
      </c>
      <c r="P803" s="31">
        <v>0</v>
      </c>
      <c r="Q803" s="36">
        <v>0</v>
      </c>
      <c r="R803" s="31">
        <v>5.2173913043478262</v>
      </c>
      <c r="S803" s="31">
        <v>0</v>
      </c>
      <c r="T803" s="36">
        <v>0</v>
      </c>
      <c r="U803" s="31">
        <v>49.22554347826086</v>
      </c>
      <c r="V803" s="31">
        <v>0</v>
      </c>
      <c r="W803" s="36">
        <v>0</v>
      </c>
      <c r="X803" s="31">
        <v>0.27717391304347827</v>
      </c>
      <c r="Y803" s="31">
        <v>0</v>
      </c>
      <c r="Z803" s="36">
        <v>0</v>
      </c>
      <c r="AA803" s="31">
        <v>120.28706521739129</v>
      </c>
      <c r="AB803" s="31">
        <v>0</v>
      </c>
      <c r="AC803" s="36">
        <v>0</v>
      </c>
      <c r="AD803" s="31">
        <v>0</v>
      </c>
      <c r="AE803" s="31">
        <v>0</v>
      </c>
      <c r="AF803" s="36" t="s">
        <v>2496</v>
      </c>
      <c r="AG803" s="31">
        <v>0</v>
      </c>
      <c r="AH803" s="31">
        <v>0</v>
      </c>
      <c r="AI803" s="36" t="s">
        <v>2496</v>
      </c>
      <c r="AJ803" t="s">
        <v>246</v>
      </c>
      <c r="AK803" s="37">
        <v>5</v>
      </c>
      <c r="AT803"/>
    </row>
    <row r="804" spans="1:46" x14ac:dyDescent="0.25">
      <c r="A804" t="s">
        <v>2337</v>
      </c>
      <c r="B804" t="s">
        <v>1131</v>
      </c>
      <c r="C804" t="s">
        <v>2063</v>
      </c>
      <c r="D804" t="s">
        <v>2289</v>
      </c>
      <c r="E804" s="31">
        <v>118.66304347826087</v>
      </c>
      <c r="F804" s="31">
        <v>321.09630434782611</v>
      </c>
      <c r="G804" s="31">
        <v>0.29217391304347828</v>
      </c>
      <c r="H804" s="36">
        <v>9.0992611589506874E-4</v>
      </c>
      <c r="I804" s="31">
        <v>52.994673913043478</v>
      </c>
      <c r="J804" s="31">
        <v>0</v>
      </c>
      <c r="K804" s="36">
        <v>0</v>
      </c>
      <c r="L804" s="31">
        <v>40.832173913043476</v>
      </c>
      <c r="M804" s="31">
        <v>0</v>
      </c>
      <c r="N804" s="36">
        <v>0</v>
      </c>
      <c r="O804" s="31">
        <v>6.9451086956521735</v>
      </c>
      <c r="P804" s="31">
        <v>0</v>
      </c>
      <c r="Q804" s="36">
        <v>0</v>
      </c>
      <c r="R804" s="31">
        <v>5.2173913043478262</v>
      </c>
      <c r="S804" s="31">
        <v>0</v>
      </c>
      <c r="T804" s="36">
        <v>0</v>
      </c>
      <c r="U804" s="31">
        <v>98.604891304347845</v>
      </c>
      <c r="V804" s="31">
        <v>0.29217391304347828</v>
      </c>
      <c r="W804" s="36">
        <v>2.963077279216019E-3</v>
      </c>
      <c r="X804" s="31">
        <v>0.16847826086956522</v>
      </c>
      <c r="Y804" s="31">
        <v>0</v>
      </c>
      <c r="Z804" s="36">
        <v>0</v>
      </c>
      <c r="AA804" s="31">
        <v>169.32826086956521</v>
      </c>
      <c r="AB804" s="31">
        <v>0</v>
      </c>
      <c r="AC804" s="36">
        <v>0</v>
      </c>
      <c r="AD804" s="31">
        <v>0</v>
      </c>
      <c r="AE804" s="31">
        <v>0</v>
      </c>
      <c r="AF804" s="36" t="s">
        <v>2496</v>
      </c>
      <c r="AG804" s="31">
        <v>0</v>
      </c>
      <c r="AH804" s="31">
        <v>0</v>
      </c>
      <c r="AI804" s="36" t="s">
        <v>2496</v>
      </c>
      <c r="AJ804" t="s">
        <v>191</v>
      </c>
      <c r="AK804" s="37">
        <v>5</v>
      </c>
      <c r="AT804"/>
    </row>
    <row r="805" spans="1:46" x14ac:dyDescent="0.25">
      <c r="A805" t="s">
        <v>2337</v>
      </c>
      <c r="B805" t="s">
        <v>1342</v>
      </c>
      <c r="C805" t="s">
        <v>2037</v>
      </c>
      <c r="D805" t="s">
        <v>2216</v>
      </c>
      <c r="E805" s="31">
        <v>43.489130434782609</v>
      </c>
      <c r="F805" s="31">
        <v>116.56163043478263</v>
      </c>
      <c r="G805" s="31">
        <v>8.9823913043478267</v>
      </c>
      <c r="H805" s="36">
        <v>7.7061304572035499E-2</v>
      </c>
      <c r="I805" s="31">
        <v>25.810217391304338</v>
      </c>
      <c r="J805" s="31">
        <v>0</v>
      </c>
      <c r="K805" s="36">
        <v>0</v>
      </c>
      <c r="L805" s="31">
        <v>22.505869565217381</v>
      </c>
      <c r="M805" s="31">
        <v>0</v>
      </c>
      <c r="N805" s="36">
        <v>0</v>
      </c>
      <c r="O805" s="31">
        <v>0</v>
      </c>
      <c r="P805" s="31">
        <v>0</v>
      </c>
      <c r="Q805" s="36" t="s">
        <v>2496</v>
      </c>
      <c r="R805" s="31">
        <v>3.3043478260869565</v>
      </c>
      <c r="S805" s="31">
        <v>0</v>
      </c>
      <c r="T805" s="36">
        <v>0</v>
      </c>
      <c r="U805" s="31">
        <v>22.944891304347824</v>
      </c>
      <c r="V805" s="31">
        <v>0</v>
      </c>
      <c r="W805" s="36">
        <v>0</v>
      </c>
      <c r="X805" s="31">
        <v>0.40402173913043482</v>
      </c>
      <c r="Y805" s="31">
        <v>0</v>
      </c>
      <c r="Z805" s="36">
        <v>0</v>
      </c>
      <c r="AA805" s="31">
        <v>67.402500000000032</v>
      </c>
      <c r="AB805" s="31">
        <v>8.9823913043478267</v>
      </c>
      <c r="AC805" s="36">
        <v>0.13326495759575421</v>
      </c>
      <c r="AD805" s="31">
        <v>0</v>
      </c>
      <c r="AE805" s="31">
        <v>0</v>
      </c>
      <c r="AF805" s="36" t="s">
        <v>2496</v>
      </c>
      <c r="AG805" s="31">
        <v>0</v>
      </c>
      <c r="AH805" s="31">
        <v>0</v>
      </c>
      <c r="AI805" s="36" t="s">
        <v>2496</v>
      </c>
      <c r="AJ805" t="s">
        <v>405</v>
      </c>
      <c r="AK805" s="37">
        <v>5</v>
      </c>
      <c r="AT805"/>
    </row>
    <row r="806" spans="1:46" x14ac:dyDescent="0.25">
      <c r="A806" t="s">
        <v>2337</v>
      </c>
      <c r="B806" t="s">
        <v>1126</v>
      </c>
      <c r="C806" t="s">
        <v>1886</v>
      </c>
      <c r="D806" t="s">
        <v>2226</v>
      </c>
      <c r="E806" s="31">
        <v>87.782608695652172</v>
      </c>
      <c r="F806" s="31">
        <v>248.76793478260873</v>
      </c>
      <c r="G806" s="31">
        <v>22.89891304347826</v>
      </c>
      <c r="H806" s="36">
        <v>9.204929511308993E-2</v>
      </c>
      <c r="I806" s="31">
        <v>25.151630434782607</v>
      </c>
      <c r="J806" s="31">
        <v>0</v>
      </c>
      <c r="K806" s="36">
        <v>0</v>
      </c>
      <c r="L806" s="31">
        <v>19.557608695652174</v>
      </c>
      <c r="M806" s="31">
        <v>0</v>
      </c>
      <c r="N806" s="36">
        <v>0</v>
      </c>
      <c r="O806" s="31">
        <v>1.0722826086956523</v>
      </c>
      <c r="P806" s="31">
        <v>0</v>
      </c>
      <c r="Q806" s="36">
        <v>0</v>
      </c>
      <c r="R806" s="31">
        <v>4.5217391304347823</v>
      </c>
      <c r="S806" s="31">
        <v>0</v>
      </c>
      <c r="T806" s="36">
        <v>0</v>
      </c>
      <c r="U806" s="31">
        <v>85.857065217391323</v>
      </c>
      <c r="V806" s="31">
        <v>8.7826086956521738</v>
      </c>
      <c r="W806" s="36">
        <v>0.10229337181994845</v>
      </c>
      <c r="X806" s="31">
        <v>1.7474999999999998</v>
      </c>
      <c r="Y806" s="31">
        <v>0</v>
      </c>
      <c r="Z806" s="36">
        <v>0</v>
      </c>
      <c r="AA806" s="31">
        <v>115.12641304347827</v>
      </c>
      <c r="AB806" s="31">
        <v>14.116304347826087</v>
      </c>
      <c r="AC806" s="36">
        <v>0.12261568804801527</v>
      </c>
      <c r="AD806" s="31">
        <v>20.885326086956528</v>
      </c>
      <c r="AE806" s="31">
        <v>0</v>
      </c>
      <c r="AF806" s="36">
        <v>0</v>
      </c>
      <c r="AG806" s="31">
        <v>0</v>
      </c>
      <c r="AH806" s="31">
        <v>0</v>
      </c>
      <c r="AI806" s="36" t="s">
        <v>2496</v>
      </c>
      <c r="AJ806" t="s">
        <v>186</v>
      </c>
      <c r="AK806" s="37">
        <v>5</v>
      </c>
      <c r="AT806"/>
    </row>
    <row r="807" spans="1:46" x14ac:dyDescent="0.25">
      <c r="A807" t="s">
        <v>2337</v>
      </c>
      <c r="B807" t="s">
        <v>1114</v>
      </c>
      <c r="C807" t="s">
        <v>1885</v>
      </c>
      <c r="D807" t="s">
        <v>2290</v>
      </c>
      <c r="E807" s="31">
        <v>118.01086956521739</v>
      </c>
      <c r="F807" s="31">
        <v>361.71543478260867</v>
      </c>
      <c r="G807" s="31">
        <v>0.51597826086956522</v>
      </c>
      <c r="H807" s="36">
        <v>1.4264756525517598E-3</v>
      </c>
      <c r="I807" s="31">
        <v>41.674347826086958</v>
      </c>
      <c r="J807" s="31">
        <v>0.125</v>
      </c>
      <c r="K807" s="36">
        <v>2.9994470584553106E-3</v>
      </c>
      <c r="L807" s="31">
        <v>25.451956521739138</v>
      </c>
      <c r="M807" s="31">
        <v>0.125</v>
      </c>
      <c r="N807" s="36">
        <v>4.9112137958130823E-3</v>
      </c>
      <c r="O807" s="31">
        <v>10.91804347826087</v>
      </c>
      <c r="P807" s="31">
        <v>0</v>
      </c>
      <c r="Q807" s="36">
        <v>0</v>
      </c>
      <c r="R807" s="31">
        <v>5.3043478260869561</v>
      </c>
      <c r="S807" s="31">
        <v>0</v>
      </c>
      <c r="T807" s="36">
        <v>0</v>
      </c>
      <c r="U807" s="31">
        <v>112.32065217391306</v>
      </c>
      <c r="V807" s="31">
        <v>0.39097826086956522</v>
      </c>
      <c r="W807" s="36">
        <v>3.4809115982000283E-3</v>
      </c>
      <c r="X807" s="31">
        <v>0.28260869565217389</v>
      </c>
      <c r="Y807" s="31">
        <v>0</v>
      </c>
      <c r="Z807" s="36">
        <v>0</v>
      </c>
      <c r="AA807" s="31">
        <v>205.98760869565211</v>
      </c>
      <c r="AB807" s="31">
        <v>0</v>
      </c>
      <c r="AC807" s="36">
        <v>0</v>
      </c>
      <c r="AD807" s="31">
        <v>1.4502173913043479</v>
      </c>
      <c r="AE807" s="31">
        <v>0</v>
      </c>
      <c r="AF807" s="36">
        <v>0</v>
      </c>
      <c r="AG807" s="31">
        <v>0</v>
      </c>
      <c r="AH807" s="31">
        <v>0</v>
      </c>
      <c r="AI807" s="36" t="s">
        <v>2496</v>
      </c>
      <c r="AJ807" t="s">
        <v>174</v>
      </c>
      <c r="AK807" s="37">
        <v>5</v>
      </c>
      <c r="AT807"/>
    </row>
    <row r="808" spans="1:46" x14ac:dyDescent="0.25">
      <c r="A808" t="s">
        <v>2337</v>
      </c>
      <c r="B808" t="s">
        <v>1073</v>
      </c>
      <c r="C808" t="s">
        <v>1902</v>
      </c>
      <c r="D808" t="s">
        <v>2217</v>
      </c>
      <c r="E808" s="31">
        <v>195.89130434782609</v>
      </c>
      <c r="F808" s="31">
        <v>152.5441304347826</v>
      </c>
      <c r="G808" s="31">
        <v>4.6956521739130439</v>
      </c>
      <c r="H808" s="36">
        <v>3.078225403055139E-2</v>
      </c>
      <c r="I808" s="31">
        <v>22.891086956521736</v>
      </c>
      <c r="J808" s="31">
        <v>0</v>
      </c>
      <c r="K808" s="36">
        <v>0</v>
      </c>
      <c r="L808" s="31">
        <v>20.108478260869564</v>
      </c>
      <c r="M808" s="31">
        <v>0</v>
      </c>
      <c r="N808" s="36">
        <v>0</v>
      </c>
      <c r="O808" s="31">
        <v>1.3913043478260869</v>
      </c>
      <c r="P808" s="31">
        <v>0</v>
      </c>
      <c r="Q808" s="36">
        <v>0</v>
      </c>
      <c r="R808" s="31">
        <v>1.3913043478260869</v>
      </c>
      <c r="S808" s="31">
        <v>0</v>
      </c>
      <c r="T808" s="36">
        <v>0</v>
      </c>
      <c r="U808" s="31">
        <v>50.126304347826085</v>
      </c>
      <c r="V808" s="31">
        <v>3.9130434782608696</v>
      </c>
      <c r="W808" s="36">
        <v>7.8063673936707711E-2</v>
      </c>
      <c r="X808" s="31">
        <v>2.9509782608695652</v>
      </c>
      <c r="Y808" s="31">
        <v>0</v>
      </c>
      <c r="Z808" s="36">
        <v>0</v>
      </c>
      <c r="AA808" s="31">
        <v>76.575760869565215</v>
      </c>
      <c r="AB808" s="31">
        <v>0.78260869565217395</v>
      </c>
      <c r="AC808" s="36">
        <v>1.0220057714937041E-2</v>
      </c>
      <c r="AD808" s="31">
        <v>0</v>
      </c>
      <c r="AE808" s="31">
        <v>0</v>
      </c>
      <c r="AF808" s="36" t="s">
        <v>2496</v>
      </c>
      <c r="AG808" s="31">
        <v>0</v>
      </c>
      <c r="AH808" s="31">
        <v>0</v>
      </c>
      <c r="AI808" s="36" t="s">
        <v>2496</v>
      </c>
      <c r="AJ808" t="s">
        <v>132</v>
      </c>
      <c r="AK808" s="37">
        <v>5</v>
      </c>
      <c r="AT808"/>
    </row>
    <row r="809" spans="1:46" x14ac:dyDescent="0.25">
      <c r="A809" t="s">
        <v>2337</v>
      </c>
      <c r="B809" t="s">
        <v>1048</v>
      </c>
      <c r="C809" t="s">
        <v>2039</v>
      </c>
      <c r="D809" t="s">
        <v>2246</v>
      </c>
      <c r="E809" s="31">
        <v>64.391304347826093</v>
      </c>
      <c r="F809" s="31">
        <v>208.77880434782617</v>
      </c>
      <c r="G809" s="31">
        <v>0.61413043478260865</v>
      </c>
      <c r="H809" s="36">
        <v>2.9415363149578409E-3</v>
      </c>
      <c r="I809" s="31">
        <v>42.120108695652178</v>
      </c>
      <c r="J809" s="31">
        <v>0.61413043478260865</v>
      </c>
      <c r="K809" s="36">
        <v>1.4580457026360948E-2</v>
      </c>
      <c r="L809" s="31">
        <v>16.114673913043479</v>
      </c>
      <c r="M809" s="31">
        <v>0</v>
      </c>
      <c r="N809" s="36">
        <v>0</v>
      </c>
      <c r="O809" s="31">
        <v>20.875000000000004</v>
      </c>
      <c r="P809" s="31">
        <v>0.61413043478260865</v>
      </c>
      <c r="Q809" s="36">
        <v>2.9419422025514182E-2</v>
      </c>
      <c r="R809" s="31">
        <v>5.1304347826086953</v>
      </c>
      <c r="S809" s="31">
        <v>0</v>
      </c>
      <c r="T809" s="36">
        <v>0</v>
      </c>
      <c r="U809" s="31">
        <v>48.117934782608728</v>
      </c>
      <c r="V809" s="31">
        <v>0</v>
      </c>
      <c r="W809" s="36">
        <v>0</v>
      </c>
      <c r="X809" s="31">
        <v>0</v>
      </c>
      <c r="Y809" s="31">
        <v>0</v>
      </c>
      <c r="Z809" s="36" t="s">
        <v>2496</v>
      </c>
      <c r="AA809" s="31">
        <v>118.54076086956526</v>
      </c>
      <c r="AB809" s="31">
        <v>0</v>
      </c>
      <c r="AC809" s="36">
        <v>0</v>
      </c>
      <c r="AD809" s="31">
        <v>0</v>
      </c>
      <c r="AE809" s="31">
        <v>0</v>
      </c>
      <c r="AF809" s="36" t="s">
        <v>2496</v>
      </c>
      <c r="AG809" s="31">
        <v>0</v>
      </c>
      <c r="AH809" s="31">
        <v>0</v>
      </c>
      <c r="AI809" s="36" t="s">
        <v>2496</v>
      </c>
      <c r="AJ809" t="s">
        <v>106</v>
      </c>
      <c r="AK809" s="37">
        <v>5</v>
      </c>
      <c r="AT809"/>
    </row>
    <row r="810" spans="1:46" x14ac:dyDescent="0.25">
      <c r="A810" t="s">
        <v>2337</v>
      </c>
      <c r="B810" t="s">
        <v>1528</v>
      </c>
      <c r="C810" t="s">
        <v>2148</v>
      </c>
      <c r="D810" t="s">
        <v>2264</v>
      </c>
      <c r="E810" s="31">
        <v>90.032608695652172</v>
      </c>
      <c r="F810" s="31">
        <v>363.15760869565213</v>
      </c>
      <c r="G810" s="31">
        <v>0</v>
      </c>
      <c r="H810" s="36">
        <v>0</v>
      </c>
      <c r="I810" s="31">
        <v>51.168478260869563</v>
      </c>
      <c r="J810" s="31">
        <v>0</v>
      </c>
      <c r="K810" s="36">
        <v>0</v>
      </c>
      <c r="L810" s="31">
        <v>0</v>
      </c>
      <c r="M810" s="31">
        <v>0</v>
      </c>
      <c r="N810" s="36" t="s">
        <v>2496</v>
      </c>
      <c r="O810" s="31">
        <v>46.010869565217391</v>
      </c>
      <c r="P810" s="31">
        <v>0</v>
      </c>
      <c r="Q810" s="36">
        <v>0</v>
      </c>
      <c r="R810" s="31">
        <v>5.1576086956521738</v>
      </c>
      <c r="S810" s="31">
        <v>0</v>
      </c>
      <c r="T810" s="36">
        <v>0</v>
      </c>
      <c r="U810" s="31">
        <v>93.529891304347828</v>
      </c>
      <c r="V810" s="31">
        <v>0</v>
      </c>
      <c r="W810" s="36">
        <v>0</v>
      </c>
      <c r="X810" s="31">
        <v>4.4619565217391308</v>
      </c>
      <c r="Y810" s="31">
        <v>0</v>
      </c>
      <c r="Z810" s="36">
        <v>0</v>
      </c>
      <c r="AA810" s="31">
        <v>202.96195652173913</v>
      </c>
      <c r="AB810" s="31">
        <v>0</v>
      </c>
      <c r="AC810" s="36">
        <v>0</v>
      </c>
      <c r="AD810" s="31">
        <v>11.035326086956522</v>
      </c>
      <c r="AE810" s="31">
        <v>0</v>
      </c>
      <c r="AF810" s="36">
        <v>0</v>
      </c>
      <c r="AG810" s="31">
        <v>0</v>
      </c>
      <c r="AH810" s="31">
        <v>0</v>
      </c>
      <c r="AI810" s="36" t="s">
        <v>2496</v>
      </c>
      <c r="AJ810" t="s">
        <v>595</v>
      </c>
      <c r="AK810" s="37">
        <v>5</v>
      </c>
      <c r="AT810"/>
    </row>
    <row r="811" spans="1:46" x14ac:dyDescent="0.25">
      <c r="A811" t="s">
        <v>2337</v>
      </c>
      <c r="B811" t="s">
        <v>1399</v>
      </c>
      <c r="C811" t="s">
        <v>1882</v>
      </c>
      <c r="D811" t="s">
        <v>2269</v>
      </c>
      <c r="E811" s="31">
        <v>35.130434782608695</v>
      </c>
      <c r="F811" s="31">
        <v>151.95282608695655</v>
      </c>
      <c r="G811" s="31">
        <v>0</v>
      </c>
      <c r="H811" s="36">
        <v>0</v>
      </c>
      <c r="I811" s="31">
        <v>31.701304347826092</v>
      </c>
      <c r="J811" s="31">
        <v>0</v>
      </c>
      <c r="K811" s="36">
        <v>0</v>
      </c>
      <c r="L811" s="31">
        <v>20.657826086956526</v>
      </c>
      <c r="M811" s="31">
        <v>0</v>
      </c>
      <c r="N811" s="36">
        <v>0</v>
      </c>
      <c r="O811" s="31">
        <v>5.4782608695652177</v>
      </c>
      <c r="P811" s="31">
        <v>0</v>
      </c>
      <c r="Q811" s="36">
        <v>0</v>
      </c>
      <c r="R811" s="31">
        <v>5.5652173913043477</v>
      </c>
      <c r="S811" s="31">
        <v>0</v>
      </c>
      <c r="T811" s="36">
        <v>0</v>
      </c>
      <c r="U811" s="31">
        <v>37.480543478260849</v>
      </c>
      <c r="V811" s="31">
        <v>0</v>
      </c>
      <c r="W811" s="36">
        <v>0</v>
      </c>
      <c r="X811" s="31">
        <v>0</v>
      </c>
      <c r="Y811" s="31">
        <v>0</v>
      </c>
      <c r="Z811" s="36" t="s">
        <v>2496</v>
      </c>
      <c r="AA811" s="31">
        <v>82.770978260869612</v>
      </c>
      <c r="AB811" s="31">
        <v>0</v>
      </c>
      <c r="AC811" s="36">
        <v>0</v>
      </c>
      <c r="AD811" s="31">
        <v>0</v>
      </c>
      <c r="AE811" s="31">
        <v>0</v>
      </c>
      <c r="AF811" s="36" t="s">
        <v>2496</v>
      </c>
      <c r="AG811" s="31">
        <v>0</v>
      </c>
      <c r="AH811" s="31">
        <v>0</v>
      </c>
      <c r="AI811" s="36" t="s">
        <v>2496</v>
      </c>
      <c r="AJ811" t="s">
        <v>463</v>
      </c>
      <c r="AK811" s="37">
        <v>5</v>
      </c>
      <c r="AT811"/>
    </row>
    <row r="812" spans="1:46" x14ac:dyDescent="0.25">
      <c r="A812" t="s">
        <v>2337</v>
      </c>
      <c r="B812" t="s">
        <v>1117</v>
      </c>
      <c r="C812" t="s">
        <v>2061</v>
      </c>
      <c r="D812" t="s">
        <v>2228</v>
      </c>
      <c r="E812" s="31">
        <v>77.304347826086953</v>
      </c>
      <c r="F812" s="31">
        <v>253.75652173913045</v>
      </c>
      <c r="G812" s="31">
        <v>20.967391304347824</v>
      </c>
      <c r="H812" s="36">
        <v>8.2627989856761008E-2</v>
      </c>
      <c r="I812" s="31">
        <v>33.608695652173914</v>
      </c>
      <c r="J812" s="31">
        <v>0</v>
      </c>
      <c r="K812" s="36">
        <v>0</v>
      </c>
      <c r="L812" s="31">
        <v>18.815217391304348</v>
      </c>
      <c r="M812" s="31">
        <v>0</v>
      </c>
      <c r="N812" s="36">
        <v>0</v>
      </c>
      <c r="O812" s="31">
        <v>9.4565217391304355</v>
      </c>
      <c r="P812" s="31">
        <v>0</v>
      </c>
      <c r="Q812" s="36">
        <v>0</v>
      </c>
      <c r="R812" s="31">
        <v>5.3369565217391308</v>
      </c>
      <c r="S812" s="31">
        <v>0</v>
      </c>
      <c r="T812" s="36">
        <v>0</v>
      </c>
      <c r="U812" s="31">
        <v>72.842391304347828</v>
      </c>
      <c r="V812" s="31">
        <v>1.2119565217391304</v>
      </c>
      <c r="W812" s="36">
        <v>1.6638066104603447E-2</v>
      </c>
      <c r="X812" s="31">
        <v>10.563586956521739</v>
      </c>
      <c r="Y812" s="31">
        <v>0</v>
      </c>
      <c r="Z812" s="36">
        <v>0</v>
      </c>
      <c r="AA812" s="31">
        <v>136.47282608695653</v>
      </c>
      <c r="AB812" s="31">
        <v>19.755434782608695</v>
      </c>
      <c r="AC812" s="36">
        <v>0.14475727768706939</v>
      </c>
      <c r="AD812" s="31">
        <v>0.26902173913043476</v>
      </c>
      <c r="AE812" s="31">
        <v>0</v>
      </c>
      <c r="AF812" s="36">
        <v>0</v>
      </c>
      <c r="AG812" s="31">
        <v>0</v>
      </c>
      <c r="AH812" s="31">
        <v>0</v>
      </c>
      <c r="AI812" s="36" t="s">
        <v>2496</v>
      </c>
      <c r="AJ812" t="s">
        <v>177</v>
      </c>
      <c r="AK812" s="37">
        <v>5</v>
      </c>
      <c r="AT812"/>
    </row>
    <row r="813" spans="1:46" x14ac:dyDescent="0.25">
      <c r="A813" t="s">
        <v>2337</v>
      </c>
      <c r="B813" t="s">
        <v>1592</v>
      </c>
      <c r="C813" t="s">
        <v>2059</v>
      </c>
      <c r="D813" t="s">
        <v>2267</v>
      </c>
      <c r="E813" s="31">
        <v>47.75</v>
      </c>
      <c r="F813" s="31">
        <v>162.60021739130434</v>
      </c>
      <c r="G813" s="31">
        <v>80.02717391304347</v>
      </c>
      <c r="H813" s="36">
        <v>0.49217138326730936</v>
      </c>
      <c r="I813" s="31">
        <v>32.967065217391308</v>
      </c>
      <c r="J813" s="31">
        <v>22.298913043478262</v>
      </c>
      <c r="K813" s="36">
        <v>0.6763997006234812</v>
      </c>
      <c r="L813" s="31">
        <v>23.869565217391305</v>
      </c>
      <c r="M813" s="31">
        <v>22.298913043478262</v>
      </c>
      <c r="N813" s="36">
        <v>0.93419854280510017</v>
      </c>
      <c r="O813" s="31">
        <v>3.2472826086956523</v>
      </c>
      <c r="P813" s="31">
        <v>0</v>
      </c>
      <c r="Q813" s="36">
        <v>0</v>
      </c>
      <c r="R813" s="31">
        <v>5.8502173913043478</v>
      </c>
      <c r="S813" s="31">
        <v>0</v>
      </c>
      <c r="T813" s="36">
        <v>0</v>
      </c>
      <c r="U813" s="31">
        <v>30.086956521739129</v>
      </c>
      <c r="V813" s="31">
        <v>23.839673913043477</v>
      </c>
      <c r="W813" s="36">
        <v>0.79235910404624277</v>
      </c>
      <c r="X813" s="31">
        <v>0.94565217391304346</v>
      </c>
      <c r="Y813" s="31">
        <v>0</v>
      </c>
      <c r="Z813" s="36">
        <v>0</v>
      </c>
      <c r="AA813" s="31">
        <v>98.600543478260875</v>
      </c>
      <c r="AB813" s="31">
        <v>33.888586956521742</v>
      </c>
      <c r="AC813" s="36">
        <v>0.34369574204216619</v>
      </c>
      <c r="AD813" s="31">
        <v>0</v>
      </c>
      <c r="AE813" s="31">
        <v>0</v>
      </c>
      <c r="AF813" s="36" t="s">
        <v>2496</v>
      </c>
      <c r="AG813" s="31">
        <v>0</v>
      </c>
      <c r="AH813" s="31">
        <v>0</v>
      </c>
      <c r="AI813" s="36" t="s">
        <v>2496</v>
      </c>
      <c r="AJ813" t="s">
        <v>660</v>
      </c>
      <c r="AK813" s="37">
        <v>5</v>
      </c>
      <c r="AT813"/>
    </row>
    <row r="814" spans="1:46" x14ac:dyDescent="0.25">
      <c r="A814" t="s">
        <v>2337</v>
      </c>
      <c r="B814" t="s">
        <v>1401</v>
      </c>
      <c r="C814" t="s">
        <v>1912</v>
      </c>
      <c r="D814" t="s">
        <v>2252</v>
      </c>
      <c r="E814" s="31">
        <v>57.760869565217391</v>
      </c>
      <c r="F814" s="31">
        <v>153.315</v>
      </c>
      <c r="G814" s="31">
        <v>0</v>
      </c>
      <c r="H814" s="36">
        <v>0</v>
      </c>
      <c r="I814" s="31">
        <v>36.030434782608687</v>
      </c>
      <c r="J814" s="31">
        <v>0</v>
      </c>
      <c r="K814" s="36">
        <v>0</v>
      </c>
      <c r="L814" s="31">
        <v>30.139130434782601</v>
      </c>
      <c r="M814" s="31">
        <v>0</v>
      </c>
      <c r="N814" s="36">
        <v>0</v>
      </c>
      <c r="O814" s="31">
        <v>0.84782608695652173</v>
      </c>
      <c r="P814" s="31">
        <v>0</v>
      </c>
      <c r="Q814" s="36">
        <v>0</v>
      </c>
      <c r="R814" s="31">
        <v>5.0434782608695654</v>
      </c>
      <c r="S814" s="31">
        <v>0</v>
      </c>
      <c r="T814" s="36">
        <v>0</v>
      </c>
      <c r="U814" s="31">
        <v>43.311956521739134</v>
      </c>
      <c r="V814" s="31">
        <v>0</v>
      </c>
      <c r="W814" s="36">
        <v>0</v>
      </c>
      <c r="X814" s="31">
        <v>5.0152173913043478</v>
      </c>
      <c r="Y814" s="31">
        <v>0</v>
      </c>
      <c r="Z814" s="36">
        <v>0</v>
      </c>
      <c r="AA814" s="31">
        <v>68.957391304347823</v>
      </c>
      <c r="AB814" s="31">
        <v>0</v>
      </c>
      <c r="AC814" s="36">
        <v>0</v>
      </c>
      <c r="AD814" s="31">
        <v>0</v>
      </c>
      <c r="AE814" s="31">
        <v>0</v>
      </c>
      <c r="AF814" s="36" t="s">
        <v>2496</v>
      </c>
      <c r="AG814" s="31">
        <v>0</v>
      </c>
      <c r="AH814" s="31">
        <v>0</v>
      </c>
      <c r="AI814" s="36" t="s">
        <v>2496</v>
      </c>
      <c r="AJ814" t="s">
        <v>465</v>
      </c>
      <c r="AK814" s="37">
        <v>5</v>
      </c>
      <c r="AT814"/>
    </row>
    <row r="815" spans="1:46" x14ac:dyDescent="0.25">
      <c r="A815" t="s">
        <v>2337</v>
      </c>
      <c r="B815" t="s">
        <v>1487</v>
      </c>
      <c r="C815" t="s">
        <v>2098</v>
      </c>
      <c r="D815" t="s">
        <v>2269</v>
      </c>
      <c r="E815" s="31">
        <v>64.760869565217391</v>
      </c>
      <c r="F815" s="31">
        <v>197.59510869565216</v>
      </c>
      <c r="G815" s="31">
        <v>7.5244565217391308</v>
      </c>
      <c r="H815" s="36">
        <v>3.8080176029705017E-2</v>
      </c>
      <c r="I815" s="31">
        <v>31.986413043478258</v>
      </c>
      <c r="J815" s="31">
        <v>0.63043478260869568</v>
      </c>
      <c r="K815" s="36">
        <v>1.9709455441338886E-2</v>
      </c>
      <c r="L815" s="31">
        <v>23.002717391304348</v>
      </c>
      <c r="M815" s="31">
        <v>0.63043478260869568</v>
      </c>
      <c r="N815" s="36">
        <v>2.7406969875959836E-2</v>
      </c>
      <c r="O815" s="31">
        <v>6.5353260869565215</v>
      </c>
      <c r="P815" s="31">
        <v>0</v>
      </c>
      <c r="Q815" s="36">
        <v>0</v>
      </c>
      <c r="R815" s="31">
        <v>2.4483695652173911</v>
      </c>
      <c r="S815" s="31">
        <v>0</v>
      </c>
      <c r="T815" s="36">
        <v>0</v>
      </c>
      <c r="U815" s="31">
        <v>54.230978260869563</v>
      </c>
      <c r="V815" s="31">
        <v>4.2744565217391308</v>
      </c>
      <c r="W815" s="36">
        <v>7.8819461842962374E-2</v>
      </c>
      <c r="X815" s="31">
        <v>7.1440217391304346</v>
      </c>
      <c r="Y815" s="31">
        <v>0</v>
      </c>
      <c r="Z815" s="36">
        <v>0</v>
      </c>
      <c r="AA815" s="31">
        <v>104.23369565217391</v>
      </c>
      <c r="AB815" s="31">
        <v>2.6195652173913042</v>
      </c>
      <c r="AC815" s="36">
        <v>2.513165441368163E-2</v>
      </c>
      <c r="AD815" s="31">
        <v>0</v>
      </c>
      <c r="AE815" s="31">
        <v>0</v>
      </c>
      <c r="AF815" s="36" t="s">
        <v>2496</v>
      </c>
      <c r="AG815" s="31">
        <v>0</v>
      </c>
      <c r="AH815" s="31">
        <v>0</v>
      </c>
      <c r="AI815" s="36" t="s">
        <v>2496</v>
      </c>
      <c r="AJ815" t="s">
        <v>554</v>
      </c>
      <c r="AK815" s="37">
        <v>5</v>
      </c>
      <c r="AT815"/>
    </row>
    <row r="816" spans="1:46" x14ac:dyDescent="0.25">
      <c r="A816" t="s">
        <v>2337</v>
      </c>
      <c r="B816" t="s">
        <v>1597</v>
      </c>
      <c r="C816" t="s">
        <v>1907</v>
      </c>
      <c r="D816" t="s">
        <v>2217</v>
      </c>
      <c r="E816" s="31">
        <v>50.391304347826086</v>
      </c>
      <c r="F816" s="31">
        <v>223.78239130434781</v>
      </c>
      <c r="G816" s="31">
        <v>39.068043478260869</v>
      </c>
      <c r="H816" s="36">
        <v>0.17458050765543778</v>
      </c>
      <c r="I816" s="31">
        <v>19.362934782608697</v>
      </c>
      <c r="J816" s="31">
        <v>2.407826086956522</v>
      </c>
      <c r="K816" s="36">
        <v>0.12435233160621763</v>
      </c>
      <c r="L816" s="31">
        <v>15.102065217391305</v>
      </c>
      <c r="M816" s="31">
        <v>2.407826086956522</v>
      </c>
      <c r="N816" s="36">
        <v>0.15943687517543673</v>
      </c>
      <c r="O816" s="31">
        <v>0.34782608695652173</v>
      </c>
      <c r="P816" s="31">
        <v>0</v>
      </c>
      <c r="Q816" s="36">
        <v>0</v>
      </c>
      <c r="R816" s="31">
        <v>3.9130434782608696</v>
      </c>
      <c r="S816" s="31">
        <v>0</v>
      </c>
      <c r="T816" s="36">
        <v>0</v>
      </c>
      <c r="U816" s="31">
        <v>71.218260869565214</v>
      </c>
      <c r="V816" s="31">
        <v>13.192500000000001</v>
      </c>
      <c r="W816" s="36">
        <v>0.18524041220497919</v>
      </c>
      <c r="X816" s="31">
        <v>4.2336956521739131</v>
      </c>
      <c r="Y816" s="31">
        <v>0</v>
      </c>
      <c r="Z816" s="36">
        <v>0</v>
      </c>
      <c r="AA816" s="31">
        <v>128.9675</v>
      </c>
      <c r="AB816" s="31">
        <v>23.467717391304344</v>
      </c>
      <c r="AC816" s="36">
        <v>0.18196613403612805</v>
      </c>
      <c r="AD816" s="31">
        <v>0</v>
      </c>
      <c r="AE816" s="31">
        <v>0</v>
      </c>
      <c r="AF816" s="36" t="s">
        <v>2496</v>
      </c>
      <c r="AG816" s="31">
        <v>0</v>
      </c>
      <c r="AH816" s="31">
        <v>0</v>
      </c>
      <c r="AI816" s="36" t="s">
        <v>2496</v>
      </c>
      <c r="AJ816" t="s">
        <v>666</v>
      </c>
      <c r="AK816" s="37">
        <v>5</v>
      </c>
      <c r="AT816"/>
    </row>
    <row r="817" spans="1:46" x14ac:dyDescent="0.25">
      <c r="A817" t="s">
        <v>2337</v>
      </c>
      <c r="B817" t="s">
        <v>960</v>
      </c>
      <c r="C817" t="s">
        <v>2007</v>
      </c>
      <c r="D817" t="s">
        <v>2243</v>
      </c>
      <c r="E817" s="31">
        <v>80.347826086956516</v>
      </c>
      <c r="F817" s="31">
        <v>260.75989130434778</v>
      </c>
      <c r="G817" s="31">
        <v>66.676413043478263</v>
      </c>
      <c r="H817" s="36">
        <v>0.2557004173838085</v>
      </c>
      <c r="I817" s="31">
        <v>66.259239130434779</v>
      </c>
      <c r="J817" s="31">
        <v>13.230978260869565</v>
      </c>
      <c r="K817" s="36">
        <v>0.19968503161987253</v>
      </c>
      <c r="L817" s="31">
        <v>61.987499999999997</v>
      </c>
      <c r="M817" s="31">
        <v>13.230978260869565</v>
      </c>
      <c r="N817" s="36">
        <v>0.21344590862463506</v>
      </c>
      <c r="O817" s="31">
        <v>0</v>
      </c>
      <c r="P817" s="31">
        <v>0</v>
      </c>
      <c r="Q817" s="36" t="s">
        <v>2496</v>
      </c>
      <c r="R817" s="31">
        <v>4.2717391304347823</v>
      </c>
      <c r="S817" s="31">
        <v>0</v>
      </c>
      <c r="T817" s="36">
        <v>0</v>
      </c>
      <c r="U817" s="31">
        <v>48.801521739130429</v>
      </c>
      <c r="V817" s="31">
        <v>13.459891304347822</v>
      </c>
      <c r="W817" s="36">
        <v>0.27580884416469548</v>
      </c>
      <c r="X817" s="31">
        <v>5.8145652173913049</v>
      </c>
      <c r="Y817" s="31">
        <v>0</v>
      </c>
      <c r="Z817" s="36">
        <v>0</v>
      </c>
      <c r="AA817" s="31">
        <v>139.88456521739127</v>
      </c>
      <c r="AB817" s="31">
        <v>39.985543478260873</v>
      </c>
      <c r="AC817" s="36">
        <v>0.28584671522637461</v>
      </c>
      <c r="AD817" s="31">
        <v>0</v>
      </c>
      <c r="AE817" s="31">
        <v>0</v>
      </c>
      <c r="AF817" s="36" t="s">
        <v>2496</v>
      </c>
      <c r="AG817" s="31">
        <v>0</v>
      </c>
      <c r="AH817" s="31">
        <v>0</v>
      </c>
      <c r="AI817" s="36" t="s">
        <v>2496</v>
      </c>
      <c r="AJ817" t="s">
        <v>17</v>
      </c>
      <c r="AK817" s="37">
        <v>5</v>
      </c>
      <c r="AT817"/>
    </row>
    <row r="818" spans="1:46" x14ac:dyDescent="0.25">
      <c r="A818" t="s">
        <v>2337</v>
      </c>
      <c r="B818" t="s">
        <v>1814</v>
      </c>
      <c r="C818" t="s">
        <v>2046</v>
      </c>
      <c r="D818" t="s">
        <v>2265</v>
      </c>
      <c r="E818" s="31">
        <v>12.054347826086957</v>
      </c>
      <c r="F818" s="31">
        <v>66.880652173913035</v>
      </c>
      <c r="G818" s="31">
        <v>2.7092391304347827</v>
      </c>
      <c r="H818" s="36">
        <v>4.0508563274619623E-2</v>
      </c>
      <c r="I818" s="31">
        <v>21.973043478260866</v>
      </c>
      <c r="J818" s="31">
        <v>0</v>
      </c>
      <c r="K818" s="36">
        <v>0</v>
      </c>
      <c r="L818" s="31">
        <v>13.367065217391303</v>
      </c>
      <c r="M818" s="31">
        <v>0</v>
      </c>
      <c r="N818" s="36">
        <v>0</v>
      </c>
      <c r="O818" s="31">
        <v>4.9103260869565215</v>
      </c>
      <c r="P818" s="31">
        <v>0</v>
      </c>
      <c r="Q818" s="36">
        <v>0</v>
      </c>
      <c r="R818" s="31">
        <v>3.6956521739130435</v>
      </c>
      <c r="S818" s="31">
        <v>0</v>
      </c>
      <c r="T818" s="36">
        <v>0</v>
      </c>
      <c r="U818" s="31">
        <v>13.997282608695652</v>
      </c>
      <c r="V818" s="31">
        <v>2.7092391304347827</v>
      </c>
      <c r="W818" s="36">
        <v>0.19355464958260532</v>
      </c>
      <c r="X818" s="31">
        <v>0</v>
      </c>
      <c r="Y818" s="31">
        <v>0</v>
      </c>
      <c r="Z818" s="36" t="s">
        <v>2496</v>
      </c>
      <c r="AA818" s="31">
        <v>30.910326086956523</v>
      </c>
      <c r="AB818" s="31">
        <v>0</v>
      </c>
      <c r="AC818" s="36">
        <v>0</v>
      </c>
      <c r="AD818" s="31">
        <v>0</v>
      </c>
      <c r="AE818" s="31">
        <v>0</v>
      </c>
      <c r="AF818" s="36" t="s">
        <v>2496</v>
      </c>
      <c r="AG818" s="31">
        <v>0</v>
      </c>
      <c r="AH818" s="31">
        <v>0</v>
      </c>
      <c r="AI818" s="36" t="s">
        <v>2496</v>
      </c>
      <c r="AJ818" t="s">
        <v>886</v>
      </c>
      <c r="AK818" s="37">
        <v>5</v>
      </c>
      <c r="AT818"/>
    </row>
    <row r="819" spans="1:46" x14ac:dyDescent="0.25">
      <c r="A819" t="s">
        <v>2337</v>
      </c>
      <c r="B819" t="s">
        <v>1850</v>
      </c>
      <c r="C819" t="s">
        <v>1998</v>
      </c>
      <c r="D819" t="s">
        <v>2269</v>
      </c>
      <c r="E819" s="31">
        <v>65.869565217391298</v>
      </c>
      <c r="F819" s="31">
        <v>254.2192391304348</v>
      </c>
      <c r="G819" s="31">
        <v>71.509999999999991</v>
      </c>
      <c r="H819" s="36">
        <v>0.28129263640549895</v>
      </c>
      <c r="I819" s="31">
        <v>52.806304347826078</v>
      </c>
      <c r="J819" s="31">
        <v>1.9014130434782612</v>
      </c>
      <c r="K819" s="36">
        <v>3.6007311379981817E-2</v>
      </c>
      <c r="L819" s="31">
        <v>36.219347826086953</v>
      </c>
      <c r="M819" s="31">
        <v>1.9014130434782612</v>
      </c>
      <c r="N819" s="36">
        <v>5.24971640187505E-2</v>
      </c>
      <c r="O819" s="31">
        <v>11.195652173913043</v>
      </c>
      <c r="P819" s="31">
        <v>0</v>
      </c>
      <c r="Q819" s="36">
        <v>0</v>
      </c>
      <c r="R819" s="31">
        <v>5.3913043478260869</v>
      </c>
      <c r="S819" s="31">
        <v>0</v>
      </c>
      <c r="T819" s="36">
        <v>0</v>
      </c>
      <c r="U819" s="31">
        <v>65.258478260869566</v>
      </c>
      <c r="V819" s="31">
        <v>31.964999999999996</v>
      </c>
      <c r="W819" s="36">
        <v>0.48982141251011857</v>
      </c>
      <c r="X819" s="31">
        <v>1.1304347826086956</v>
      </c>
      <c r="Y819" s="31">
        <v>0</v>
      </c>
      <c r="Z819" s="36">
        <v>0</v>
      </c>
      <c r="AA819" s="31">
        <v>117.34195652173912</v>
      </c>
      <c r="AB819" s="31">
        <v>37.643586956521737</v>
      </c>
      <c r="AC819" s="36">
        <v>0.32080244843665762</v>
      </c>
      <c r="AD819" s="31">
        <v>17.682065217391305</v>
      </c>
      <c r="AE819" s="31">
        <v>0</v>
      </c>
      <c r="AF819" s="36">
        <v>0</v>
      </c>
      <c r="AG819" s="31">
        <v>0</v>
      </c>
      <c r="AH819" s="31">
        <v>0</v>
      </c>
      <c r="AI819" s="36" t="s">
        <v>2496</v>
      </c>
      <c r="AJ819" t="s">
        <v>922</v>
      </c>
      <c r="AK819" s="37">
        <v>5</v>
      </c>
      <c r="AT819"/>
    </row>
    <row r="820" spans="1:46" x14ac:dyDescent="0.25">
      <c r="A820" t="s">
        <v>2337</v>
      </c>
      <c r="B820" t="s">
        <v>1415</v>
      </c>
      <c r="C820" t="s">
        <v>1951</v>
      </c>
      <c r="D820" t="s">
        <v>2261</v>
      </c>
      <c r="E820" s="31">
        <v>76.913043478260875</v>
      </c>
      <c r="F820" s="31">
        <v>225.95478260869561</v>
      </c>
      <c r="G820" s="31">
        <v>27.568804347826088</v>
      </c>
      <c r="H820" s="36">
        <v>0.12201027138942769</v>
      </c>
      <c r="I820" s="31">
        <v>19.135760869565214</v>
      </c>
      <c r="J820" s="31">
        <v>0</v>
      </c>
      <c r="K820" s="36">
        <v>0</v>
      </c>
      <c r="L820" s="31">
        <v>12.436413043478257</v>
      </c>
      <c r="M820" s="31">
        <v>0</v>
      </c>
      <c r="N820" s="36">
        <v>0</v>
      </c>
      <c r="O820" s="31">
        <v>0.85239130434782606</v>
      </c>
      <c r="P820" s="31">
        <v>0</v>
      </c>
      <c r="Q820" s="36">
        <v>0</v>
      </c>
      <c r="R820" s="31">
        <v>5.8469565217391315</v>
      </c>
      <c r="S820" s="31">
        <v>0</v>
      </c>
      <c r="T820" s="36">
        <v>0</v>
      </c>
      <c r="U820" s="31">
        <v>69.824565217391296</v>
      </c>
      <c r="V820" s="31">
        <v>13.351521739130431</v>
      </c>
      <c r="W820" s="36">
        <v>0.19121525064369396</v>
      </c>
      <c r="X820" s="31">
        <v>7.2173913043478262</v>
      </c>
      <c r="Y820" s="31">
        <v>0</v>
      </c>
      <c r="Z820" s="36">
        <v>0</v>
      </c>
      <c r="AA820" s="31">
        <v>129.77706521739128</v>
      </c>
      <c r="AB820" s="31">
        <v>14.217282608695655</v>
      </c>
      <c r="AC820" s="36">
        <v>0.10955158051139542</v>
      </c>
      <c r="AD820" s="31">
        <v>0</v>
      </c>
      <c r="AE820" s="31">
        <v>0</v>
      </c>
      <c r="AF820" s="36" t="s">
        <v>2496</v>
      </c>
      <c r="AG820" s="31">
        <v>0</v>
      </c>
      <c r="AH820" s="31">
        <v>0</v>
      </c>
      <c r="AI820" s="36" t="s">
        <v>2496</v>
      </c>
      <c r="AJ820" t="s">
        <v>480</v>
      </c>
      <c r="AK820" s="37">
        <v>5</v>
      </c>
      <c r="AT820"/>
    </row>
    <row r="821" spans="1:46" x14ac:dyDescent="0.25">
      <c r="A821" t="s">
        <v>2337</v>
      </c>
      <c r="B821" t="s">
        <v>1361</v>
      </c>
      <c r="C821" t="s">
        <v>1918</v>
      </c>
      <c r="D821" t="s">
        <v>2278</v>
      </c>
      <c r="E821" s="31">
        <v>4.0326086956521738</v>
      </c>
      <c r="F821" s="31">
        <v>31.586956521739129</v>
      </c>
      <c r="G821" s="31">
        <v>0</v>
      </c>
      <c r="H821" s="36">
        <v>0</v>
      </c>
      <c r="I821" s="31">
        <v>19.581521739130434</v>
      </c>
      <c r="J821" s="31">
        <v>0</v>
      </c>
      <c r="K821" s="36">
        <v>0</v>
      </c>
      <c r="L821" s="31">
        <v>15.059782608695652</v>
      </c>
      <c r="M821" s="31">
        <v>0</v>
      </c>
      <c r="N821" s="36">
        <v>0</v>
      </c>
      <c r="O821" s="31">
        <v>0</v>
      </c>
      <c r="P821" s="31">
        <v>0</v>
      </c>
      <c r="Q821" s="36" t="s">
        <v>2496</v>
      </c>
      <c r="R821" s="31">
        <v>4.5217391304347823</v>
      </c>
      <c r="S821" s="31">
        <v>0</v>
      </c>
      <c r="T821" s="36">
        <v>0</v>
      </c>
      <c r="U821" s="31">
        <v>0</v>
      </c>
      <c r="V821" s="31">
        <v>0</v>
      </c>
      <c r="W821" s="36" t="s">
        <v>2496</v>
      </c>
      <c r="X821" s="31">
        <v>0</v>
      </c>
      <c r="Y821" s="31">
        <v>0</v>
      </c>
      <c r="Z821" s="36" t="s">
        <v>2496</v>
      </c>
      <c r="AA821" s="31">
        <v>12.005434782608695</v>
      </c>
      <c r="AB821" s="31">
        <v>0</v>
      </c>
      <c r="AC821" s="36">
        <v>0</v>
      </c>
      <c r="AD821" s="31">
        <v>0</v>
      </c>
      <c r="AE821" s="31">
        <v>0</v>
      </c>
      <c r="AF821" s="36" t="s">
        <v>2496</v>
      </c>
      <c r="AG821" s="31">
        <v>0</v>
      </c>
      <c r="AH821" s="31">
        <v>0</v>
      </c>
      <c r="AI821" s="36" t="s">
        <v>2496</v>
      </c>
      <c r="AJ821" t="s">
        <v>425</v>
      </c>
      <c r="AK821" s="37">
        <v>5</v>
      </c>
      <c r="AT821"/>
    </row>
    <row r="822" spans="1:46" x14ac:dyDescent="0.25">
      <c r="A822" t="s">
        <v>2337</v>
      </c>
      <c r="B822" t="s">
        <v>1345</v>
      </c>
      <c r="C822" t="s">
        <v>2130</v>
      </c>
      <c r="D822" t="s">
        <v>2232</v>
      </c>
      <c r="E822" s="31">
        <v>85.228260869565219</v>
      </c>
      <c r="F822" s="31">
        <v>299.32293478260868</v>
      </c>
      <c r="G822" s="31">
        <v>45.853695652173911</v>
      </c>
      <c r="H822" s="36">
        <v>0.15319138737389565</v>
      </c>
      <c r="I822" s="31">
        <v>39.330869565217398</v>
      </c>
      <c r="J822" s="31">
        <v>1.3016304347826086</v>
      </c>
      <c r="K822" s="36">
        <v>3.3094372160378499E-2</v>
      </c>
      <c r="L822" s="31">
        <v>16.893369565217391</v>
      </c>
      <c r="M822" s="31">
        <v>1.3016304347826086</v>
      </c>
      <c r="N822" s="36">
        <v>7.7049781558239341E-2</v>
      </c>
      <c r="O822" s="31">
        <v>17.440217391304348</v>
      </c>
      <c r="P822" s="31">
        <v>0</v>
      </c>
      <c r="Q822" s="36">
        <v>0</v>
      </c>
      <c r="R822" s="31">
        <v>4.9972826086956523</v>
      </c>
      <c r="S822" s="31">
        <v>0</v>
      </c>
      <c r="T822" s="36">
        <v>0</v>
      </c>
      <c r="U822" s="31">
        <v>90.343260869565199</v>
      </c>
      <c r="V822" s="31">
        <v>12.09826086956522</v>
      </c>
      <c r="W822" s="36">
        <v>0.13391437007163504</v>
      </c>
      <c r="X822" s="31">
        <v>0.17391304347826086</v>
      </c>
      <c r="Y822" s="31">
        <v>0.17391304347826086</v>
      </c>
      <c r="Z822" s="36">
        <v>1</v>
      </c>
      <c r="AA822" s="31">
        <v>166.60489130434783</v>
      </c>
      <c r="AB822" s="31">
        <v>31.774456521739125</v>
      </c>
      <c r="AC822" s="36">
        <v>0.1907174289600819</v>
      </c>
      <c r="AD822" s="31">
        <v>2.87</v>
      </c>
      <c r="AE822" s="31">
        <v>0.50543478260869568</v>
      </c>
      <c r="AF822" s="36">
        <v>0.17610968035146191</v>
      </c>
      <c r="AG822" s="31">
        <v>0</v>
      </c>
      <c r="AH822" s="31">
        <v>0</v>
      </c>
      <c r="AI822" s="36" t="s">
        <v>2496</v>
      </c>
      <c r="AJ822" t="s">
        <v>408</v>
      </c>
      <c r="AK822" s="37">
        <v>5</v>
      </c>
      <c r="AT822"/>
    </row>
    <row r="823" spans="1:46" x14ac:dyDescent="0.25">
      <c r="A823" t="s">
        <v>2337</v>
      </c>
      <c r="B823" t="s">
        <v>1468</v>
      </c>
      <c r="C823" t="s">
        <v>2121</v>
      </c>
      <c r="D823" t="s">
        <v>2232</v>
      </c>
      <c r="E823" s="31">
        <v>82.010869565217391</v>
      </c>
      <c r="F823" s="31">
        <v>296.18141304347824</v>
      </c>
      <c r="G823" s="31">
        <v>43.022608695652167</v>
      </c>
      <c r="H823" s="36">
        <v>0.14525762522895594</v>
      </c>
      <c r="I823" s="31">
        <v>42.470652173913038</v>
      </c>
      <c r="J823" s="31">
        <v>1.2075</v>
      </c>
      <c r="K823" s="36">
        <v>2.8431397640314288E-2</v>
      </c>
      <c r="L823" s="31">
        <v>11.357934782608696</v>
      </c>
      <c r="M823" s="31">
        <v>1.2075</v>
      </c>
      <c r="N823" s="36">
        <v>0.10631334156354971</v>
      </c>
      <c r="O823" s="31">
        <v>26.01489130434782</v>
      </c>
      <c r="P823" s="31">
        <v>0</v>
      </c>
      <c r="Q823" s="36">
        <v>0</v>
      </c>
      <c r="R823" s="31">
        <v>5.0978260869565215</v>
      </c>
      <c r="S823" s="31">
        <v>0</v>
      </c>
      <c r="T823" s="36">
        <v>0</v>
      </c>
      <c r="U823" s="31">
        <v>93.342608695652146</v>
      </c>
      <c r="V823" s="31">
        <v>8.9425000000000008</v>
      </c>
      <c r="W823" s="36">
        <v>9.5802979207035358E-2</v>
      </c>
      <c r="X823" s="31">
        <v>0</v>
      </c>
      <c r="Y823" s="31">
        <v>0</v>
      </c>
      <c r="Z823" s="36" t="s">
        <v>2496</v>
      </c>
      <c r="AA823" s="31">
        <v>160.1072826086957</v>
      </c>
      <c r="AB823" s="31">
        <v>32.611739130434778</v>
      </c>
      <c r="AC823" s="36">
        <v>0.20368679424869321</v>
      </c>
      <c r="AD823" s="31">
        <v>0</v>
      </c>
      <c r="AE823" s="31">
        <v>0</v>
      </c>
      <c r="AF823" s="36" t="s">
        <v>2496</v>
      </c>
      <c r="AG823" s="31">
        <v>0.2608695652173913</v>
      </c>
      <c r="AH823" s="31">
        <v>0.2608695652173913</v>
      </c>
      <c r="AI823" s="36">
        <v>1</v>
      </c>
      <c r="AJ823" t="s">
        <v>535</v>
      </c>
      <c r="AK823" s="37">
        <v>5</v>
      </c>
      <c r="AT823"/>
    </row>
    <row r="824" spans="1:46" x14ac:dyDescent="0.25">
      <c r="A824" t="s">
        <v>2337</v>
      </c>
      <c r="B824" t="s">
        <v>1305</v>
      </c>
      <c r="C824" t="s">
        <v>2026</v>
      </c>
      <c r="D824" t="s">
        <v>2215</v>
      </c>
      <c r="E824" s="31">
        <v>19.945652173913043</v>
      </c>
      <c r="F824" s="31">
        <v>128.41141304347826</v>
      </c>
      <c r="G824" s="31">
        <v>21.427717391304348</v>
      </c>
      <c r="H824" s="36">
        <v>0.16686770189227051</v>
      </c>
      <c r="I824" s="31">
        <v>81.903260869565216</v>
      </c>
      <c r="J824" s="31">
        <v>21.427717391304348</v>
      </c>
      <c r="K824" s="36">
        <v>0.26162227442236996</v>
      </c>
      <c r="L824" s="31">
        <v>43.946739130434779</v>
      </c>
      <c r="M824" s="31">
        <v>21.427717391304348</v>
      </c>
      <c r="N824" s="36">
        <v>0.48758378471964586</v>
      </c>
      <c r="O824" s="31">
        <v>33.173913043478258</v>
      </c>
      <c r="P824" s="31">
        <v>0</v>
      </c>
      <c r="Q824" s="36">
        <v>0</v>
      </c>
      <c r="R824" s="31">
        <v>4.7826086956521738</v>
      </c>
      <c r="S824" s="31">
        <v>0</v>
      </c>
      <c r="T824" s="36">
        <v>0</v>
      </c>
      <c r="U824" s="31">
        <v>4.2527173913043477</v>
      </c>
      <c r="V824" s="31">
        <v>0</v>
      </c>
      <c r="W824" s="36">
        <v>0</v>
      </c>
      <c r="X824" s="31">
        <v>0.13043478260869565</v>
      </c>
      <c r="Y824" s="31">
        <v>0</v>
      </c>
      <c r="Z824" s="36">
        <v>0</v>
      </c>
      <c r="AA824" s="31">
        <v>42.125</v>
      </c>
      <c r="AB824" s="31">
        <v>0</v>
      </c>
      <c r="AC824" s="36">
        <v>0</v>
      </c>
      <c r="AD824" s="31">
        <v>0</v>
      </c>
      <c r="AE824" s="31">
        <v>0</v>
      </c>
      <c r="AF824" s="36" t="s">
        <v>2496</v>
      </c>
      <c r="AG824" s="31">
        <v>0</v>
      </c>
      <c r="AH824" s="31">
        <v>0</v>
      </c>
      <c r="AI824" s="36" t="s">
        <v>2496</v>
      </c>
      <c r="AJ824" t="s">
        <v>367</v>
      </c>
      <c r="AK824" s="37">
        <v>5</v>
      </c>
      <c r="AT824"/>
    </row>
    <row r="825" spans="1:46" x14ac:dyDescent="0.25">
      <c r="A825" t="s">
        <v>2337</v>
      </c>
      <c r="B825" t="s">
        <v>1747</v>
      </c>
      <c r="C825" t="s">
        <v>2007</v>
      </c>
      <c r="D825" t="s">
        <v>2243</v>
      </c>
      <c r="E825" s="31">
        <v>38.434782608695649</v>
      </c>
      <c r="F825" s="31">
        <v>146.62445652173918</v>
      </c>
      <c r="G825" s="31">
        <v>0</v>
      </c>
      <c r="H825" s="36">
        <v>0</v>
      </c>
      <c r="I825" s="31">
        <v>33.084239130434788</v>
      </c>
      <c r="J825" s="31">
        <v>0</v>
      </c>
      <c r="K825" s="36">
        <v>0</v>
      </c>
      <c r="L825" s="31">
        <v>19.244130434782612</v>
      </c>
      <c r="M825" s="31">
        <v>0</v>
      </c>
      <c r="N825" s="36">
        <v>0</v>
      </c>
      <c r="O825" s="31">
        <v>8.6227173913043469</v>
      </c>
      <c r="P825" s="31">
        <v>0</v>
      </c>
      <c r="Q825" s="36">
        <v>0</v>
      </c>
      <c r="R825" s="31">
        <v>5.2173913043478262</v>
      </c>
      <c r="S825" s="31">
        <v>0</v>
      </c>
      <c r="T825" s="36">
        <v>0</v>
      </c>
      <c r="U825" s="31">
        <v>37.794347826086963</v>
      </c>
      <c r="V825" s="31">
        <v>0</v>
      </c>
      <c r="W825" s="36">
        <v>0</v>
      </c>
      <c r="X825" s="31">
        <v>6.1160869565217402</v>
      </c>
      <c r="Y825" s="31">
        <v>0</v>
      </c>
      <c r="Z825" s="36">
        <v>0</v>
      </c>
      <c r="AA825" s="31">
        <v>62.25228260869568</v>
      </c>
      <c r="AB825" s="31">
        <v>0</v>
      </c>
      <c r="AC825" s="36">
        <v>0</v>
      </c>
      <c r="AD825" s="31">
        <v>7.3775000000000031</v>
      </c>
      <c r="AE825" s="31">
        <v>0</v>
      </c>
      <c r="AF825" s="36">
        <v>0</v>
      </c>
      <c r="AG825" s="31">
        <v>0</v>
      </c>
      <c r="AH825" s="31">
        <v>0</v>
      </c>
      <c r="AI825" s="36" t="s">
        <v>2496</v>
      </c>
      <c r="AJ825" t="s">
        <v>819</v>
      </c>
      <c r="AK825" s="37">
        <v>5</v>
      </c>
      <c r="AT825"/>
    </row>
    <row r="826" spans="1:46" x14ac:dyDescent="0.25">
      <c r="A826" t="s">
        <v>2337</v>
      </c>
      <c r="B826" t="s">
        <v>1013</v>
      </c>
      <c r="C826" t="s">
        <v>1863</v>
      </c>
      <c r="D826" t="s">
        <v>2257</v>
      </c>
      <c r="E826" s="31">
        <v>100.27173913043478</v>
      </c>
      <c r="F826" s="31">
        <v>266.80250000000001</v>
      </c>
      <c r="G826" s="31">
        <v>14.939021739130434</v>
      </c>
      <c r="H826" s="36">
        <v>5.5992810184051625E-2</v>
      </c>
      <c r="I826" s="31">
        <v>46.511195652173917</v>
      </c>
      <c r="J826" s="31">
        <v>0</v>
      </c>
      <c r="K826" s="36">
        <v>0</v>
      </c>
      <c r="L826" s="31">
        <v>29.39456521739131</v>
      </c>
      <c r="M826" s="31">
        <v>0</v>
      </c>
      <c r="N826" s="36">
        <v>0</v>
      </c>
      <c r="O826" s="31">
        <v>13.035652173913046</v>
      </c>
      <c r="P826" s="31">
        <v>0</v>
      </c>
      <c r="Q826" s="36">
        <v>0</v>
      </c>
      <c r="R826" s="31">
        <v>4.0809782608695651</v>
      </c>
      <c r="S826" s="31">
        <v>0</v>
      </c>
      <c r="T826" s="36">
        <v>0</v>
      </c>
      <c r="U826" s="31">
        <v>79.003913043478263</v>
      </c>
      <c r="V826" s="31">
        <v>0.97728260869565209</v>
      </c>
      <c r="W826" s="36">
        <v>1.2370053216956781E-2</v>
      </c>
      <c r="X826" s="31">
        <v>4.3219565217391303</v>
      </c>
      <c r="Y826" s="31">
        <v>0</v>
      </c>
      <c r="Z826" s="36">
        <v>0</v>
      </c>
      <c r="AA826" s="31">
        <v>126.99054347826086</v>
      </c>
      <c r="AB826" s="31">
        <v>13.961739130434781</v>
      </c>
      <c r="AC826" s="36">
        <v>0.10994314023724806</v>
      </c>
      <c r="AD826" s="31">
        <v>9.9748913043478264</v>
      </c>
      <c r="AE826" s="31">
        <v>0</v>
      </c>
      <c r="AF826" s="36">
        <v>0</v>
      </c>
      <c r="AG826" s="31">
        <v>0</v>
      </c>
      <c r="AH826" s="31">
        <v>0</v>
      </c>
      <c r="AI826" s="36" t="s">
        <v>2496</v>
      </c>
      <c r="AJ826" t="s">
        <v>70</v>
      </c>
      <c r="AK826" s="37">
        <v>5</v>
      </c>
      <c r="AT826"/>
    </row>
    <row r="827" spans="1:46" x14ac:dyDescent="0.25">
      <c r="A827" t="s">
        <v>2337</v>
      </c>
      <c r="B827" t="s">
        <v>1756</v>
      </c>
      <c r="C827" t="s">
        <v>1899</v>
      </c>
      <c r="D827" t="s">
        <v>2217</v>
      </c>
      <c r="E827" s="31">
        <v>61.010869565217391</v>
      </c>
      <c r="F827" s="31">
        <v>206.99206521739129</v>
      </c>
      <c r="G827" s="31">
        <v>8.1521739130434784E-2</v>
      </c>
      <c r="H827" s="36">
        <v>3.9383992350053331E-4</v>
      </c>
      <c r="I827" s="31">
        <v>41.361413043478258</v>
      </c>
      <c r="J827" s="31">
        <v>0</v>
      </c>
      <c r="K827" s="36">
        <v>0</v>
      </c>
      <c r="L827" s="31">
        <v>31.100543478260871</v>
      </c>
      <c r="M827" s="31">
        <v>0</v>
      </c>
      <c r="N827" s="36">
        <v>0</v>
      </c>
      <c r="O827" s="31">
        <v>5.2173913043478262</v>
      </c>
      <c r="P827" s="31">
        <v>0</v>
      </c>
      <c r="Q827" s="36">
        <v>0</v>
      </c>
      <c r="R827" s="31">
        <v>5.0434782608695654</v>
      </c>
      <c r="S827" s="31">
        <v>0</v>
      </c>
      <c r="T827" s="36">
        <v>0</v>
      </c>
      <c r="U827" s="31">
        <v>41.975543478260867</v>
      </c>
      <c r="V827" s="31">
        <v>0</v>
      </c>
      <c r="W827" s="36">
        <v>0</v>
      </c>
      <c r="X827" s="31">
        <v>5.5652173913043477</v>
      </c>
      <c r="Y827" s="31">
        <v>0</v>
      </c>
      <c r="Z827" s="36">
        <v>0</v>
      </c>
      <c r="AA827" s="31">
        <v>109.48663043478261</v>
      </c>
      <c r="AB827" s="31">
        <v>8.1521739130434784E-2</v>
      </c>
      <c r="AC827" s="36">
        <v>7.4458167912103623E-4</v>
      </c>
      <c r="AD827" s="31">
        <v>8.6032608695652169</v>
      </c>
      <c r="AE827" s="31">
        <v>0</v>
      </c>
      <c r="AF827" s="36">
        <v>0</v>
      </c>
      <c r="AG827" s="31">
        <v>0</v>
      </c>
      <c r="AH827" s="31">
        <v>0</v>
      </c>
      <c r="AI827" s="36" t="s">
        <v>2496</v>
      </c>
      <c r="AJ827" t="s">
        <v>828</v>
      </c>
      <c r="AK827" s="37">
        <v>5</v>
      </c>
      <c r="AT827"/>
    </row>
    <row r="828" spans="1:46" x14ac:dyDescent="0.25">
      <c r="A828" t="s">
        <v>2337</v>
      </c>
      <c r="B828" t="s">
        <v>1738</v>
      </c>
      <c r="C828" t="s">
        <v>2131</v>
      </c>
      <c r="D828" t="s">
        <v>2289</v>
      </c>
      <c r="E828" s="31">
        <v>109.89130434782609</v>
      </c>
      <c r="F828" s="31">
        <v>342.57608695652175</v>
      </c>
      <c r="G828" s="31">
        <v>0</v>
      </c>
      <c r="H828" s="36">
        <v>0</v>
      </c>
      <c r="I828" s="31">
        <v>72.961956521739125</v>
      </c>
      <c r="J828" s="31">
        <v>0</v>
      </c>
      <c r="K828" s="36">
        <v>0</v>
      </c>
      <c r="L828" s="31">
        <v>63.038043478260867</v>
      </c>
      <c r="M828" s="31">
        <v>0</v>
      </c>
      <c r="N828" s="36">
        <v>0</v>
      </c>
      <c r="O828" s="31">
        <v>5.2282608695652177</v>
      </c>
      <c r="P828" s="31">
        <v>0</v>
      </c>
      <c r="Q828" s="36">
        <v>0</v>
      </c>
      <c r="R828" s="31">
        <v>4.6956521739130439</v>
      </c>
      <c r="S828" s="31">
        <v>0</v>
      </c>
      <c r="T828" s="36">
        <v>0</v>
      </c>
      <c r="U828" s="31">
        <v>51.301630434782609</v>
      </c>
      <c r="V828" s="31">
        <v>0</v>
      </c>
      <c r="W828" s="36">
        <v>0</v>
      </c>
      <c r="X828" s="31">
        <v>19.383152173913043</v>
      </c>
      <c r="Y828" s="31">
        <v>0</v>
      </c>
      <c r="Z828" s="36">
        <v>0</v>
      </c>
      <c r="AA828" s="31">
        <v>198.6766304347826</v>
      </c>
      <c r="AB828" s="31">
        <v>0</v>
      </c>
      <c r="AC828" s="36">
        <v>0</v>
      </c>
      <c r="AD828" s="31">
        <v>0.25271739130434784</v>
      </c>
      <c r="AE828" s="31">
        <v>0</v>
      </c>
      <c r="AF828" s="36">
        <v>0</v>
      </c>
      <c r="AG828" s="31">
        <v>0</v>
      </c>
      <c r="AH828" s="31">
        <v>0</v>
      </c>
      <c r="AI828" s="36" t="s">
        <v>2496</v>
      </c>
      <c r="AJ828" t="s">
        <v>810</v>
      </c>
      <c r="AK828" s="37">
        <v>5</v>
      </c>
      <c r="AT828"/>
    </row>
    <row r="829" spans="1:46" x14ac:dyDescent="0.25">
      <c r="A829" t="s">
        <v>2337</v>
      </c>
      <c r="B829" t="s">
        <v>1162</v>
      </c>
      <c r="C829" t="s">
        <v>1873</v>
      </c>
      <c r="D829" t="s">
        <v>2263</v>
      </c>
      <c r="E829" s="31">
        <v>67.869565217391298</v>
      </c>
      <c r="F829" s="31">
        <v>204.45195652173913</v>
      </c>
      <c r="G829" s="31">
        <v>4.851413043478261</v>
      </c>
      <c r="H829" s="36">
        <v>2.3728865822628682E-2</v>
      </c>
      <c r="I829" s="31">
        <v>39.5695652173913</v>
      </c>
      <c r="J829" s="31">
        <v>2.7489130434782614</v>
      </c>
      <c r="K829" s="36">
        <v>6.9470387869464911E-2</v>
      </c>
      <c r="L829" s="31">
        <v>25.708152173913039</v>
      </c>
      <c r="M829" s="31">
        <v>2.7489130434782614</v>
      </c>
      <c r="N829" s="36">
        <v>0.10692767900555994</v>
      </c>
      <c r="O829" s="31">
        <v>8.1222826086956523</v>
      </c>
      <c r="P829" s="31">
        <v>0</v>
      </c>
      <c r="Q829" s="36">
        <v>0</v>
      </c>
      <c r="R829" s="31">
        <v>5.7391304347826084</v>
      </c>
      <c r="S829" s="31">
        <v>0</v>
      </c>
      <c r="T829" s="36">
        <v>0</v>
      </c>
      <c r="U829" s="31">
        <v>38.488695652173917</v>
      </c>
      <c r="V829" s="31">
        <v>1.2359782608695653</v>
      </c>
      <c r="W829" s="36">
        <v>3.2112760381365506E-2</v>
      </c>
      <c r="X829" s="31">
        <v>0</v>
      </c>
      <c r="Y829" s="31">
        <v>0</v>
      </c>
      <c r="Z829" s="36" t="s">
        <v>2496</v>
      </c>
      <c r="AA829" s="31">
        <v>126.3936956521739</v>
      </c>
      <c r="AB829" s="31">
        <v>0.86652173913043462</v>
      </c>
      <c r="AC829" s="36">
        <v>6.8557354436018575E-3</v>
      </c>
      <c r="AD829" s="31">
        <v>0</v>
      </c>
      <c r="AE829" s="31">
        <v>0</v>
      </c>
      <c r="AF829" s="36" t="s">
        <v>2496</v>
      </c>
      <c r="AG829" s="31">
        <v>0</v>
      </c>
      <c r="AH829" s="31">
        <v>0</v>
      </c>
      <c r="AI829" s="36" t="s">
        <v>2496</v>
      </c>
      <c r="AJ829" t="s">
        <v>223</v>
      </c>
      <c r="AK829" s="37">
        <v>5</v>
      </c>
      <c r="AT829"/>
    </row>
    <row r="830" spans="1:46" x14ac:dyDescent="0.25">
      <c r="A830" t="s">
        <v>2337</v>
      </c>
      <c r="B830" t="s">
        <v>1714</v>
      </c>
      <c r="C830" t="s">
        <v>2007</v>
      </c>
      <c r="D830" t="s">
        <v>2243</v>
      </c>
      <c r="E830" s="31">
        <v>39.619565217391305</v>
      </c>
      <c r="F830" s="31">
        <v>180.67880434782609</v>
      </c>
      <c r="G830" s="31">
        <v>0</v>
      </c>
      <c r="H830" s="36">
        <v>0</v>
      </c>
      <c r="I830" s="31">
        <v>47.248913043478254</v>
      </c>
      <c r="J830" s="31">
        <v>0</v>
      </c>
      <c r="K830" s="36">
        <v>0</v>
      </c>
      <c r="L830" s="31">
        <v>26.311956521739127</v>
      </c>
      <c r="M830" s="31">
        <v>0</v>
      </c>
      <c r="N830" s="36">
        <v>0</v>
      </c>
      <c r="O830" s="31">
        <v>15.154347826086955</v>
      </c>
      <c r="P830" s="31">
        <v>0</v>
      </c>
      <c r="Q830" s="36">
        <v>0</v>
      </c>
      <c r="R830" s="31">
        <v>5.7826086956521738</v>
      </c>
      <c r="S830" s="31">
        <v>0</v>
      </c>
      <c r="T830" s="36">
        <v>0</v>
      </c>
      <c r="U830" s="31">
        <v>35.528260869565209</v>
      </c>
      <c r="V830" s="31">
        <v>0</v>
      </c>
      <c r="W830" s="36">
        <v>0</v>
      </c>
      <c r="X830" s="31">
        <v>0</v>
      </c>
      <c r="Y830" s="31">
        <v>0</v>
      </c>
      <c r="Z830" s="36" t="s">
        <v>2496</v>
      </c>
      <c r="AA830" s="31">
        <v>97.901630434782604</v>
      </c>
      <c r="AB830" s="31">
        <v>0</v>
      </c>
      <c r="AC830" s="36">
        <v>0</v>
      </c>
      <c r="AD830" s="31">
        <v>0</v>
      </c>
      <c r="AE830" s="31">
        <v>0</v>
      </c>
      <c r="AF830" s="36" t="s">
        <v>2496</v>
      </c>
      <c r="AG830" s="31">
        <v>0</v>
      </c>
      <c r="AH830" s="31">
        <v>0</v>
      </c>
      <c r="AI830" s="36" t="s">
        <v>2496</v>
      </c>
      <c r="AJ830" t="s">
        <v>785</v>
      </c>
      <c r="AK830" s="37">
        <v>5</v>
      </c>
      <c r="AT830"/>
    </row>
    <row r="831" spans="1:46" x14ac:dyDescent="0.25">
      <c r="A831" t="s">
        <v>2337</v>
      </c>
      <c r="B831" t="s">
        <v>1496</v>
      </c>
      <c r="C831" t="s">
        <v>2007</v>
      </c>
      <c r="D831" t="s">
        <v>2243</v>
      </c>
      <c r="E831" s="31">
        <v>85.989130434782609</v>
      </c>
      <c r="F831" s="31">
        <v>378.94728260869562</v>
      </c>
      <c r="G831" s="31">
        <v>0</v>
      </c>
      <c r="H831" s="36">
        <v>0</v>
      </c>
      <c r="I831" s="31">
        <v>77.890217391304347</v>
      </c>
      <c r="J831" s="31">
        <v>0</v>
      </c>
      <c r="K831" s="36">
        <v>0</v>
      </c>
      <c r="L831" s="31">
        <v>39.282608695652172</v>
      </c>
      <c r="M831" s="31">
        <v>0</v>
      </c>
      <c r="N831" s="36">
        <v>0</v>
      </c>
      <c r="O831" s="31">
        <v>36.259782608695652</v>
      </c>
      <c r="P831" s="31">
        <v>0</v>
      </c>
      <c r="Q831" s="36">
        <v>0</v>
      </c>
      <c r="R831" s="31">
        <v>2.347826086956522</v>
      </c>
      <c r="S831" s="31">
        <v>0</v>
      </c>
      <c r="T831" s="36">
        <v>0</v>
      </c>
      <c r="U831" s="31">
        <v>110.86934782608695</v>
      </c>
      <c r="V831" s="31">
        <v>0</v>
      </c>
      <c r="W831" s="36">
        <v>0</v>
      </c>
      <c r="X831" s="31">
        <v>2.5956521739130429</v>
      </c>
      <c r="Y831" s="31">
        <v>0</v>
      </c>
      <c r="Z831" s="36">
        <v>0</v>
      </c>
      <c r="AA831" s="31">
        <v>187.59206521739128</v>
      </c>
      <c r="AB831" s="31">
        <v>0</v>
      </c>
      <c r="AC831" s="36">
        <v>0</v>
      </c>
      <c r="AD831" s="31">
        <v>0</v>
      </c>
      <c r="AE831" s="31">
        <v>0</v>
      </c>
      <c r="AF831" s="36" t="s">
        <v>2496</v>
      </c>
      <c r="AG831" s="31">
        <v>0</v>
      </c>
      <c r="AH831" s="31">
        <v>0</v>
      </c>
      <c r="AI831" s="36" t="s">
        <v>2496</v>
      </c>
      <c r="AJ831" t="s">
        <v>563</v>
      </c>
      <c r="AK831" s="37">
        <v>5</v>
      </c>
      <c r="AT831"/>
    </row>
    <row r="832" spans="1:46" x14ac:dyDescent="0.25">
      <c r="A832" t="s">
        <v>2337</v>
      </c>
      <c r="B832" t="s">
        <v>1460</v>
      </c>
      <c r="C832" t="s">
        <v>1916</v>
      </c>
      <c r="D832" t="s">
        <v>2268</v>
      </c>
      <c r="E832" s="31">
        <v>33.923913043478258</v>
      </c>
      <c r="F832" s="31">
        <v>113.32478260869567</v>
      </c>
      <c r="G832" s="31">
        <v>0</v>
      </c>
      <c r="H832" s="36">
        <v>0</v>
      </c>
      <c r="I832" s="31">
        <v>24.084347826086958</v>
      </c>
      <c r="J832" s="31">
        <v>0</v>
      </c>
      <c r="K832" s="36">
        <v>0</v>
      </c>
      <c r="L832" s="31">
        <v>17.350652173913044</v>
      </c>
      <c r="M832" s="31">
        <v>0</v>
      </c>
      <c r="N832" s="36">
        <v>0</v>
      </c>
      <c r="O832" s="31">
        <v>0</v>
      </c>
      <c r="P832" s="31">
        <v>0</v>
      </c>
      <c r="Q832" s="36" t="s">
        <v>2496</v>
      </c>
      <c r="R832" s="31">
        <v>6.7336956521739131</v>
      </c>
      <c r="S832" s="31">
        <v>0</v>
      </c>
      <c r="T832" s="36">
        <v>0</v>
      </c>
      <c r="U832" s="31">
        <v>18.203804347826086</v>
      </c>
      <c r="V832" s="31">
        <v>0</v>
      </c>
      <c r="W832" s="36">
        <v>0</v>
      </c>
      <c r="X832" s="31">
        <v>3.527173913043478</v>
      </c>
      <c r="Y832" s="31">
        <v>0</v>
      </c>
      <c r="Z832" s="36">
        <v>0</v>
      </c>
      <c r="AA832" s="31">
        <v>65.465978260869591</v>
      </c>
      <c r="AB832" s="31">
        <v>0</v>
      </c>
      <c r="AC832" s="36">
        <v>0</v>
      </c>
      <c r="AD832" s="31">
        <v>2.0434782608695654</v>
      </c>
      <c r="AE832" s="31">
        <v>0</v>
      </c>
      <c r="AF832" s="36">
        <v>0</v>
      </c>
      <c r="AG832" s="31">
        <v>0</v>
      </c>
      <c r="AH832" s="31">
        <v>0</v>
      </c>
      <c r="AI832" s="36" t="s">
        <v>2496</v>
      </c>
      <c r="AJ832" t="s">
        <v>527</v>
      </c>
      <c r="AK832" s="37">
        <v>5</v>
      </c>
      <c r="AT832"/>
    </row>
    <row r="833" spans="1:46" x14ac:dyDescent="0.25">
      <c r="A833" t="s">
        <v>2337</v>
      </c>
      <c r="B833" t="s">
        <v>1381</v>
      </c>
      <c r="C833" t="s">
        <v>1915</v>
      </c>
      <c r="D833" t="s">
        <v>2267</v>
      </c>
      <c r="E833" s="31">
        <v>125.47826086956522</v>
      </c>
      <c r="F833" s="31">
        <v>292.54260869565212</v>
      </c>
      <c r="G833" s="31">
        <v>31.224673913043482</v>
      </c>
      <c r="H833" s="36">
        <v>0.10673547368796522</v>
      </c>
      <c r="I833" s="31">
        <v>56.427717391304355</v>
      </c>
      <c r="J833" s="31">
        <v>10.08532608695652</v>
      </c>
      <c r="K833" s="36">
        <v>0.17873000279310772</v>
      </c>
      <c r="L833" s="31">
        <v>31.438586956521743</v>
      </c>
      <c r="M833" s="31">
        <v>10.08532608695652</v>
      </c>
      <c r="N833" s="36">
        <v>0.3207945096547789</v>
      </c>
      <c r="O833" s="31">
        <v>19.423913043478262</v>
      </c>
      <c r="P833" s="31">
        <v>0</v>
      </c>
      <c r="Q833" s="36">
        <v>0</v>
      </c>
      <c r="R833" s="31">
        <v>5.5652173913043477</v>
      </c>
      <c r="S833" s="31">
        <v>0</v>
      </c>
      <c r="T833" s="36">
        <v>0</v>
      </c>
      <c r="U833" s="31">
        <v>84.013260869565215</v>
      </c>
      <c r="V833" s="31">
        <v>1.5621739130434782</v>
      </c>
      <c r="W833" s="36">
        <v>1.8594373041522949E-2</v>
      </c>
      <c r="X833" s="31">
        <v>0.78260869565217395</v>
      </c>
      <c r="Y833" s="31">
        <v>0</v>
      </c>
      <c r="Z833" s="36">
        <v>0</v>
      </c>
      <c r="AA833" s="31">
        <v>139.55815217391302</v>
      </c>
      <c r="AB833" s="31">
        <v>19.071739130434786</v>
      </c>
      <c r="AC833" s="36">
        <v>0.13665800838827516</v>
      </c>
      <c r="AD833" s="31">
        <v>11.760869565217391</v>
      </c>
      <c r="AE833" s="31">
        <v>0.50543478260869568</v>
      </c>
      <c r="AF833" s="36">
        <v>4.2975970425138635E-2</v>
      </c>
      <c r="AG833" s="31">
        <v>0</v>
      </c>
      <c r="AH833" s="31">
        <v>0</v>
      </c>
      <c r="AI833" s="36" t="s">
        <v>2496</v>
      </c>
      <c r="AJ833" t="s">
        <v>445</v>
      </c>
      <c r="AK833" s="37">
        <v>5</v>
      </c>
      <c r="AT833"/>
    </row>
    <row r="834" spans="1:46" x14ac:dyDescent="0.25">
      <c r="A834" t="s">
        <v>2337</v>
      </c>
      <c r="B834" t="s">
        <v>1067</v>
      </c>
      <c r="C834" t="s">
        <v>1925</v>
      </c>
      <c r="D834" t="s">
        <v>2250</v>
      </c>
      <c r="E834" s="31">
        <v>43.760869565217391</v>
      </c>
      <c r="F834" s="31">
        <v>136.20184782608695</v>
      </c>
      <c r="G834" s="31">
        <v>17.057826086956521</v>
      </c>
      <c r="H834" s="36">
        <v>0.12523931473189168</v>
      </c>
      <c r="I834" s="31">
        <v>24.46467391304348</v>
      </c>
      <c r="J834" s="31">
        <v>0</v>
      </c>
      <c r="K834" s="36">
        <v>0</v>
      </c>
      <c r="L834" s="31">
        <v>19.230978260869566</v>
      </c>
      <c r="M834" s="31">
        <v>0</v>
      </c>
      <c r="N834" s="36">
        <v>0</v>
      </c>
      <c r="O834" s="31">
        <v>0</v>
      </c>
      <c r="P834" s="31">
        <v>0</v>
      </c>
      <c r="Q834" s="36" t="s">
        <v>2496</v>
      </c>
      <c r="R834" s="31">
        <v>5.2336956521739131</v>
      </c>
      <c r="S834" s="31">
        <v>0</v>
      </c>
      <c r="T834" s="36">
        <v>0</v>
      </c>
      <c r="U834" s="31">
        <v>37.448369565217391</v>
      </c>
      <c r="V834" s="31">
        <v>0.95923913043478259</v>
      </c>
      <c r="W834" s="36">
        <v>2.5614977142442492E-2</v>
      </c>
      <c r="X834" s="31">
        <v>6.9809782608695654</v>
      </c>
      <c r="Y834" s="31">
        <v>0</v>
      </c>
      <c r="Z834" s="36">
        <v>0</v>
      </c>
      <c r="AA834" s="31">
        <v>67.30782608695651</v>
      </c>
      <c r="AB834" s="31">
        <v>16.098586956521739</v>
      </c>
      <c r="AC834" s="36">
        <v>0.2391785308252804</v>
      </c>
      <c r="AD834" s="31">
        <v>0</v>
      </c>
      <c r="AE834" s="31">
        <v>0</v>
      </c>
      <c r="AF834" s="36" t="s">
        <v>2496</v>
      </c>
      <c r="AG834" s="31">
        <v>0</v>
      </c>
      <c r="AH834" s="31">
        <v>0</v>
      </c>
      <c r="AI834" s="36" t="s">
        <v>2496</v>
      </c>
      <c r="AJ834" t="s">
        <v>125</v>
      </c>
      <c r="AK834" s="37">
        <v>5</v>
      </c>
      <c r="AT834"/>
    </row>
    <row r="835" spans="1:46" x14ac:dyDescent="0.25">
      <c r="A835" t="s">
        <v>2337</v>
      </c>
      <c r="B835" t="s">
        <v>1705</v>
      </c>
      <c r="C835" t="s">
        <v>2194</v>
      </c>
      <c r="D835" t="s">
        <v>2298</v>
      </c>
      <c r="E835" s="31">
        <v>44.434782608695649</v>
      </c>
      <c r="F835" s="31">
        <v>162.63315217391306</v>
      </c>
      <c r="G835" s="31">
        <v>4.9565217391304346</v>
      </c>
      <c r="H835" s="36">
        <v>3.0476699694230475E-2</v>
      </c>
      <c r="I835" s="31">
        <v>33.421195652173907</v>
      </c>
      <c r="J835" s="31">
        <v>4.9565217391304346</v>
      </c>
      <c r="K835" s="36">
        <v>0.14830474022278237</v>
      </c>
      <c r="L835" s="31">
        <v>16.394021739130434</v>
      </c>
      <c r="M835" s="31">
        <v>4.9565217391304346</v>
      </c>
      <c r="N835" s="36">
        <v>0.30233714569865738</v>
      </c>
      <c r="O835" s="31">
        <v>11.728260869565217</v>
      </c>
      <c r="P835" s="31">
        <v>0</v>
      </c>
      <c r="Q835" s="36">
        <v>0</v>
      </c>
      <c r="R835" s="31">
        <v>5.2989130434782608</v>
      </c>
      <c r="S835" s="31">
        <v>0</v>
      </c>
      <c r="T835" s="36">
        <v>0</v>
      </c>
      <c r="U835" s="31">
        <v>42.032608695652172</v>
      </c>
      <c r="V835" s="31">
        <v>0</v>
      </c>
      <c r="W835" s="36">
        <v>0</v>
      </c>
      <c r="X835" s="31">
        <v>0</v>
      </c>
      <c r="Y835" s="31">
        <v>0</v>
      </c>
      <c r="Z835" s="36" t="s">
        <v>2496</v>
      </c>
      <c r="AA835" s="31">
        <v>86.540760869565219</v>
      </c>
      <c r="AB835" s="31">
        <v>0</v>
      </c>
      <c r="AC835" s="36">
        <v>0</v>
      </c>
      <c r="AD835" s="31">
        <v>0.63858695652173914</v>
      </c>
      <c r="AE835" s="31">
        <v>0</v>
      </c>
      <c r="AF835" s="36">
        <v>0</v>
      </c>
      <c r="AG835" s="31">
        <v>0</v>
      </c>
      <c r="AH835" s="31">
        <v>0</v>
      </c>
      <c r="AI835" s="36" t="s">
        <v>2496</v>
      </c>
      <c r="AJ835" t="s">
        <v>776</v>
      </c>
      <c r="AK835" s="37">
        <v>5</v>
      </c>
      <c r="AT835"/>
    </row>
    <row r="836" spans="1:46" x14ac:dyDescent="0.25">
      <c r="A836" t="s">
        <v>2337</v>
      </c>
      <c r="B836" t="s">
        <v>1389</v>
      </c>
      <c r="C836" t="s">
        <v>1872</v>
      </c>
      <c r="D836" t="s">
        <v>2273</v>
      </c>
      <c r="E836" s="31">
        <v>57.880434782608695</v>
      </c>
      <c r="F836" s="31">
        <v>188.12510869565222</v>
      </c>
      <c r="G836" s="31">
        <v>0</v>
      </c>
      <c r="H836" s="36">
        <v>0</v>
      </c>
      <c r="I836" s="31">
        <v>47.097065217391318</v>
      </c>
      <c r="J836" s="31">
        <v>0</v>
      </c>
      <c r="K836" s="36">
        <v>0</v>
      </c>
      <c r="L836" s="31">
        <v>28.603586956521756</v>
      </c>
      <c r="M836" s="31">
        <v>0</v>
      </c>
      <c r="N836" s="36">
        <v>0</v>
      </c>
      <c r="O836" s="31">
        <v>14.172826086956517</v>
      </c>
      <c r="P836" s="31">
        <v>0</v>
      </c>
      <c r="Q836" s="36">
        <v>0</v>
      </c>
      <c r="R836" s="31">
        <v>4.3206521739130439</v>
      </c>
      <c r="S836" s="31">
        <v>0</v>
      </c>
      <c r="T836" s="36">
        <v>0</v>
      </c>
      <c r="U836" s="31">
        <v>42.142391304347818</v>
      </c>
      <c r="V836" s="31">
        <v>0</v>
      </c>
      <c r="W836" s="36">
        <v>0</v>
      </c>
      <c r="X836" s="31">
        <v>3.9695652173913047</v>
      </c>
      <c r="Y836" s="31">
        <v>0</v>
      </c>
      <c r="Z836" s="36">
        <v>0</v>
      </c>
      <c r="AA836" s="31">
        <v>82.151847826087035</v>
      </c>
      <c r="AB836" s="31">
        <v>0</v>
      </c>
      <c r="AC836" s="36">
        <v>0</v>
      </c>
      <c r="AD836" s="31">
        <v>7.331195652173915</v>
      </c>
      <c r="AE836" s="31">
        <v>0</v>
      </c>
      <c r="AF836" s="36">
        <v>0</v>
      </c>
      <c r="AG836" s="31">
        <v>5.4330434782608679</v>
      </c>
      <c r="AH836" s="31">
        <v>0</v>
      </c>
      <c r="AI836" s="36">
        <v>0</v>
      </c>
      <c r="AJ836" t="s">
        <v>453</v>
      </c>
      <c r="AK836" s="37">
        <v>5</v>
      </c>
      <c r="AT836"/>
    </row>
    <row r="837" spans="1:46" x14ac:dyDescent="0.25">
      <c r="A837" t="s">
        <v>2337</v>
      </c>
      <c r="B837" t="s">
        <v>998</v>
      </c>
      <c r="C837" t="s">
        <v>2022</v>
      </c>
      <c r="D837" t="s">
        <v>2279</v>
      </c>
      <c r="E837" s="31">
        <v>46.152173913043477</v>
      </c>
      <c r="F837" s="31">
        <v>184.8219565217392</v>
      </c>
      <c r="G837" s="31">
        <v>0.26630434782608697</v>
      </c>
      <c r="H837" s="36">
        <v>1.4408696501097998E-3</v>
      </c>
      <c r="I837" s="31">
        <v>41.813586956521732</v>
      </c>
      <c r="J837" s="31">
        <v>0.26630434782608697</v>
      </c>
      <c r="K837" s="36">
        <v>6.368847238649806E-3</v>
      </c>
      <c r="L837" s="31">
        <v>21.890760869565216</v>
      </c>
      <c r="M837" s="31">
        <v>0</v>
      </c>
      <c r="N837" s="36">
        <v>0</v>
      </c>
      <c r="O837" s="31">
        <v>14.618478260869564</v>
      </c>
      <c r="P837" s="31">
        <v>0.26630434782608697</v>
      </c>
      <c r="Q837" s="36">
        <v>1.8216967804297719E-2</v>
      </c>
      <c r="R837" s="31">
        <v>5.3043478260869561</v>
      </c>
      <c r="S837" s="31">
        <v>0</v>
      </c>
      <c r="T837" s="36">
        <v>0</v>
      </c>
      <c r="U837" s="31">
        <v>40.140217391304361</v>
      </c>
      <c r="V837" s="31">
        <v>0</v>
      </c>
      <c r="W837" s="36">
        <v>0</v>
      </c>
      <c r="X837" s="31">
        <v>0</v>
      </c>
      <c r="Y837" s="31">
        <v>0</v>
      </c>
      <c r="Z837" s="36" t="s">
        <v>2496</v>
      </c>
      <c r="AA837" s="31">
        <v>102.86815217391309</v>
      </c>
      <c r="AB837" s="31">
        <v>0</v>
      </c>
      <c r="AC837" s="36">
        <v>0</v>
      </c>
      <c r="AD837" s="31">
        <v>0</v>
      </c>
      <c r="AE837" s="31">
        <v>0</v>
      </c>
      <c r="AF837" s="36" t="s">
        <v>2496</v>
      </c>
      <c r="AG837" s="31">
        <v>0</v>
      </c>
      <c r="AH837" s="31">
        <v>0</v>
      </c>
      <c r="AI837" s="36" t="s">
        <v>2496</v>
      </c>
      <c r="AJ837" t="s">
        <v>55</v>
      </c>
      <c r="AK837" s="37">
        <v>5</v>
      </c>
      <c r="AT837"/>
    </row>
    <row r="838" spans="1:46" x14ac:dyDescent="0.25">
      <c r="A838" t="s">
        <v>2337</v>
      </c>
      <c r="B838" t="s">
        <v>1000</v>
      </c>
      <c r="C838" t="s">
        <v>2022</v>
      </c>
      <c r="D838" t="s">
        <v>2279</v>
      </c>
      <c r="E838" s="31">
        <v>51.304347826086953</v>
      </c>
      <c r="F838" s="31">
        <v>185.14478260869566</v>
      </c>
      <c r="G838" s="31">
        <v>0</v>
      </c>
      <c r="H838" s="36">
        <v>0</v>
      </c>
      <c r="I838" s="31">
        <v>20.755217391304349</v>
      </c>
      <c r="J838" s="31">
        <v>0</v>
      </c>
      <c r="K838" s="36">
        <v>0</v>
      </c>
      <c r="L838" s="31">
        <v>8.6410869565217414</v>
      </c>
      <c r="M838" s="31">
        <v>0</v>
      </c>
      <c r="N838" s="36">
        <v>0</v>
      </c>
      <c r="O838" s="31">
        <v>6.375</v>
      </c>
      <c r="P838" s="31">
        <v>0</v>
      </c>
      <c r="Q838" s="36">
        <v>0</v>
      </c>
      <c r="R838" s="31">
        <v>5.7391304347826084</v>
      </c>
      <c r="S838" s="31">
        <v>0</v>
      </c>
      <c r="T838" s="36">
        <v>0</v>
      </c>
      <c r="U838" s="31">
        <v>45.345978260869565</v>
      </c>
      <c r="V838" s="31">
        <v>0</v>
      </c>
      <c r="W838" s="36">
        <v>0</v>
      </c>
      <c r="X838" s="31">
        <v>4.2056521739130455</v>
      </c>
      <c r="Y838" s="31">
        <v>0</v>
      </c>
      <c r="Z838" s="36">
        <v>0</v>
      </c>
      <c r="AA838" s="31">
        <v>114.8379347826087</v>
      </c>
      <c r="AB838" s="31">
        <v>0</v>
      </c>
      <c r="AC838" s="36">
        <v>0</v>
      </c>
      <c r="AD838" s="31">
        <v>0</v>
      </c>
      <c r="AE838" s="31">
        <v>0</v>
      </c>
      <c r="AF838" s="36" t="s">
        <v>2496</v>
      </c>
      <c r="AG838" s="31">
        <v>0</v>
      </c>
      <c r="AH838" s="31">
        <v>0</v>
      </c>
      <c r="AI838" s="36" t="s">
        <v>2496</v>
      </c>
      <c r="AJ838" t="s">
        <v>57</v>
      </c>
      <c r="AK838" s="37">
        <v>5</v>
      </c>
      <c r="AT838"/>
    </row>
    <row r="839" spans="1:46" x14ac:dyDescent="0.25">
      <c r="A839" t="s">
        <v>2337</v>
      </c>
      <c r="B839" t="s">
        <v>1536</v>
      </c>
      <c r="C839" t="s">
        <v>2079</v>
      </c>
      <c r="D839" t="s">
        <v>2293</v>
      </c>
      <c r="E839" s="31">
        <v>52.282608695652172</v>
      </c>
      <c r="F839" s="31">
        <v>178.03576086956522</v>
      </c>
      <c r="G839" s="31">
        <v>0</v>
      </c>
      <c r="H839" s="36">
        <v>0</v>
      </c>
      <c r="I839" s="31">
        <v>39.522826086956535</v>
      </c>
      <c r="J839" s="31">
        <v>0</v>
      </c>
      <c r="K839" s="36">
        <v>0</v>
      </c>
      <c r="L839" s="31">
        <v>27.940217391304358</v>
      </c>
      <c r="M839" s="31">
        <v>0</v>
      </c>
      <c r="N839" s="36">
        <v>0</v>
      </c>
      <c r="O839" s="31">
        <v>5.8434782608695643</v>
      </c>
      <c r="P839" s="31">
        <v>0</v>
      </c>
      <c r="Q839" s="36">
        <v>0</v>
      </c>
      <c r="R839" s="31">
        <v>5.7391304347826084</v>
      </c>
      <c r="S839" s="31">
        <v>0</v>
      </c>
      <c r="T839" s="36">
        <v>0</v>
      </c>
      <c r="U839" s="31">
        <v>39.579347826086952</v>
      </c>
      <c r="V839" s="31">
        <v>0</v>
      </c>
      <c r="W839" s="36">
        <v>0</v>
      </c>
      <c r="X839" s="31">
        <v>0</v>
      </c>
      <c r="Y839" s="31">
        <v>0</v>
      </c>
      <c r="Z839" s="36" t="s">
        <v>2496</v>
      </c>
      <c r="AA839" s="31">
        <v>98.933586956521737</v>
      </c>
      <c r="AB839" s="31">
        <v>0</v>
      </c>
      <c r="AC839" s="36">
        <v>0</v>
      </c>
      <c r="AD839" s="31">
        <v>0</v>
      </c>
      <c r="AE839" s="31">
        <v>0</v>
      </c>
      <c r="AF839" s="36" t="s">
        <v>2496</v>
      </c>
      <c r="AG839" s="31">
        <v>0</v>
      </c>
      <c r="AH839" s="31">
        <v>0</v>
      </c>
      <c r="AI839" s="36" t="s">
        <v>2496</v>
      </c>
      <c r="AJ839" t="s">
        <v>604</v>
      </c>
      <c r="AK839" s="37">
        <v>5</v>
      </c>
      <c r="AT839"/>
    </row>
    <row r="840" spans="1:46" x14ac:dyDescent="0.25">
      <c r="A840" t="s">
        <v>2337</v>
      </c>
      <c r="B840" t="s">
        <v>1664</v>
      </c>
      <c r="C840" t="s">
        <v>2182</v>
      </c>
      <c r="D840" t="s">
        <v>2230</v>
      </c>
      <c r="E840" s="31">
        <v>46.684782608695649</v>
      </c>
      <c r="F840" s="31">
        <v>174.08565217391305</v>
      </c>
      <c r="G840" s="31">
        <v>0</v>
      </c>
      <c r="H840" s="36">
        <v>0</v>
      </c>
      <c r="I840" s="31">
        <v>28.834021739130439</v>
      </c>
      <c r="J840" s="31">
        <v>0</v>
      </c>
      <c r="K840" s="36">
        <v>0</v>
      </c>
      <c r="L840" s="31">
        <v>13.025108695652174</v>
      </c>
      <c r="M840" s="31">
        <v>0</v>
      </c>
      <c r="N840" s="36">
        <v>0</v>
      </c>
      <c r="O840" s="31">
        <v>10.330652173913046</v>
      </c>
      <c r="P840" s="31">
        <v>0</v>
      </c>
      <c r="Q840" s="36">
        <v>0</v>
      </c>
      <c r="R840" s="31">
        <v>5.4782608695652177</v>
      </c>
      <c r="S840" s="31">
        <v>0</v>
      </c>
      <c r="T840" s="36">
        <v>0</v>
      </c>
      <c r="U840" s="31">
        <v>41.618369565217407</v>
      </c>
      <c r="V840" s="31">
        <v>0</v>
      </c>
      <c r="W840" s="36">
        <v>0</v>
      </c>
      <c r="X840" s="31">
        <v>0</v>
      </c>
      <c r="Y840" s="31">
        <v>0</v>
      </c>
      <c r="Z840" s="36" t="s">
        <v>2496</v>
      </c>
      <c r="AA840" s="31">
        <v>103.63326086956522</v>
      </c>
      <c r="AB840" s="31">
        <v>0</v>
      </c>
      <c r="AC840" s="36">
        <v>0</v>
      </c>
      <c r="AD840" s="31">
        <v>0</v>
      </c>
      <c r="AE840" s="31">
        <v>0</v>
      </c>
      <c r="AF840" s="36" t="s">
        <v>2496</v>
      </c>
      <c r="AG840" s="31">
        <v>0</v>
      </c>
      <c r="AH840" s="31">
        <v>0</v>
      </c>
      <c r="AI840" s="36" t="s">
        <v>2496</v>
      </c>
      <c r="AJ840" t="s">
        <v>735</v>
      </c>
      <c r="AK840" s="37">
        <v>5</v>
      </c>
      <c r="AT840"/>
    </row>
    <row r="841" spans="1:46" x14ac:dyDescent="0.25">
      <c r="A841" t="s">
        <v>2337</v>
      </c>
      <c r="B841" t="s">
        <v>1820</v>
      </c>
      <c r="C841" t="s">
        <v>1985</v>
      </c>
      <c r="D841" t="s">
        <v>2253</v>
      </c>
      <c r="E841" s="31">
        <v>48.804347826086953</v>
      </c>
      <c r="F841" s="31">
        <v>189.19967391304351</v>
      </c>
      <c r="G841" s="31">
        <v>0</v>
      </c>
      <c r="H841" s="36">
        <v>0</v>
      </c>
      <c r="I841" s="31">
        <v>32.563913043478259</v>
      </c>
      <c r="J841" s="31">
        <v>0</v>
      </c>
      <c r="K841" s="36">
        <v>0</v>
      </c>
      <c r="L841" s="31">
        <v>13.44728260869565</v>
      </c>
      <c r="M841" s="31">
        <v>0</v>
      </c>
      <c r="N841" s="36">
        <v>0</v>
      </c>
      <c r="O841" s="31">
        <v>13.3775</v>
      </c>
      <c r="P841" s="31">
        <v>0</v>
      </c>
      <c r="Q841" s="36">
        <v>0</v>
      </c>
      <c r="R841" s="31">
        <v>5.7391304347826084</v>
      </c>
      <c r="S841" s="31">
        <v>0</v>
      </c>
      <c r="T841" s="36">
        <v>0</v>
      </c>
      <c r="U841" s="31">
        <v>39.954565217391313</v>
      </c>
      <c r="V841" s="31">
        <v>0</v>
      </c>
      <c r="W841" s="36">
        <v>0</v>
      </c>
      <c r="X841" s="31">
        <v>0</v>
      </c>
      <c r="Y841" s="31">
        <v>0</v>
      </c>
      <c r="Z841" s="36" t="s">
        <v>2496</v>
      </c>
      <c r="AA841" s="31">
        <v>116.68119565217395</v>
      </c>
      <c r="AB841" s="31">
        <v>0</v>
      </c>
      <c r="AC841" s="36">
        <v>0</v>
      </c>
      <c r="AD841" s="31">
        <v>0</v>
      </c>
      <c r="AE841" s="31">
        <v>0</v>
      </c>
      <c r="AF841" s="36" t="s">
        <v>2496</v>
      </c>
      <c r="AG841" s="31">
        <v>0</v>
      </c>
      <c r="AH841" s="31">
        <v>0</v>
      </c>
      <c r="AI841" s="36" t="s">
        <v>2496</v>
      </c>
      <c r="AJ841" t="s">
        <v>892</v>
      </c>
      <c r="AK841" s="37">
        <v>5</v>
      </c>
      <c r="AT841"/>
    </row>
    <row r="842" spans="1:46" x14ac:dyDescent="0.25">
      <c r="A842" t="s">
        <v>2337</v>
      </c>
      <c r="B842" t="s">
        <v>1612</v>
      </c>
      <c r="C842" t="s">
        <v>2052</v>
      </c>
      <c r="D842" t="s">
        <v>2258</v>
      </c>
      <c r="E842" s="31">
        <v>80.032608695652172</v>
      </c>
      <c r="F842" s="31">
        <v>292.92434782608706</v>
      </c>
      <c r="G842" s="31">
        <v>0</v>
      </c>
      <c r="H842" s="36">
        <v>0</v>
      </c>
      <c r="I842" s="31">
        <v>50.870760869565231</v>
      </c>
      <c r="J842" s="31">
        <v>0</v>
      </c>
      <c r="K842" s="36">
        <v>0</v>
      </c>
      <c r="L842" s="31">
        <v>27.362934782608704</v>
      </c>
      <c r="M842" s="31">
        <v>0</v>
      </c>
      <c r="N842" s="36">
        <v>0</v>
      </c>
      <c r="O842" s="31">
        <v>18.551304347826086</v>
      </c>
      <c r="P842" s="31">
        <v>0</v>
      </c>
      <c r="Q842" s="36">
        <v>0</v>
      </c>
      <c r="R842" s="31">
        <v>4.9565217391304346</v>
      </c>
      <c r="S842" s="31">
        <v>0</v>
      </c>
      <c r="T842" s="36">
        <v>0</v>
      </c>
      <c r="U842" s="31">
        <v>63.76750000000002</v>
      </c>
      <c r="V842" s="31">
        <v>0</v>
      </c>
      <c r="W842" s="36">
        <v>0</v>
      </c>
      <c r="X842" s="31">
        <v>0</v>
      </c>
      <c r="Y842" s="31">
        <v>0</v>
      </c>
      <c r="Z842" s="36" t="s">
        <v>2496</v>
      </c>
      <c r="AA842" s="31">
        <v>178.28608695652181</v>
      </c>
      <c r="AB842" s="31">
        <v>0</v>
      </c>
      <c r="AC842" s="36">
        <v>0</v>
      </c>
      <c r="AD842" s="31">
        <v>0</v>
      </c>
      <c r="AE842" s="31">
        <v>0</v>
      </c>
      <c r="AF842" s="36" t="s">
        <v>2496</v>
      </c>
      <c r="AG842" s="31">
        <v>0</v>
      </c>
      <c r="AH842" s="31">
        <v>0</v>
      </c>
      <c r="AI842" s="36" t="s">
        <v>2496</v>
      </c>
      <c r="AJ842" t="s">
        <v>681</v>
      </c>
      <c r="AK842" s="37">
        <v>5</v>
      </c>
      <c r="AT842"/>
    </row>
    <row r="843" spans="1:46" x14ac:dyDescent="0.25">
      <c r="A843" t="s">
        <v>2337</v>
      </c>
      <c r="B843" t="s">
        <v>1273</v>
      </c>
      <c r="C843" t="s">
        <v>2107</v>
      </c>
      <c r="D843" t="s">
        <v>2286</v>
      </c>
      <c r="E843" s="31">
        <v>37.684782608695649</v>
      </c>
      <c r="F843" s="31">
        <v>125.11836956521741</v>
      </c>
      <c r="G843" s="31">
        <v>0</v>
      </c>
      <c r="H843" s="36">
        <v>0</v>
      </c>
      <c r="I843" s="31">
        <v>17.214999999999996</v>
      </c>
      <c r="J843" s="31">
        <v>0</v>
      </c>
      <c r="K843" s="36">
        <v>0</v>
      </c>
      <c r="L843" s="31">
        <v>8.7578260869565216</v>
      </c>
      <c r="M843" s="31">
        <v>0</v>
      </c>
      <c r="N843" s="36">
        <v>0</v>
      </c>
      <c r="O843" s="31">
        <v>5.7615217391304325</v>
      </c>
      <c r="P843" s="31">
        <v>0</v>
      </c>
      <c r="Q843" s="36">
        <v>0</v>
      </c>
      <c r="R843" s="31">
        <v>2.6956521739130435</v>
      </c>
      <c r="S843" s="31">
        <v>0</v>
      </c>
      <c r="T843" s="36">
        <v>0</v>
      </c>
      <c r="U843" s="31">
        <v>35.120434782608704</v>
      </c>
      <c r="V843" s="31">
        <v>0</v>
      </c>
      <c r="W843" s="36">
        <v>0</v>
      </c>
      <c r="X843" s="31">
        <v>0</v>
      </c>
      <c r="Y843" s="31">
        <v>0</v>
      </c>
      <c r="Z843" s="36" t="s">
        <v>2496</v>
      </c>
      <c r="AA843" s="31">
        <v>72.782934782608706</v>
      </c>
      <c r="AB843" s="31">
        <v>0</v>
      </c>
      <c r="AC843" s="36">
        <v>0</v>
      </c>
      <c r="AD843" s="31">
        <v>0</v>
      </c>
      <c r="AE843" s="31">
        <v>0</v>
      </c>
      <c r="AF843" s="36" t="s">
        <v>2496</v>
      </c>
      <c r="AG843" s="31">
        <v>0</v>
      </c>
      <c r="AH843" s="31">
        <v>0</v>
      </c>
      <c r="AI843" s="36" t="s">
        <v>2496</v>
      </c>
      <c r="AJ843" t="s">
        <v>335</v>
      </c>
      <c r="AK843" s="37">
        <v>5</v>
      </c>
      <c r="AT843"/>
    </row>
    <row r="844" spans="1:46" x14ac:dyDescent="0.25">
      <c r="A844" t="s">
        <v>2337</v>
      </c>
      <c r="B844" t="s">
        <v>1843</v>
      </c>
      <c r="C844" t="s">
        <v>2213</v>
      </c>
      <c r="D844" t="s">
        <v>2244</v>
      </c>
      <c r="E844" s="31">
        <v>23.608695652173914</v>
      </c>
      <c r="F844" s="31">
        <v>97.095217391304388</v>
      </c>
      <c r="G844" s="31">
        <v>0</v>
      </c>
      <c r="H844" s="36">
        <v>0</v>
      </c>
      <c r="I844" s="31">
        <v>22.278695652173919</v>
      </c>
      <c r="J844" s="31">
        <v>0</v>
      </c>
      <c r="K844" s="36">
        <v>0</v>
      </c>
      <c r="L844" s="31">
        <v>10.800434782608702</v>
      </c>
      <c r="M844" s="31">
        <v>0</v>
      </c>
      <c r="N844" s="36">
        <v>0</v>
      </c>
      <c r="O844" s="31">
        <v>5.7391304347826084</v>
      </c>
      <c r="P844" s="31">
        <v>0</v>
      </c>
      <c r="Q844" s="36">
        <v>0</v>
      </c>
      <c r="R844" s="31">
        <v>5.7391304347826084</v>
      </c>
      <c r="S844" s="31">
        <v>0</v>
      </c>
      <c r="T844" s="36">
        <v>0</v>
      </c>
      <c r="U844" s="31">
        <v>13.686847826086963</v>
      </c>
      <c r="V844" s="31">
        <v>0</v>
      </c>
      <c r="W844" s="36">
        <v>0</v>
      </c>
      <c r="X844" s="31">
        <v>0</v>
      </c>
      <c r="Y844" s="31">
        <v>0</v>
      </c>
      <c r="Z844" s="36" t="s">
        <v>2496</v>
      </c>
      <c r="AA844" s="31">
        <v>61.129673913043504</v>
      </c>
      <c r="AB844" s="31">
        <v>0</v>
      </c>
      <c r="AC844" s="36">
        <v>0</v>
      </c>
      <c r="AD844" s="31">
        <v>0</v>
      </c>
      <c r="AE844" s="31">
        <v>0</v>
      </c>
      <c r="AF844" s="36" t="s">
        <v>2496</v>
      </c>
      <c r="AG844" s="31">
        <v>0</v>
      </c>
      <c r="AH844" s="31">
        <v>0</v>
      </c>
      <c r="AI844" s="36" t="s">
        <v>2496</v>
      </c>
      <c r="AJ844" t="s">
        <v>915</v>
      </c>
      <c r="AK844" s="37">
        <v>5</v>
      </c>
      <c r="AT844"/>
    </row>
    <row r="845" spans="1:46" x14ac:dyDescent="0.25">
      <c r="A845" t="s">
        <v>2337</v>
      </c>
      <c r="B845" t="s">
        <v>994</v>
      </c>
      <c r="C845" t="s">
        <v>1960</v>
      </c>
      <c r="D845" t="s">
        <v>2278</v>
      </c>
      <c r="E845" s="31">
        <v>46.108695652173914</v>
      </c>
      <c r="F845" s="31">
        <v>134.06641304347824</v>
      </c>
      <c r="G845" s="31">
        <v>0</v>
      </c>
      <c r="H845" s="36">
        <v>0</v>
      </c>
      <c r="I845" s="31">
        <v>40.274130434782606</v>
      </c>
      <c r="J845" s="31">
        <v>0</v>
      </c>
      <c r="K845" s="36">
        <v>0</v>
      </c>
      <c r="L845" s="31">
        <v>18.354782608695654</v>
      </c>
      <c r="M845" s="31">
        <v>0</v>
      </c>
      <c r="N845" s="36">
        <v>0</v>
      </c>
      <c r="O845" s="31">
        <v>16.180217391304346</v>
      </c>
      <c r="P845" s="31">
        <v>0</v>
      </c>
      <c r="Q845" s="36">
        <v>0</v>
      </c>
      <c r="R845" s="31">
        <v>5.7391304347826084</v>
      </c>
      <c r="S845" s="31">
        <v>0</v>
      </c>
      <c r="T845" s="36">
        <v>0</v>
      </c>
      <c r="U845" s="31">
        <v>25.581195652173911</v>
      </c>
      <c r="V845" s="31">
        <v>0</v>
      </c>
      <c r="W845" s="36">
        <v>0</v>
      </c>
      <c r="X845" s="31">
        <v>0</v>
      </c>
      <c r="Y845" s="31">
        <v>0</v>
      </c>
      <c r="Z845" s="36" t="s">
        <v>2496</v>
      </c>
      <c r="AA845" s="31">
        <v>68.211086956521726</v>
      </c>
      <c r="AB845" s="31">
        <v>0</v>
      </c>
      <c r="AC845" s="36">
        <v>0</v>
      </c>
      <c r="AD845" s="31">
        <v>0</v>
      </c>
      <c r="AE845" s="31">
        <v>0</v>
      </c>
      <c r="AF845" s="36" t="s">
        <v>2496</v>
      </c>
      <c r="AG845" s="31">
        <v>0</v>
      </c>
      <c r="AH845" s="31">
        <v>0</v>
      </c>
      <c r="AI845" s="36" t="s">
        <v>2496</v>
      </c>
      <c r="AJ845" t="s">
        <v>51</v>
      </c>
      <c r="AK845" s="37">
        <v>5</v>
      </c>
      <c r="AT845"/>
    </row>
    <row r="846" spans="1:46" x14ac:dyDescent="0.25">
      <c r="A846" t="s">
        <v>2337</v>
      </c>
      <c r="B846" t="s">
        <v>1111</v>
      </c>
      <c r="C846" t="s">
        <v>1925</v>
      </c>
      <c r="D846" t="s">
        <v>2250</v>
      </c>
      <c r="E846" s="31">
        <v>59.891304347826086</v>
      </c>
      <c r="F846" s="31">
        <v>169.61793478260867</v>
      </c>
      <c r="G846" s="31">
        <v>18.097173913043481</v>
      </c>
      <c r="H846" s="36">
        <v>0.10669375226291829</v>
      </c>
      <c r="I846" s="31">
        <v>18.279021739130435</v>
      </c>
      <c r="J846" s="31">
        <v>2.3684782608695656</v>
      </c>
      <c r="K846" s="36">
        <v>0.12957357864503738</v>
      </c>
      <c r="L846" s="31">
        <v>9.4385869565217426</v>
      </c>
      <c r="M846" s="31">
        <v>0.34891304347826091</v>
      </c>
      <c r="N846" s="36">
        <v>3.6966660908619789E-2</v>
      </c>
      <c r="O846" s="31">
        <v>1.0817391304347823</v>
      </c>
      <c r="P846" s="31">
        <v>0</v>
      </c>
      <c r="Q846" s="36">
        <v>0</v>
      </c>
      <c r="R846" s="31">
        <v>7.7586956521739125</v>
      </c>
      <c r="S846" s="31">
        <v>2.0195652173913046</v>
      </c>
      <c r="T846" s="36">
        <v>0.26029700196133376</v>
      </c>
      <c r="U846" s="31">
        <v>48.700869565217396</v>
      </c>
      <c r="V846" s="31">
        <v>1.9048913043478262</v>
      </c>
      <c r="W846" s="36">
        <v>3.9114112773631395E-2</v>
      </c>
      <c r="X846" s="31">
        <v>0</v>
      </c>
      <c r="Y846" s="31">
        <v>0</v>
      </c>
      <c r="Z846" s="36" t="s">
        <v>2496</v>
      </c>
      <c r="AA846" s="31">
        <v>102.63804347826084</v>
      </c>
      <c r="AB846" s="31">
        <v>13.823804347826089</v>
      </c>
      <c r="AC846" s="36">
        <v>0.13468499475785534</v>
      </c>
      <c r="AD846" s="31">
        <v>0</v>
      </c>
      <c r="AE846" s="31">
        <v>0</v>
      </c>
      <c r="AF846" s="36" t="s">
        <v>2496</v>
      </c>
      <c r="AG846" s="31">
        <v>0</v>
      </c>
      <c r="AH846" s="31">
        <v>0</v>
      </c>
      <c r="AI846" s="36" t="s">
        <v>2496</v>
      </c>
      <c r="AJ846" t="s">
        <v>171</v>
      </c>
      <c r="AK846" s="37">
        <v>5</v>
      </c>
      <c r="AT846"/>
    </row>
    <row r="847" spans="1:46" x14ac:dyDescent="0.25">
      <c r="A847" t="s">
        <v>2337</v>
      </c>
      <c r="B847" t="s">
        <v>1734</v>
      </c>
      <c r="C847" t="s">
        <v>1881</v>
      </c>
      <c r="D847" t="s">
        <v>2290</v>
      </c>
      <c r="E847" s="31">
        <v>79.717391304347828</v>
      </c>
      <c r="F847" s="31">
        <v>276.47673913043474</v>
      </c>
      <c r="G847" s="31">
        <v>0</v>
      </c>
      <c r="H847" s="36">
        <v>0</v>
      </c>
      <c r="I847" s="31">
        <v>31.478260869565215</v>
      </c>
      <c r="J847" s="31">
        <v>0</v>
      </c>
      <c r="K847" s="36">
        <v>0</v>
      </c>
      <c r="L847" s="31">
        <v>19.644021739130434</v>
      </c>
      <c r="M847" s="31">
        <v>0</v>
      </c>
      <c r="N847" s="36">
        <v>0</v>
      </c>
      <c r="O847" s="31">
        <v>7.1385869565217392</v>
      </c>
      <c r="P847" s="31">
        <v>0</v>
      </c>
      <c r="Q847" s="36">
        <v>0</v>
      </c>
      <c r="R847" s="31">
        <v>4.6956521739130439</v>
      </c>
      <c r="S847" s="31">
        <v>0</v>
      </c>
      <c r="T847" s="36">
        <v>0</v>
      </c>
      <c r="U847" s="31">
        <v>52.554347826086953</v>
      </c>
      <c r="V847" s="31">
        <v>0</v>
      </c>
      <c r="W847" s="36">
        <v>0</v>
      </c>
      <c r="X847" s="31">
        <v>16.5625</v>
      </c>
      <c r="Y847" s="31">
        <v>0</v>
      </c>
      <c r="Z847" s="36">
        <v>0</v>
      </c>
      <c r="AA847" s="31">
        <v>167.20228260869561</v>
      </c>
      <c r="AB847" s="31">
        <v>0</v>
      </c>
      <c r="AC847" s="36">
        <v>0</v>
      </c>
      <c r="AD847" s="31">
        <v>8.679347826086957</v>
      </c>
      <c r="AE847" s="31">
        <v>0</v>
      </c>
      <c r="AF847" s="36">
        <v>0</v>
      </c>
      <c r="AG847" s="31">
        <v>0</v>
      </c>
      <c r="AH847" s="31">
        <v>0</v>
      </c>
      <c r="AI847" s="36" t="s">
        <v>2496</v>
      </c>
      <c r="AJ847" t="s">
        <v>806</v>
      </c>
      <c r="AK847" s="37">
        <v>5</v>
      </c>
      <c r="AT847"/>
    </row>
    <row r="848" spans="1:46" x14ac:dyDescent="0.25">
      <c r="A848" t="s">
        <v>2337</v>
      </c>
      <c r="B848" t="s">
        <v>1733</v>
      </c>
      <c r="C848" t="s">
        <v>2007</v>
      </c>
      <c r="D848" t="s">
        <v>2243</v>
      </c>
      <c r="E848" s="31">
        <v>80.673913043478265</v>
      </c>
      <c r="F848" s="31">
        <v>247.79782608695652</v>
      </c>
      <c r="G848" s="31">
        <v>40.680978260869566</v>
      </c>
      <c r="H848" s="36">
        <v>0.16417003693403634</v>
      </c>
      <c r="I848" s="31">
        <v>42.247282608695649</v>
      </c>
      <c r="J848" s="31">
        <v>0</v>
      </c>
      <c r="K848" s="36">
        <v>0</v>
      </c>
      <c r="L848" s="31">
        <v>28.578804347826086</v>
      </c>
      <c r="M848" s="31">
        <v>0</v>
      </c>
      <c r="N848" s="36">
        <v>0</v>
      </c>
      <c r="O848" s="31">
        <v>8.1467391304347831</v>
      </c>
      <c r="P848" s="31">
        <v>0</v>
      </c>
      <c r="Q848" s="36">
        <v>0</v>
      </c>
      <c r="R848" s="31">
        <v>5.5217391304347823</v>
      </c>
      <c r="S848" s="31">
        <v>0</v>
      </c>
      <c r="T848" s="36">
        <v>0</v>
      </c>
      <c r="U848" s="31">
        <v>72.247282608695656</v>
      </c>
      <c r="V848" s="31">
        <v>14.891304347826088</v>
      </c>
      <c r="W848" s="36">
        <v>0.20611577086546057</v>
      </c>
      <c r="X848" s="31">
        <v>5.6684782608695654</v>
      </c>
      <c r="Y848" s="31">
        <v>0</v>
      </c>
      <c r="Z848" s="36">
        <v>0</v>
      </c>
      <c r="AA848" s="31">
        <v>119.55326086956521</v>
      </c>
      <c r="AB848" s="31">
        <v>20.469021739130433</v>
      </c>
      <c r="AC848" s="36">
        <v>0.17121257580303484</v>
      </c>
      <c r="AD848" s="31">
        <v>8.0815217391304355</v>
      </c>
      <c r="AE848" s="31">
        <v>5.3206521739130439</v>
      </c>
      <c r="AF848" s="36">
        <v>0.65837256220578344</v>
      </c>
      <c r="AG848" s="31">
        <v>0</v>
      </c>
      <c r="AH848" s="31">
        <v>0</v>
      </c>
      <c r="AI848" s="36" t="s">
        <v>2496</v>
      </c>
      <c r="AJ848" t="s">
        <v>805</v>
      </c>
      <c r="AK848" s="37">
        <v>5</v>
      </c>
      <c r="AT848"/>
    </row>
    <row r="849" spans="1:46" x14ac:dyDescent="0.25">
      <c r="A849" t="s">
        <v>2337</v>
      </c>
      <c r="B849" t="s">
        <v>1427</v>
      </c>
      <c r="C849" t="s">
        <v>1942</v>
      </c>
      <c r="D849" t="s">
        <v>2268</v>
      </c>
      <c r="E849" s="31">
        <v>64.717391304347828</v>
      </c>
      <c r="F849" s="31">
        <v>199.88489130434789</v>
      </c>
      <c r="G849" s="31">
        <v>3.2795652173913044</v>
      </c>
      <c r="H849" s="36">
        <v>1.6407269183731282E-2</v>
      </c>
      <c r="I849" s="31">
        <v>26.289347826086953</v>
      </c>
      <c r="J849" s="31">
        <v>0.20543478260869563</v>
      </c>
      <c r="K849" s="36">
        <v>7.814373485706726E-3</v>
      </c>
      <c r="L849" s="31">
        <v>15.911739130434778</v>
      </c>
      <c r="M849" s="31">
        <v>0.20543478260869563</v>
      </c>
      <c r="N849" s="36">
        <v>1.291089433560128E-2</v>
      </c>
      <c r="O849" s="31">
        <v>6.1040217391304328</v>
      </c>
      <c r="P849" s="31">
        <v>0</v>
      </c>
      <c r="Q849" s="36">
        <v>0</v>
      </c>
      <c r="R849" s="31">
        <v>4.273586956521739</v>
      </c>
      <c r="S849" s="31">
        <v>0</v>
      </c>
      <c r="T849" s="36">
        <v>0</v>
      </c>
      <c r="U849" s="31">
        <v>55.034347826086965</v>
      </c>
      <c r="V849" s="31">
        <v>3.0523913043478261</v>
      </c>
      <c r="W849" s="36">
        <v>5.5463386501710385E-2</v>
      </c>
      <c r="X849" s="31">
        <v>0</v>
      </c>
      <c r="Y849" s="31">
        <v>0</v>
      </c>
      <c r="Z849" s="36" t="s">
        <v>2496</v>
      </c>
      <c r="AA849" s="31">
        <v>114.60923913043486</v>
      </c>
      <c r="AB849" s="31">
        <v>2.1739130434782608E-2</v>
      </c>
      <c r="AC849" s="36">
        <v>1.8968043588564153E-4</v>
      </c>
      <c r="AD849" s="31">
        <v>3.9519565217391315</v>
      </c>
      <c r="AE849" s="31">
        <v>0</v>
      </c>
      <c r="AF849" s="36">
        <v>0</v>
      </c>
      <c r="AG849" s="31">
        <v>0</v>
      </c>
      <c r="AH849" s="31">
        <v>0</v>
      </c>
      <c r="AI849" s="36" t="s">
        <v>2496</v>
      </c>
      <c r="AJ849" t="s">
        <v>492</v>
      </c>
      <c r="AK849" s="37">
        <v>5</v>
      </c>
      <c r="AT849"/>
    </row>
    <row r="850" spans="1:46" x14ac:dyDescent="0.25">
      <c r="A850" t="s">
        <v>2337</v>
      </c>
      <c r="B850" t="s">
        <v>1351</v>
      </c>
      <c r="C850" t="s">
        <v>1896</v>
      </c>
      <c r="D850" t="s">
        <v>2254</v>
      </c>
      <c r="E850" s="31">
        <v>79.043478260869563</v>
      </c>
      <c r="F850" s="31">
        <v>248.49293478260864</v>
      </c>
      <c r="G850" s="31">
        <v>0.21173913043478262</v>
      </c>
      <c r="H850" s="36">
        <v>8.5209316160244275E-4</v>
      </c>
      <c r="I850" s="31">
        <v>43.243804347826085</v>
      </c>
      <c r="J850" s="31">
        <v>0</v>
      </c>
      <c r="K850" s="36">
        <v>0</v>
      </c>
      <c r="L850" s="31">
        <v>26.422608695652166</v>
      </c>
      <c r="M850" s="31">
        <v>0</v>
      </c>
      <c r="N850" s="36">
        <v>0</v>
      </c>
      <c r="O850" s="31">
        <v>11.182826086956524</v>
      </c>
      <c r="P850" s="31">
        <v>0</v>
      </c>
      <c r="Q850" s="36">
        <v>0</v>
      </c>
      <c r="R850" s="31">
        <v>5.6383695652173929</v>
      </c>
      <c r="S850" s="31">
        <v>0</v>
      </c>
      <c r="T850" s="36">
        <v>0</v>
      </c>
      <c r="U850" s="31">
        <v>56.620326086956517</v>
      </c>
      <c r="V850" s="31">
        <v>0.21173913043478262</v>
      </c>
      <c r="W850" s="36">
        <v>3.7396310665819433E-3</v>
      </c>
      <c r="X850" s="31">
        <v>1.8957608695652177</v>
      </c>
      <c r="Y850" s="31">
        <v>0</v>
      </c>
      <c r="Z850" s="36">
        <v>0</v>
      </c>
      <c r="AA850" s="31">
        <v>143.69706521739127</v>
      </c>
      <c r="AB850" s="31">
        <v>0</v>
      </c>
      <c r="AC850" s="36">
        <v>0</v>
      </c>
      <c r="AD850" s="31">
        <v>3.0359782608695647</v>
      </c>
      <c r="AE850" s="31">
        <v>0</v>
      </c>
      <c r="AF850" s="36">
        <v>0</v>
      </c>
      <c r="AG850" s="31">
        <v>0</v>
      </c>
      <c r="AH850" s="31">
        <v>0</v>
      </c>
      <c r="AI850" s="36" t="s">
        <v>2496</v>
      </c>
      <c r="AJ850" t="s">
        <v>415</v>
      </c>
      <c r="AK850" s="37">
        <v>5</v>
      </c>
      <c r="AT850"/>
    </row>
    <row r="851" spans="1:46" x14ac:dyDescent="0.25">
      <c r="A851" t="s">
        <v>2337</v>
      </c>
      <c r="B851" t="s">
        <v>1378</v>
      </c>
      <c r="C851" t="s">
        <v>1884</v>
      </c>
      <c r="D851" t="s">
        <v>2234</v>
      </c>
      <c r="E851" s="31">
        <v>70.717391304347828</v>
      </c>
      <c r="F851" s="31">
        <v>220.44336956521744</v>
      </c>
      <c r="G851" s="31">
        <v>0.16793478260869565</v>
      </c>
      <c r="H851" s="36">
        <v>7.6180464370470763E-4</v>
      </c>
      <c r="I851" s="31">
        <v>35.488478260869563</v>
      </c>
      <c r="J851" s="31">
        <v>0</v>
      </c>
      <c r="K851" s="36">
        <v>0</v>
      </c>
      <c r="L851" s="31">
        <v>25.924239130434781</v>
      </c>
      <c r="M851" s="31">
        <v>0</v>
      </c>
      <c r="N851" s="36">
        <v>0</v>
      </c>
      <c r="O851" s="31">
        <v>4.9772826086956528</v>
      </c>
      <c r="P851" s="31">
        <v>0</v>
      </c>
      <c r="Q851" s="36">
        <v>0</v>
      </c>
      <c r="R851" s="31">
        <v>4.5869565217391308</v>
      </c>
      <c r="S851" s="31">
        <v>0</v>
      </c>
      <c r="T851" s="36">
        <v>0</v>
      </c>
      <c r="U851" s="31">
        <v>57.594673913043458</v>
      </c>
      <c r="V851" s="31">
        <v>0</v>
      </c>
      <c r="W851" s="36">
        <v>0</v>
      </c>
      <c r="X851" s="31">
        <v>6.505326086956523</v>
      </c>
      <c r="Y851" s="31">
        <v>0</v>
      </c>
      <c r="Z851" s="36">
        <v>0</v>
      </c>
      <c r="AA851" s="31">
        <v>118.4464130434783</v>
      </c>
      <c r="AB851" s="31">
        <v>0.16793478260869565</v>
      </c>
      <c r="AC851" s="36">
        <v>1.417812311015713E-3</v>
      </c>
      <c r="AD851" s="31">
        <v>2.4084782608695652</v>
      </c>
      <c r="AE851" s="31">
        <v>0</v>
      </c>
      <c r="AF851" s="36">
        <v>0</v>
      </c>
      <c r="AG851" s="31">
        <v>0</v>
      </c>
      <c r="AH851" s="31">
        <v>0</v>
      </c>
      <c r="AI851" s="36" t="s">
        <v>2496</v>
      </c>
      <c r="AJ851" t="s">
        <v>442</v>
      </c>
      <c r="AK851" s="37">
        <v>5</v>
      </c>
      <c r="AT851"/>
    </row>
    <row r="852" spans="1:46" x14ac:dyDescent="0.25">
      <c r="A852" t="s">
        <v>2337</v>
      </c>
      <c r="B852" t="s">
        <v>937</v>
      </c>
      <c r="C852" t="s">
        <v>2159</v>
      </c>
      <c r="D852" t="s">
        <v>2267</v>
      </c>
      <c r="E852" s="31">
        <v>95.086956521739125</v>
      </c>
      <c r="F852" s="31">
        <v>428.77380434782606</v>
      </c>
      <c r="G852" s="31">
        <v>33.546195652173914</v>
      </c>
      <c r="H852" s="36">
        <v>7.8237511974870708E-2</v>
      </c>
      <c r="I852" s="31">
        <v>105.44239130434782</v>
      </c>
      <c r="J852" s="31">
        <v>7.4559782608695659</v>
      </c>
      <c r="K852" s="36">
        <v>7.0711391961404857E-2</v>
      </c>
      <c r="L852" s="31">
        <v>70.907065217391306</v>
      </c>
      <c r="M852" s="31">
        <v>7.4559782608695659</v>
      </c>
      <c r="N852" s="36">
        <v>0.10515141527872522</v>
      </c>
      <c r="O852" s="31">
        <v>29.839673913043477</v>
      </c>
      <c r="P852" s="31">
        <v>0</v>
      </c>
      <c r="Q852" s="36">
        <v>0</v>
      </c>
      <c r="R852" s="31">
        <v>4.6956521739130439</v>
      </c>
      <c r="S852" s="31">
        <v>0</v>
      </c>
      <c r="T852" s="36">
        <v>0</v>
      </c>
      <c r="U852" s="31">
        <v>126.09913043478262</v>
      </c>
      <c r="V852" s="31">
        <v>8.4605434782608704</v>
      </c>
      <c r="W852" s="36">
        <v>6.7094383990511264E-2</v>
      </c>
      <c r="X852" s="31">
        <v>4.8695652173913047</v>
      </c>
      <c r="Y852" s="31">
        <v>0</v>
      </c>
      <c r="Z852" s="36">
        <v>0</v>
      </c>
      <c r="AA852" s="31">
        <v>192.36271739130433</v>
      </c>
      <c r="AB852" s="31">
        <v>17.629673913043479</v>
      </c>
      <c r="AC852" s="36">
        <v>9.16480810425504E-2</v>
      </c>
      <c r="AD852" s="31">
        <v>0</v>
      </c>
      <c r="AE852" s="31">
        <v>0</v>
      </c>
      <c r="AF852" s="36" t="s">
        <v>2496</v>
      </c>
      <c r="AG852" s="31">
        <v>0</v>
      </c>
      <c r="AH852" s="31">
        <v>0</v>
      </c>
      <c r="AI852" s="36" t="s">
        <v>2496</v>
      </c>
      <c r="AJ852" t="s">
        <v>797</v>
      </c>
      <c r="AK852" s="37">
        <v>5</v>
      </c>
      <c r="AT852"/>
    </row>
    <row r="853" spans="1:46" x14ac:dyDescent="0.25">
      <c r="A853" t="s">
        <v>2337</v>
      </c>
      <c r="B853" t="s">
        <v>1793</v>
      </c>
      <c r="C853" t="s">
        <v>2026</v>
      </c>
      <c r="D853" t="s">
        <v>2215</v>
      </c>
      <c r="E853" s="31">
        <v>42.152173913043477</v>
      </c>
      <c r="F853" s="31">
        <v>155.09510869565219</v>
      </c>
      <c r="G853" s="31">
        <v>0</v>
      </c>
      <c r="H853" s="36">
        <v>0</v>
      </c>
      <c r="I853" s="31">
        <v>23.260869565217391</v>
      </c>
      <c r="J853" s="31">
        <v>0</v>
      </c>
      <c r="K853" s="36">
        <v>0</v>
      </c>
      <c r="L853" s="31">
        <v>10.078804347826088</v>
      </c>
      <c r="M853" s="31">
        <v>0</v>
      </c>
      <c r="N853" s="36">
        <v>0</v>
      </c>
      <c r="O853" s="31">
        <v>6.1603260869565215</v>
      </c>
      <c r="P853" s="31">
        <v>0</v>
      </c>
      <c r="Q853" s="36">
        <v>0</v>
      </c>
      <c r="R853" s="31">
        <v>7.0217391304347823</v>
      </c>
      <c r="S853" s="31">
        <v>0</v>
      </c>
      <c r="T853" s="36">
        <v>0</v>
      </c>
      <c r="U853" s="31">
        <v>43.654891304347828</v>
      </c>
      <c r="V853" s="31">
        <v>0</v>
      </c>
      <c r="W853" s="36">
        <v>0</v>
      </c>
      <c r="X853" s="31">
        <v>0</v>
      </c>
      <c r="Y853" s="31">
        <v>0</v>
      </c>
      <c r="Z853" s="36" t="s">
        <v>2496</v>
      </c>
      <c r="AA853" s="31">
        <v>67.146739130434781</v>
      </c>
      <c r="AB853" s="31">
        <v>0</v>
      </c>
      <c r="AC853" s="36">
        <v>0</v>
      </c>
      <c r="AD853" s="31">
        <v>21.032608695652176</v>
      </c>
      <c r="AE853" s="31">
        <v>0</v>
      </c>
      <c r="AF853" s="36">
        <v>0</v>
      </c>
      <c r="AG853" s="31">
        <v>0</v>
      </c>
      <c r="AH853" s="31">
        <v>0</v>
      </c>
      <c r="AI853" s="36" t="s">
        <v>2496</v>
      </c>
      <c r="AJ853" t="s">
        <v>865</v>
      </c>
      <c r="AK853" s="37">
        <v>5</v>
      </c>
      <c r="AT853"/>
    </row>
    <row r="854" spans="1:46" x14ac:dyDescent="0.25">
      <c r="A854" t="s">
        <v>2337</v>
      </c>
      <c r="B854" t="s">
        <v>1385</v>
      </c>
      <c r="C854" t="s">
        <v>1998</v>
      </c>
      <c r="D854" t="s">
        <v>2269</v>
      </c>
      <c r="E854" s="31">
        <v>76.271739130434781</v>
      </c>
      <c r="F854" s="31">
        <v>269.51065217391306</v>
      </c>
      <c r="G854" s="31">
        <v>0</v>
      </c>
      <c r="H854" s="36">
        <v>0</v>
      </c>
      <c r="I854" s="31">
        <v>42.274456521739125</v>
      </c>
      <c r="J854" s="31">
        <v>0</v>
      </c>
      <c r="K854" s="36">
        <v>0</v>
      </c>
      <c r="L854" s="31">
        <v>29.149456521739129</v>
      </c>
      <c r="M854" s="31">
        <v>0</v>
      </c>
      <c r="N854" s="36">
        <v>0</v>
      </c>
      <c r="O854" s="31">
        <v>4.2391304347826084</v>
      </c>
      <c r="P854" s="31">
        <v>0</v>
      </c>
      <c r="Q854" s="36">
        <v>0</v>
      </c>
      <c r="R854" s="31">
        <v>8.8858695652173907</v>
      </c>
      <c r="S854" s="31">
        <v>0</v>
      </c>
      <c r="T854" s="36">
        <v>0</v>
      </c>
      <c r="U854" s="31">
        <v>46.850543478260867</v>
      </c>
      <c r="V854" s="31">
        <v>0</v>
      </c>
      <c r="W854" s="36">
        <v>0</v>
      </c>
      <c r="X854" s="31">
        <v>13.820760869565218</v>
      </c>
      <c r="Y854" s="31">
        <v>0</v>
      </c>
      <c r="Z854" s="36">
        <v>0</v>
      </c>
      <c r="AA854" s="31">
        <v>166.56489130434784</v>
      </c>
      <c r="AB854" s="31">
        <v>0</v>
      </c>
      <c r="AC854" s="36">
        <v>0</v>
      </c>
      <c r="AD854" s="31">
        <v>0</v>
      </c>
      <c r="AE854" s="31">
        <v>0</v>
      </c>
      <c r="AF854" s="36" t="s">
        <v>2496</v>
      </c>
      <c r="AG854" s="31">
        <v>0</v>
      </c>
      <c r="AH854" s="31">
        <v>0</v>
      </c>
      <c r="AI854" s="36" t="s">
        <v>2496</v>
      </c>
      <c r="AJ854" t="s">
        <v>449</v>
      </c>
      <c r="AK854" s="37">
        <v>5</v>
      </c>
      <c r="AT854"/>
    </row>
    <row r="855" spans="1:46" x14ac:dyDescent="0.25">
      <c r="A855" t="s">
        <v>2337</v>
      </c>
      <c r="B855" t="s">
        <v>1151</v>
      </c>
      <c r="C855" t="s">
        <v>1944</v>
      </c>
      <c r="D855" t="s">
        <v>2232</v>
      </c>
      <c r="E855" s="31">
        <v>90.782608695652172</v>
      </c>
      <c r="F855" s="31">
        <v>299.81076086956534</v>
      </c>
      <c r="G855" s="31">
        <v>33.51945652173913</v>
      </c>
      <c r="H855" s="36">
        <v>0.11180204614577524</v>
      </c>
      <c r="I855" s="31">
        <v>48.066304347826083</v>
      </c>
      <c r="J855" s="31">
        <v>3.0217391304347827</v>
      </c>
      <c r="K855" s="36">
        <v>6.2866059112186526E-2</v>
      </c>
      <c r="L855" s="31">
        <v>31.170652173913041</v>
      </c>
      <c r="M855" s="31">
        <v>0</v>
      </c>
      <c r="N855" s="36">
        <v>0</v>
      </c>
      <c r="O855" s="31">
        <v>11.50434782608696</v>
      </c>
      <c r="P855" s="31">
        <v>3.0217391304347827</v>
      </c>
      <c r="Q855" s="36">
        <v>0.26266061980347688</v>
      </c>
      <c r="R855" s="31">
        <v>5.3913043478260869</v>
      </c>
      <c r="S855" s="31">
        <v>0</v>
      </c>
      <c r="T855" s="36">
        <v>0</v>
      </c>
      <c r="U855" s="31">
        <v>45.858695652173921</v>
      </c>
      <c r="V855" s="31">
        <v>0</v>
      </c>
      <c r="W855" s="36">
        <v>0</v>
      </c>
      <c r="X855" s="31">
        <v>0</v>
      </c>
      <c r="Y855" s="31">
        <v>0</v>
      </c>
      <c r="Z855" s="36" t="s">
        <v>2496</v>
      </c>
      <c r="AA855" s="31">
        <v>205.8857608695653</v>
      </c>
      <c r="AB855" s="31">
        <v>30.497717391304349</v>
      </c>
      <c r="AC855" s="36">
        <v>0.14812931823209255</v>
      </c>
      <c r="AD855" s="31">
        <v>0</v>
      </c>
      <c r="AE855" s="31">
        <v>0</v>
      </c>
      <c r="AF855" s="36" t="s">
        <v>2496</v>
      </c>
      <c r="AG855" s="31">
        <v>0</v>
      </c>
      <c r="AH855" s="31">
        <v>0</v>
      </c>
      <c r="AI855" s="36" t="s">
        <v>2496</v>
      </c>
      <c r="AJ855" t="s">
        <v>212</v>
      </c>
      <c r="AK855" s="37">
        <v>5</v>
      </c>
      <c r="AT855"/>
    </row>
    <row r="856" spans="1:46" x14ac:dyDescent="0.25">
      <c r="A856" t="s">
        <v>2337</v>
      </c>
      <c r="B856" t="s">
        <v>1155</v>
      </c>
      <c r="C856" t="s">
        <v>1862</v>
      </c>
      <c r="D856" t="s">
        <v>2268</v>
      </c>
      <c r="E856" s="31">
        <v>40.739130434782609</v>
      </c>
      <c r="F856" s="31">
        <v>165.92054347826095</v>
      </c>
      <c r="G856" s="31">
        <v>0</v>
      </c>
      <c r="H856" s="36">
        <v>0</v>
      </c>
      <c r="I856" s="31">
        <v>24.640869565217397</v>
      </c>
      <c r="J856" s="31">
        <v>0</v>
      </c>
      <c r="K856" s="36">
        <v>0</v>
      </c>
      <c r="L856" s="31">
        <v>10.848043478260871</v>
      </c>
      <c r="M856" s="31">
        <v>0</v>
      </c>
      <c r="N856" s="36">
        <v>0</v>
      </c>
      <c r="O856" s="31">
        <v>9.0971739130434806</v>
      </c>
      <c r="P856" s="31">
        <v>0</v>
      </c>
      <c r="Q856" s="36">
        <v>0</v>
      </c>
      <c r="R856" s="31">
        <v>4.6956521739130439</v>
      </c>
      <c r="S856" s="31">
        <v>0</v>
      </c>
      <c r="T856" s="36">
        <v>0</v>
      </c>
      <c r="U856" s="31">
        <v>42.220760869565211</v>
      </c>
      <c r="V856" s="31">
        <v>0</v>
      </c>
      <c r="W856" s="36">
        <v>0</v>
      </c>
      <c r="X856" s="31">
        <v>2.740869565217392</v>
      </c>
      <c r="Y856" s="31">
        <v>0</v>
      </c>
      <c r="Z856" s="36">
        <v>0</v>
      </c>
      <c r="AA856" s="31">
        <v>72.590217391304407</v>
      </c>
      <c r="AB856" s="31">
        <v>0</v>
      </c>
      <c r="AC856" s="36">
        <v>0</v>
      </c>
      <c r="AD856" s="31">
        <v>23.727826086956526</v>
      </c>
      <c r="AE856" s="31">
        <v>0</v>
      </c>
      <c r="AF856" s="36">
        <v>0</v>
      </c>
      <c r="AG856" s="31">
        <v>0</v>
      </c>
      <c r="AH856" s="31">
        <v>0</v>
      </c>
      <c r="AI856" s="36" t="s">
        <v>2496</v>
      </c>
      <c r="AJ856" t="s">
        <v>216</v>
      </c>
      <c r="AK856" s="37">
        <v>5</v>
      </c>
      <c r="AT856"/>
    </row>
    <row r="857" spans="1:46" x14ac:dyDescent="0.25">
      <c r="A857" t="s">
        <v>2337</v>
      </c>
      <c r="B857" t="s">
        <v>1743</v>
      </c>
      <c r="C857" t="s">
        <v>1933</v>
      </c>
      <c r="D857" t="s">
        <v>2295</v>
      </c>
      <c r="E857" s="31">
        <v>21.326086956521738</v>
      </c>
      <c r="F857" s="31">
        <v>43.443478260869568</v>
      </c>
      <c r="G857" s="31">
        <v>0</v>
      </c>
      <c r="H857" s="36">
        <v>0</v>
      </c>
      <c r="I857" s="31">
        <v>11.608695652173912</v>
      </c>
      <c r="J857" s="31">
        <v>0</v>
      </c>
      <c r="K857" s="36">
        <v>0</v>
      </c>
      <c r="L857" s="31">
        <v>10.130434782608695</v>
      </c>
      <c r="M857" s="31">
        <v>0</v>
      </c>
      <c r="N857" s="36">
        <v>0</v>
      </c>
      <c r="O857" s="31">
        <v>0</v>
      </c>
      <c r="P857" s="31">
        <v>0</v>
      </c>
      <c r="Q857" s="36" t="s">
        <v>2496</v>
      </c>
      <c r="R857" s="31">
        <v>1.4782608695652173</v>
      </c>
      <c r="S857" s="31">
        <v>0</v>
      </c>
      <c r="T857" s="36">
        <v>0</v>
      </c>
      <c r="U857" s="31">
        <v>13.483695652173912</v>
      </c>
      <c r="V857" s="31">
        <v>0</v>
      </c>
      <c r="W857" s="36">
        <v>0</v>
      </c>
      <c r="X857" s="31">
        <v>2.0434782608695654</v>
      </c>
      <c r="Y857" s="31">
        <v>0</v>
      </c>
      <c r="Z857" s="36">
        <v>0</v>
      </c>
      <c r="AA857" s="31">
        <v>16.307608695652174</v>
      </c>
      <c r="AB857" s="31">
        <v>0</v>
      </c>
      <c r="AC857" s="36">
        <v>0</v>
      </c>
      <c r="AD857" s="31">
        <v>0</v>
      </c>
      <c r="AE857" s="31">
        <v>0</v>
      </c>
      <c r="AF857" s="36" t="s">
        <v>2496</v>
      </c>
      <c r="AG857" s="31">
        <v>0</v>
      </c>
      <c r="AH857" s="31">
        <v>0</v>
      </c>
      <c r="AI857" s="36" t="s">
        <v>2496</v>
      </c>
      <c r="AJ857" t="s">
        <v>815</v>
      </c>
      <c r="AK857" s="37">
        <v>5</v>
      </c>
      <c r="AT857"/>
    </row>
    <row r="858" spans="1:46" x14ac:dyDescent="0.25">
      <c r="A858" t="s">
        <v>2337</v>
      </c>
      <c r="B858" t="s">
        <v>1525</v>
      </c>
      <c r="C858" t="s">
        <v>1941</v>
      </c>
      <c r="D858" t="s">
        <v>2264</v>
      </c>
      <c r="E858" s="31">
        <v>71.641304347826093</v>
      </c>
      <c r="F858" s="31">
        <v>214.34467391304349</v>
      </c>
      <c r="G858" s="31">
        <v>0</v>
      </c>
      <c r="H858" s="36">
        <v>0</v>
      </c>
      <c r="I858" s="31">
        <v>31.848586956521729</v>
      </c>
      <c r="J858" s="31">
        <v>0</v>
      </c>
      <c r="K858" s="36">
        <v>0</v>
      </c>
      <c r="L858" s="31">
        <v>27.065978260869556</v>
      </c>
      <c r="M858" s="31">
        <v>0</v>
      </c>
      <c r="N858" s="36">
        <v>0</v>
      </c>
      <c r="O858" s="31">
        <v>0</v>
      </c>
      <c r="P858" s="31">
        <v>0</v>
      </c>
      <c r="Q858" s="36" t="s">
        <v>2496</v>
      </c>
      <c r="R858" s="31">
        <v>4.7826086956521738</v>
      </c>
      <c r="S858" s="31">
        <v>0</v>
      </c>
      <c r="T858" s="36">
        <v>0</v>
      </c>
      <c r="U858" s="31">
        <v>47.69130434782609</v>
      </c>
      <c r="V858" s="31">
        <v>0</v>
      </c>
      <c r="W858" s="36">
        <v>0</v>
      </c>
      <c r="X858" s="31">
        <v>12.348478260869568</v>
      </c>
      <c r="Y858" s="31">
        <v>0</v>
      </c>
      <c r="Z858" s="36">
        <v>0</v>
      </c>
      <c r="AA858" s="31">
        <v>122.45630434782611</v>
      </c>
      <c r="AB858" s="31">
        <v>0</v>
      </c>
      <c r="AC858" s="36">
        <v>0</v>
      </c>
      <c r="AD858" s="31">
        <v>0</v>
      </c>
      <c r="AE858" s="31">
        <v>0</v>
      </c>
      <c r="AF858" s="36" t="s">
        <v>2496</v>
      </c>
      <c r="AG858" s="31">
        <v>0</v>
      </c>
      <c r="AH858" s="31">
        <v>0</v>
      </c>
      <c r="AI858" s="36" t="s">
        <v>2496</v>
      </c>
      <c r="AJ858" t="s">
        <v>592</v>
      </c>
      <c r="AK858" s="37">
        <v>5</v>
      </c>
      <c r="AT858"/>
    </row>
    <row r="859" spans="1:46" x14ac:dyDescent="0.25">
      <c r="A859" t="s">
        <v>2337</v>
      </c>
      <c r="B859" t="s">
        <v>1374</v>
      </c>
      <c r="C859" t="s">
        <v>2132</v>
      </c>
      <c r="D859" t="s">
        <v>2282</v>
      </c>
      <c r="E859" s="31">
        <v>127.93478260869566</v>
      </c>
      <c r="F859" s="31">
        <v>376.62793478260869</v>
      </c>
      <c r="G859" s="31">
        <v>0</v>
      </c>
      <c r="H859" s="36">
        <v>0</v>
      </c>
      <c r="I859" s="31">
        <v>52.811086956521748</v>
      </c>
      <c r="J859" s="31">
        <v>0</v>
      </c>
      <c r="K859" s="36">
        <v>0</v>
      </c>
      <c r="L859" s="31">
        <v>42.582608695652183</v>
      </c>
      <c r="M859" s="31">
        <v>0</v>
      </c>
      <c r="N859" s="36">
        <v>0</v>
      </c>
      <c r="O859" s="31">
        <v>4.5763043478260865</v>
      </c>
      <c r="P859" s="31">
        <v>0</v>
      </c>
      <c r="Q859" s="36">
        <v>0</v>
      </c>
      <c r="R859" s="31">
        <v>5.6521739130434785</v>
      </c>
      <c r="S859" s="31">
        <v>0</v>
      </c>
      <c r="T859" s="36">
        <v>0</v>
      </c>
      <c r="U859" s="31">
        <v>108.57163043478261</v>
      </c>
      <c r="V859" s="31">
        <v>0</v>
      </c>
      <c r="W859" s="36">
        <v>0</v>
      </c>
      <c r="X859" s="31">
        <v>21.367826086956516</v>
      </c>
      <c r="Y859" s="31">
        <v>0</v>
      </c>
      <c r="Z859" s="36">
        <v>0</v>
      </c>
      <c r="AA859" s="31">
        <v>191.53663043478261</v>
      </c>
      <c r="AB859" s="31">
        <v>0</v>
      </c>
      <c r="AC859" s="36">
        <v>0</v>
      </c>
      <c r="AD859" s="31">
        <v>2.3407608695652176</v>
      </c>
      <c r="AE859" s="31">
        <v>0</v>
      </c>
      <c r="AF859" s="36">
        <v>0</v>
      </c>
      <c r="AG859" s="31">
        <v>0</v>
      </c>
      <c r="AH859" s="31">
        <v>0</v>
      </c>
      <c r="AI859" s="36" t="s">
        <v>2496</v>
      </c>
      <c r="AJ859" t="s">
        <v>438</v>
      </c>
      <c r="AK859" s="37">
        <v>5</v>
      </c>
      <c r="AT859"/>
    </row>
    <row r="860" spans="1:46" x14ac:dyDescent="0.25">
      <c r="A860" t="s">
        <v>2337</v>
      </c>
      <c r="B860" t="s">
        <v>1332</v>
      </c>
      <c r="C860" t="s">
        <v>2127</v>
      </c>
      <c r="D860" t="s">
        <v>2274</v>
      </c>
      <c r="E860" s="31">
        <v>43.673913043478258</v>
      </c>
      <c r="F860" s="31">
        <v>120.41195652173913</v>
      </c>
      <c r="G860" s="31">
        <v>0</v>
      </c>
      <c r="H860" s="36">
        <v>0</v>
      </c>
      <c r="I860" s="31">
        <v>25.713043478260868</v>
      </c>
      <c r="J860" s="31">
        <v>0</v>
      </c>
      <c r="K860" s="36">
        <v>0</v>
      </c>
      <c r="L860" s="31">
        <v>22.756521739130434</v>
      </c>
      <c r="M860" s="31">
        <v>0</v>
      </c>
      <c r="N860" s="36">
        <v>0</v>
      </c>
      <c r="O860" s="31">
        <v>0</v>
      </c>
      <c r="P860" s="31">
        <v>0</v>
      </c>
      <c r="Q860" s="36" t="s">
        <v>2496</v>
      </c>
      <c r="R860" s="31">
        <v>2.9565217391304346</v>
      </c>
      <c r="S860" s="31">
        <v>0</v>
      </c>
      <c r="T860" s="36">
        <v>0</v>
      </c>
      <c r="U860" s="31">
        <v>21.704782608695655</v>
      </c>
      <c r="V860" s="31">
        <v>0</v>
      </c>
      <c r="W860" s="36">
        <v>0</v>
      </c>
      <c r="X860" s="31">
        <v>11.38</v>
      </c>
      <c r="Y860" s="31">
        <v>0</v>
      </c>
      <c r="Z860" s="36">
        <v>0</v>
      </c>
      <c r="AA860" s="31">
        <v>61.361413043478258</v>
      </c>
      <c r="AB860" s="31">
        <v>0</v>
      </c>
      <c r="AC860" s="36">
        <v>0</v>
      </c>
      <c r="AD860" s="31">
        <v>0.25271739130434784</v>
      </c>
      <c r="AE860" s="31">
        <v>0</v>
      </c>
      <c r="AF860" s="36">
        <v>0</v>
      </c>
      <c r="AG860" s="31">
        <v>0</v>
      </c>
      <c r="AH860" s="31">
        <v>0</v>
      </c>
      <c r="AI860" s="36" t="s">
        <v>2496</v>
      </c>
      <c r="AJ860" t="s">
        <v>395</v>
      </c>
      <c r="AK860" s="37">
        <v>5</v>
      </c>
      <c r="AT860"/>
    </row>
    <row r="861" spans="1:46" x14ac:dyDescent="0.25">
      <c r="A861" t="s">
        <v>2337</v>
      </c>
      <c r="B861" t="s">
        <v>1538</v>
      </c>
      <c r="C861" t="s">
        <v>1954</v>
      </c>
      <c r="D861" t="s">
        <v>2298</v>
      </c>
      <c r="E861" s="31">
        <v>48.108695652173914</v>
      </c>
      <c r="F861" s="31">
        <v>160.81934782608693</v>
      </c>
      <c r="G861" s="31">
        <v>0</v>
      </c>
      <c r="H861" s="36">
        <v>0</v>
      </c>
      <c r="I861" s="31">
        <v>23.67184782608695</v>
      </c>
      <c r="J861" s="31">
        <v>0</v>
      </c>
      <c r="K861" s="36">
        <v>0</v>
      </c>
      <c r="L861" s="31">
        <v>18.715326086956516</v>
      </c>
      <c r="M861" s="31">
        <v>0</v>
      </c>
      <c r="N861" s="36">
        <v>0</v>
      </c>
      <c r="O861" s="31">
        <v>0</v>
      </c>
      <c r="P861" s="31">
        <v>0</v>
      </c>
      <c r="Q861" s="36" t="s">
        <v>2496</v>
      </c>
      <c r="R861" s="31">
        <v>4.9565217391304346</v>
      </c>
      <c r="S861" s="31">
        <v>0</v>
      </c>
      <c r="T861" s="36">
        <v>0</v>
      </c>
      <c r="U861" s="31">
        <v>33.997282608695656</v>
      </c>
      <c r="V861" s="31">
        <v>0</v>
      </c>
      <c r="W861" s="36">
        <v>0</v>
      </c>
      <c r="X861" s="31">
        <v>5.9686956521739143</v>
      </c>
      <c r="Y861" s="31">
        <v>0</v>
      </c>
      <c r="Z861" s="36">
        <v>0</v>
      </c>
      <c r="AA861" s="31">
        <v>93.994347826086951</v>
      </c>
      <c r="AB861" s="31">
        <v>0</v>
      </c>
      <c r="AC861" s="36">
        <v>0</v>
      </c>
      <c r="AD861" s="31">
        <v>3.1871739130434773</v>
      </c>
      <c r="AE861" s="31">
        <v>0</v>
      </c>
      <c r="AF861" s="36">
        <v>0</v>
      </c>
      <c r="AG861" s="31">
        <v>0</v>
      </c>
      <c r="AH861" s="31">
        <v>0</v>
      </c>
      <c r="AI861" s="36" t="s">
        <v>2496</v>
      </c>
      <c r="AJ861" t="s">
        <v>606</v>
      </c>
      <c r="AK861" s="37">
        <v>5</v>
      </c>
      <c r="AT861"/>
    </row>
    <row r="862" spans="1:46" x14ac:dyDescent="0.25">
      <c r="A862" t="s">
        <v>2337</v>
      </c>
      <c r="B862" t="s">
        <v>1647</v>
      </c>
      <c r="C862" t="s">
        <v>2025</v>
      </c>
      <c r="D862" t="s">
        <v>2271</v>
      </c>
      <c r="E862" s="31">
        <v>52.760869565217391</v>
      </c>
      <c r="F862" s="31">
        <v>118.94565217391305</v>
      </c>
      <c r="G862" s="31">
        <v>0</v>
      </c>
      <c r="H862" s="36">
        <v>0</v>
      </c>
      <c r="I862" s="31">
        <v>23.005434782608695</v>
      </c>
      <c r="J862" s="31">
        <v>0</v>
      </c>
      <c r="K862" s="36">
        <v>0</v>
      </c>
      <c r="L862" s="31">
        <v>15.163043478260869</v>
      </c>
      <c r="M862" s="31">
        <v>0</v>
      </c>
      <c r="N862" s="36">
        <v>0</v>
      </c>
      <c r="O862" s="31">
        <v>3.7554347826086958</v>
      </c>
      <c r="P862" s="31">
        <v>0</v>
      </c>
      <c r="Q862" s="36">
        <v>0</v>
      </c>
      <c r="R862" s="31">
        <v>4.0869565217391308</v>
      </c>
      <c r="S862" s="31">
        <v>0</v>
      </c>
      <c r="T862" s="36">
        <v>0</v>
      </c>
      <c r="U862" s="31">
        <v>26.130434782608695</v>
      </c>
      <c r="V862" s="31">
        <v>0</v>
      </c>
      <c r="W862" s="36">
        <v>0</v>
      </c>
      <c r="X862" s="31">
        <v>4.6331521739130439</v>
      </c>
      <c r="Y862" s="31">
        <v>0</v>
      </c>
      <c r="Z862" s="36">
        <v>0</v>
      </c>
      <c r="AA862" s="31">
        <v>64.741847826086953</v>
      </c>
      <c r="AB862" s="31">
        <v>0</v>
      </c>
      <c r="AC862" s="36">
        <v>0</v>
      </c>
      <c r="AD862" s="31">
        <v>0.43478260869565216</v>
      </c>
      <c r="AE862" s="31">
        <v>0</v>
      </c>
      <c r="AF862" s="36">
        <v>0</v>
      </c>
      <c r="AG862" s="31">
        <v>0</v>
      </c>
      <c r="AH862" s="31">
        <v>0</v>
      </c>
      <c r="AI862" s="36" t="s">
        <v>2496</v>
      </c>
      <c r="AJ862" t="s">
        <v>718</v>
      </c>
      <c r="AK862" s="37">
        <v>5</v>
      </c>
      <c r="AT862"/>
    </row>
    <row r="863" spans="1:46" x14ac:dyDescent="0.25">
      <c r="A863" t="s">
        <v>2337</v>
      </c>
      <c r="B863" t="s">
        <v>1372</v>
      </c>
      <c r="C863" t="s">
        <v>2037</v>
      </c>
      <c r="D863" t="s">
        <v>2216</v>
      </c>
      <c r="E863" s="31">
        <v>87.326086956521735</v>
      </c>
      <c r="F863" s="31">
        <v>226.14402173913044</v>
      </c>
      <c r="G863" s="31">
        <v>2.2472826086956523</v>
      </c>
      <c r="H863" s="36">
        <v>9.9373956092813111E-3</v>
      </c>
      <c r="I863" s="31">
        <v>25.271739130434781</v>
      </c>
      <c r="J863" s="31">
        <v>2.2472826086956523</v>
      </c>
      <c r="K863" s="36">
        <v>8.8924731182795716E-2</v>
      </c>
      <c r="L863" s="31">
        <v>15.461956521739131</v>
      </c>
      <c r="M863" s="31">
        <v>0</v>
      </c>
      <c r="N863" s="36">
        <v>0</v>
      </c>
      <c r="O863" s="31">
        <v>2.2472826086956523</v>
      </c>
      <c r="P863" s="31">
        <v>2.2472826086956523</v>
      </c>
      <c r="Q863" s="36">
        <v>1</v>
      </c>
      <c r="R863" s="31">
        <v>7.5625</v>
      </c>
      <c r="S863" s="31">
        <v>0</v>
      </c>
      <c r="T863" s="36">
        <v>0</v>
      </c>
      <c r="U863" s="31">
        <v>47.345108695652172</v>
      </c>
      <c r="V863" s="31">
        <v>0</v>
      </c>
      <c r="W863" s="36">
        <v>0</v>
      </c>
      <c r="X863" s="31">
        <v>3.0842391304347827</v>
      </c>
      <c r="Y863" s="31">
        <v>0</v>
      </c>
      <c r="Z863" s="36">
        <v>0</v>
      </c>
      <c r="AA863" s="31">
        <v>150.44293478260869</v>
      </c>
      <c r="AB863" s="31">
        <v>0</v>
      </c>
      <c r="AC863" s="36">
        <v>0</v>
      </c>
      <c r="AD863" s="31">
        <v>0</v>
      </c>
      <c r="AE863" s="31">
        <v>0</v>
      </c>
      <c r="AF863" s="36" t="s">
        <v>2496</v>
      </c>
      <c r="AG863" s="31">
        <v>0</v>
      </c>
      <c r="AH863" s="31">
        <v>0</v>
      </c>
      <c r="AI863" s="36" t="s">
        <v>2496</v>
      </c>
      <c r="AJ863" t="s">
        <v>436</v>
      </c>
      <c r="AK863" s="37">
        <v>5</v>
      </c>
      <c r="AT863"/>
    </row>
    <row r="864" spans="1:46" x14ac:dyDescent="0.25">
      <c r="A864" t="s">
        <v>2337</v>
      </c>
      <c r="B864" t="s">
        <v>1674</v>
      </c>
      <c r="C864" t="s">
        <v>1877</v>
      </c>
      <c r="D864" t="s">
        <v>2241</v>
      </c>
      <c r="E864" s="31">
        <v>48.597826086956523</v>
      </c>
      <c r="F864" s="31">
        <v>185.80152173913049</v>
      </c>
      <c r="G864" s="31">
        <v>19.615108695652175</v>
      </c>
      <c r="H864" s="36">
        <v>0.10557022629336819</v>
      </c>
      <c r="I864" s="31">
        <v>50.078586956521725</v>
      </c>
      <c r="J864" s="31">
        <v>8.6956521739130432E-2</v>
      </c>
      <c r="K864" s="36">
        <v>1.7364012649683219E-3</v>
      </c>
      <c r="L864" s="31">
        <v>28.476304347826083</v>
      </c>
      <c r="M864" s="31">
        <v>8.6956521739130432E-2</v>
      </c>
      <c r="N864" s="36">
        <v>3.0536449069020013E-3</v>
      </c>
      <c r="O864" s="31">
        <v>16.682826086956517</v>
      </c>
      <c r="P864" s="31">
        <v>0</v>
      </c>
      <c r="Q864" s="36">
        <v>0</v>
      </c>
      <c r="R864" s="31">
        <v>4.9194565217391304</v>
      </c>
      <c r="S864" s="31">
        <v>0</v>
      </c>
      <c r="T864" s="36">
        <v>0</v>
      </c>
      <c r="U864" s="31">
        <v>31.381739130434791</v>
      </c>
      <c r="V864" s="31">
        <v>5.6847826086956523</v>
      </c>
      <c r="W864" s="36">
        <v>0.18114938069771949</v>
      </c>
      <c r="X864" s="31">
        <v>6.6490217391304363</v>
      </c>
      <c r="Y864" s="31">
        <v>2.717391304347826E-3</v>
      </c>
      <c r="Z864" s="36">
        <v>4.0869039250625289E-4</v>
      </c>
      <c r="AA864" s="31">
        <v>97.692173913043547</v>
      </c>
      <c r="AB864" s="31">
        <v>13.840652173913044</v>
      </c>
      <c r="AC864" s="36">
        <v>0.14167616114503401</v>
      </c>
      <c r="AD864" s="31">
        <v>0</v>
      </c>
      <c r="AE864" s="31">
        <v>0</v>
      </c>
      <c r="AF864" s="36" t="s">
        <v>2496</v>
      </c>
      <c r="AG864" s="31">
        <v>0</v>
      </c>
      <c r="AH864" s="31">
        <v>0</v>
      </c>
      <c r="AI864" s="36" t="s">
        <v>2496</v>
      </c>
      <c r="AJ864" t="s">
        <v>745</v>
      </c>
      <c r="AK864" s="37">
        <v>5</v>
      </c>
      <c r="AT864"/>
    </row>
    <row r="865" spans="1:46" x14ac:dyDescent="0.25">
      <c r="A865" t="s">
        <v>2337</v>
      </c>
      <c r="B865" t="s">
        <v>1289</v>
      </c>
      <c r="C865" t="s">
        <v>2113</v>
      </c>
      <c r="D865" t="s">
        <v>2267</v>
      </c>
      <c r="E865" s="31">
        <v>56.521739130434781</v>
      </c>
      <c r="F865" s="31">
        <v>167.14478260869564</v>
      </c>
      <c r="G865" s="31">
        <v>12.71</v>
      </c>
      <c r="H865" s="36">
        <v>7.6041859049561317E-2</v>
      </c>
      <c r="I865" s="31">
        <v>32.348804347826089</v>
      </c>
      <c r="J865" s="31">
        <v>0.69119565217391288</v>
      </c>
      <c r="K865" s="36">
        <v>2.1366961348615123E-2</v>
      </c>
      <c r="L865" s="31">
        <v>24.441195652173914</v>
      </c>
      <c r="M865" s="31">
        <v>0.64771739130434769</v>
      </c>
      <c r="N865" s="36">
        <v>2.6501051770220444E-2</v>
      </c>
      <c r="O865" s="31">
        <v>2.5597826086956523</v>
      </c>
      <c r="P865" s="31">
        <v>0</v>
      </c>
      <c r="Q865" s="36">
        <v>0</v>
      </c>
      <c r="R865" s="31">
        <v>5.3478260869565215</v>
      </c>
      <c r="S865" s="31">
        <v>4.3478260869565216E-2</v>
      </c>
      <c r="T865" s="36">
        <v>8.130081300813009E-3</v>
      </c>
      <c r="U865" s="31">
        <v>35.445108695652173</v>
      </c>
      <c r="V865" s="31">
        <v>5.9940217391304351</v>
      </c>
      <c r="W865" s="36">
        <v>0.16910716202333678</v>
      </c>
      <c r="X865" s="31">
        <v>0</v>
      </c>
      <c r="Y865" s="31">
        <v>0</v>
      </c>
      <c r="Z865" s="36" t="s">
        <v>2496</v>
      </c>
      <c r="AA865" s="31">
        <v>96.003043478260864</v>
      </c>
      <c r="AB865" s="31">
        <v>6.0247826086956522</v>
      </c>
      <c r="AC865" s="36">
        <v>6.2756162621656023E-2</v>
      </c>
      <c r="AD865" s="31">
        <v>3.347826086956522</v>
      </c>
      <c r="AE865" s="31">
        <v>0</v>
      </c>
      <c r="AF865" s="36">
        <v>0</v>
      </c>
      <c r="AG865" s="31">
        <v>0</v>
      </c>
      <c r="AH865" s="31">
        <v>0</v>
      </c>
      <c r="AI865" s="36" t="s">
        <v>2496</v>
      </c>
      <c r="AJ865" t="s">
        <v>351</v>
      </c>
      <c r="AK865" s="37">
        <v>5</v>
      </c>
      <c r="AT865"/>
    </row>
    <row r="866" spans="1:46" x14ac:dyDescent="0.25">
      <c r="A866" t="s">
        <v>2337</v>
      </c>
      <c r="B866" t="s">
        <v>996</v>
      </c>
      <c r="C866" t="s">
        <v>2021</v>
      </c>
      <c r="D866" t="s">
        <v>2278</v>
      </c>
      <c r="E866" s="31">
        <v>62.608695652173914</v>
      </c>
      <c r="F866" s="31">
        <v>206.49554347826083</v>
      </c>
      <c r="G866" s="31">
        <v>43.255326086956515</v>
      </c>
      <c r="H866" s="36">
        <v>0.20947341215385742</v>
      </c>
      <c r="I866" s="31">
        <v>49.817934782608688</v>
      </c>
      <c r="J866" s="31">
        <v>2.8152173913043477</v>
      </c>
      <c r="K866" s="36">
        <v>5.6510118365788474E-2</v>
      </c>
      <c r="L866" s="31">
        <v>19.536413043478259</v>
      </c>
      <c r="M866" s="31">
        <v>0</v>
      </c>
      <c r="N866" s="36">
        <v>0</v>
      </c>
      <c r="O866" s="31">
        <v>24.107608695652171</v>
      </c>
      <c r="P866" s="31">
        <v>2.8152173913043477</v>
      </c>
      <c r="Q866" s="36">
        <v>0.11677713152080797</v>
      </c>
      <c r="R866" s="31">
        <v>6.1739130434782608</v>
      </c>
      <c r="S866" s="31">
        <v>0</v>
      </c>
      <c r="T866" s="36">
        <v>0</v>
      </c>
      <c r="U866" s="31">
        <v>19.834239130434778</v>
      </c>
      <c r="V866" s="31">
        <v>0</v>
      </c>
      <c r="W866" s="36">
        <v>0</v>
      </c>
      <c r="X866" s="31">
        <v>2.1326086956521739</v>
      </c>
      <c r="Y866" s="31">
        <v>0</v>
      </c>
      <c r="Z866" s="36">
        <v>0</v>
      </c>
      <c r="AA866" s="31">
        <v>127.97706521739126</v>
      </c>
      <c r="AB866" s="31">
        <v>40.440108695652171</v>
      </c>
      <c r="AC866" s="36">
        <v>0.31599496852781883</v>
      </c>
      <c r="AD866" s="31">
        <v>6.733695652173914</v>
      </c>
      <c r="AE866" s="31">
        <v>0</v>
      </c>
      <c r="AF866" s="36">
        <v>0</v>
      </c>
      <c r="AG866" s="31">
        <v>0</v>
      </c>
      <c r="AH866" s="31">
        <v>0</v>
      </c>
      <c r="AI866" s="36" t="s">
        <v>2496</v>
      </c>
      <c r="AJ866" t="s">
        <v>53</v>
      </c>
      <c r="AK866" s="37">
        <v>5</v>
      </c>
      <c r="AT866"/>
    </row>
    <row r="867" spans="1:46" x14ac:dyDescent="0.25">
      <c r="A867" t="s">
        <v>2337</v>
      </c>
      <c r="B867" t="s">
        <v>1175</v>
      </c>
      <c r="C867" t="s">
        <v>1868</v>
      </c>
      <c r="D867" t="s">
        <v>2282</v>
      </c>
      <c r="E867" s="31">
        <v>68.315217391304344</v>
      </c>
      <c r="F867" s="31">
        <v>188.26554347826092</v>
      </c>
      <c r="G867" s="31">
        <v>31.419130434782609</v>
      </c>
      <c r="H867" s="36">
        <v>0.16688731168914392</v>
      </c>
      <c r="I867" s="31">
        <v>23.801521739130436</v>
      </c>
      <c r="J867" s="31">
        <v>3.2061956521739128</v>
      </c>
      <c r="K867" s="36">
        <v>0.13470549014951544</v>
      </c>
      <c r="L867" s="31">
        <v>11.487065217391306</v>
      </c>
      <c r="M867" s="31">
        <v>3.2061956521739128</v>
      </c>
      <c r="N867" s="36">
        <v>0.27911355872862664</v>
      </c>
      <c r="O867" s="31">
        <v>12.314456521739132</v>
      </c>
      <c r="P867" s="31">
        <v>0</v>
      </c>
      <c r="Q867" s="36">
        <v>0</v>
      </c>
      <c r="R867" s="31">
        <v>0</v>
      </c>
      <c r="S867" s="31">
        <v>0</v>
      </c>
      <c r="T867" s="36" t="s">
        <v>2496</v>
      </c>
      <c r="U867" s="31">
        <v>55.812934782608707</v>
      </c>
      <c r="V867" s="31">
        <v>14.641304347826091</v>
      </c>
      <c r="W867" s="36">
        <v>0.26232815752932448</v>
      </c>
      <c r="X867" s="31">
        <v>0</v>
      </c>
      <c r="Y867" s="31">
        <v>0</v>
      </c>
      <c r="Z867" s="36" t="s">
        <v>2496</v>
      </c>
      <c r="AA867" s="31">
        <v>108.65108695652178</v>
      </c>
      <c r="AB867" s="31">
        <v>13.571630434782605</v>
      </c>
      <c r="AC867" s="36">
        <v>0.12491021318740676</v>
      </c>
      <c r="AD867" s="31">
        <v>0</v>
      </c>
      <c r="AE867" s="31">
        <v>0</v>
      </c>
      <c r="AF867" s="36" t="s">
        <v>2496</v>
      </c>
      <c r="AG867" s="31">
        <v>0</v>
      </c>
      <c r="AH867" s="31">
        <v>0</v>
      </c>
      <c r="AI867" s="36" t="s">
        <v>2496</v>
      </c>
      <c r="AJ867" t="s">
        <v>236</v>
      </c>
      <c r="AK867" s="37">
        <v>5</v>
      </c>
      <c r="AT867"/>
    </row>
    <row r="868" spans="1:46" x14ac:dyDescent="0.25">
      <c r="A868" t="s">
        <v>2337</v>
      </c>
      <c r="B868" t="s">
        <v>1349</v>
      </c>
      <c r="C868" t="s">
        <v>1868</v>
      </c>
      <c r="D868" t="s">
        <v>2282</v>
      </c>
      <c r="E868" s="31">
        <v>55.608695652173914</v>
      </c>
      <c r="F868" s="31">
        <v>180.23641304347825</v>
      </c>
      <c r="G868" s="31">
        <v>87.888586956521735</v>
      </c>
      <c r="H868" s="36">
        <v>0.48762947216065855</v>
      </c>
      <c r="I868" s="31">
        <v>33.190217391304351</v>
      </c>
      <c r="J868" s="31">
        <v>9.1222826086956523</v>
      </c>
      <c r="K868" s="36">
        <v>0.27484853446864249</v>
      </c>
      <c r="L868" s="31">
        <v>21.434782608695652</v>
      </c>
      <c r="M868" s="31">
        <v>9.1222826086956523</v>
      </c>
      <c r="N868" s="36">
        <v>0.42558316430020282</v>
      </c>
      <c r="O868" s="31">
        <v>5.9782608695652177</v>
      </c>
      <c r="P868" s="31">
        <v>0</v>
      </c>
      <c r="Q868" s="36">
        <v>0</v>
      </c>
      <c r="R868" s="31">
        <v>5.7771739130434785</v>
      </c>
      <c r="S868" s="31">
        <v>0</v>
      </c>
      <c r="T868" s="36">
        <v>0</v>
      </c>
      <c r="U868" s="31">
        <v>49.836956521739133</v>
      </c>
      <c r="V868" s="31">
        <v>15.097826086956522</v>
      </c>
      <c r="W868" s="36">
        <v>0.30294438386041439</v>
      </c>
      <c r="X868" s="31">
        <v>0</v>
      </c>
      <c r="Y868" s="31">
        <v>0</v>
      </c>
      <c r="Z868" s="36" t="s">
        <v>2496</v>
      </c>
      <c r="AA868" s="31">
        <v>97.209239130434781</v>
      </c>
      <c r="AB868" s="31">
        <v>63.668478260869563</v>
      </c>
      <c r="AC868" s="36">
        <v>0.65496324043272858</v>
      </c>
      <c r="AD868" s="31">
        <v>0</v>
      </c>
      <c r="AE868" s="31">
        <v>0</v>
      </c>
      <c r="AF868" s="36" t="s">
        <v>2496</v>
      </c>
      <c r="AG868" s="31">
        <v>0</v>
      </c>
      <c r="AH868" s="31">
        <v>0</v>
      </c>
      <c r="AI868" s="36" t="s">
        <v>2496</v>
      </c>
      <c r="AJ868" t="s">
        <v>413</v>
      </c>
      <c r="AK868" s="37">
        <v>5</v>
      </c>
      <c r="AT868"/>
    </row>
    <row r="869" spans="1:46" x14ac:dyDescent="0.25">
      <c r="A869" t="s">
        <v>2337</v>
      </c>
      <c r="B869" t="s">
        <v>1849</v>
      </c>
      <c r="C869" t="s">
        <v>1903</v>
      </c>
      <c r="D869" t="s">
        <v>2221</v>
      </c>
      <c r="E869" s="31">
        <v>70.054347826086953</v>
      </c>
      <c r="F869" s="31">
        <v>247.87641304347824</v>
      </c>
      <c r="G869" s="31">
        <v>0</v>
      </c>
      <c r="H869" s="36">
        <v>0</v>
      </c>
      <c r="I869" s="31">
        <v>35.903586956521742</v>
      </c>
      <c r="J869" s="31">
        <v>0</v>
      </c>
      <c r="K869" s="36">
        <v>0</v>
      </c>
      <c r="L869" s="31">
        <v>24.293478260869566</v>
      </c>
      <c r="M869" s="31">
        <v>0</v>
      </c>
      <c r="N869" s="36">
        <v>0</v>
      </c>
      <c r="O869" s="31">
        <v>8.3927173913043482</v>
      </c>
      <c r="P869" s="31">
        <v>0</v>
      </c>
      <c r="Q869" s="36">
        <v>0</v>
      </c>
      <c r="R869" s="31">
        <v>3.2173913043478262</v>
      </c>
      <c r="S869" s="31">
        <v>0</v>
      </c>
      <c r="T869" s="36">
        <v>0</v>
      </c>
      <c r="U869" s="31">
        <v>60.850543478260867</v>
      </c>
      <c r="V869" s="31">
        <v>0</v>
      </c>
      <c r="W869" s="36">
        <v>0</v>
      </c>
      <c r="X869" s="31">
        <v>0.16032608695652173</v>
      </c>
      <c r="Y869" s="31">
        <v>0</v>
      </c>
      <c r="Z869" s="36">
        <v>0</v>
      </c>
      <c r="AA869" s="31">
        <v>150.96195652173913</v>
      </c>
      <c r="AB869" s="31">
        <v>0</v>
      </c>
      <c r="AC869" s="36">
        <v>0</v>
      </c>
      <c r="AD869" s="31">
        <v>0</v>
      </c>
      <c r="AE869" s="31">
        <v>0</v>
      </c>
      <c r="AF869" s="36" t="s">
        <v>2496</v>
      </c>
      <c r="AG869" s="31">
        <v>0</v>
      </c>
      <c r="AH869" s="31">
        <v>0</v>
      </c>
      <c r="AI869" s="36" t="s">
        <v>2496</v>
      </c>
      <c r="AJ869" t="s">
        <v>921</v>
      </c>
      <c r="AK869" s="37">
        <v>5</v>
      </c>
      <c r="AT869"/>
    </row>
    <row r="870" spans="1:46" x14ac:dyDescent="0.25">
      <c r="A870" t="s">
        <v>2337</v>
      </c>
      <c r="B870" t="s">
        <v>1228</v>
      </c>
      <c r="C870" t="s">
        <v>1969</v>
      </c>
      <c r="D870" t="s">
        <v>2261</v>
      </c>
      <c r="E870" s="31">
        <v>60.489130434782609</v>
      </c>
      <c r="F870" s="31">
        <v>224.71554347826094</v>
      </c>
      <c r="G870" s="31">
        <v>3.2608695652173912E-2</v>
      </c>
      <c r="H870" s="36">
        <v>1.451109929800138E-4</v>
      </c>
      <c r="I870" s="31">
        <v>32.839130434782618</v>
      </c>
      <c r="J870" s="31">
        <v>3.2608695652173912E-2</v>
      </c>
      <c r="K870" s="36">
        <v>9.9298292069376374E-4</v>
      </c>
      <c r="L870" s="31">
        <v>21.436956521739138</v>
      </c>
      <c r="M870" s="31">
        <v>2.1739130434782608E-2</v>
      </c>
      <c r="N870" s="36">
        <v>1.0140959334753064E-3</v>
      </c>
      <c r="O870" s="31">
        <v>5.6630434782608692</v>
      </c>
      <c r="P870" s="31">
        <v>1.0869565217391304E-2</v>
      </c>
      <c r="Q870" s="36">
        <v>1.9193857965451057E-3</v>
      </c>
      <c r="R870" s="31">
        <v>5.7391304347826084</v>
      </c>
      <c r="S870" s="31">
        <v>0</v>
      </c>
      <c r="T870" s="36">
        <v>0</v>
      </c>
      <c r="U870" s="31">
        <v>64.485978260869572</v>
      </c>
      <c r="V870" s="31">
        <v>0</v>
      </c>
      <c r="W870" s="36">
        <v>0</v>
      </c>
      <c r="X870" s="31">
        <v>0</v>
      </c>
      <c r="Y870" s="31">
        <v>0</v>
      </c>
      <c r="Z870" s="36" t="s">
        <v>2496</v>
      </c>
      <c r="AA870" s="31">
        <v>127.39043478260874</v>
      </c>
      <c r="AB870" s="31">
        <v>0</v>
      </c>
      <c r="AC870" s="36">
        <v>0</v>
      </c>
      <c r="AD870" s="31">
        <v>0</v>
      </c>
      <c r="AE870" s="31">
        <v>0</v>
      </c>
      <c r="AF870" s="36" t="s">
        <v>2496</v>
      </c>
      <c r="AG870" s="31">
        <v>0</v>
      </c>
      <c r="AH870" s="31">
        <v>0</v>
      </c>
      <c r="AI870" s="36" t="s">
        <v>2496</v>
      </c>
      <c r="AJ870" t="s">
        <v>289</v>
      </c>
      <c r="AK870" s="37">
        <v>5</v>
      </c>
      <c r="AT870"/>
    </row>
    <row r="871" spans="1:46" x14ac:dyDescent="0.25">
      <c r="A871" t="s">
        <v>2337</v>
      </c>
      <c r="B871" t="s">
        <v>1044</v>
      </c>
      <c r="C871" t="s">
        <v>2038</v>
      </c>
      <c r="D871" t="s">
        <v>2236</v>
      </c>
      <c r="E871" s="31">
        <v>33.913043478260867</v>
      </c>
      <c r="F871" s="31">
        <v>122.82902173913045</v>
      </c>
      <c r="G871" s="31">
        <v>0.22282608695652173</v>
      </c>
      <c r="H871" s="36">
        <v>1.8141159459021772E-3</v>
      </c>
      <c r="I871" s="31">
        <v>8.4884782608695648</v>
      </c>
      <c r="J871" s="31">
        <v>0.22282608695652173</v>
      </c>
      <c r="K871" s="36">
        <v>2.6250416165134325E-2</v>
      </c>
      <c r="L871" s="31">
        <v>3.5871739130434777</v>
      </c>
      <c r="M871" s="31">
        <v>1.0869565217391304E-2</v>
      </c>
      <c r="N871" s="36">
        <v>3.0301193867038364E-3</v>
      </c>
      <c r="O871" s="31">
        <v>0.73913043478260865</v>
      </c>
      <c r="P871" s="31">
        <v>0.21195652173913043</v>
      </c>
      <c r="Q871" s="36">
        <v>0.28676470588235298</v>
      </c>
      <c r="R871" s="31">
        <v>4.1621739130434783</v>
      </c>
      <c r="S871" s="31">
        <v>0</v>
      </c>
      <c r="T871" s="36">
        <v>0</v>
      </c>
      <c r="U871" s="31">
        <v>44.982065217391309</v>
      </c>
      <c r="V871" s="31">
        <v>0</v>
      </c>
      <c r="W871" s="36">
        <v>0</v>
      </c>
      <c r="X871" s="31">
        <v>6.3586956521739131</v>
      </c>
      <c r="Y871" s="31">
        <v>0</v>
      </c>
      <c r="Z871" s="36">
        <v>0</v>
      </c>
      <c r="AA871" s="31">
        <v>62.999782608695668</v>
      </c>
      <c r="AB871" s="31">
        <v>0</v>
      </c>
      <c r="AC871" s="36">
        <v>0</v>
      </c>
      <c r="AD871" s="31">
        <v>0</v>
      </c>
      <c r="AE871" s="31">
        <v>0</v>
      </c>
      <c r="AF871" s="36" t="s">
        <v>2496</v>
      </c>
      <c r="AG871" s="31">
        <v>0</v>
      </c>
      <c r="AH871" s="31">
        <v>0</v>
      </c>
      <c r="AI871" s="36" t="s">
        <v>2496</v>
      </c>
      <c r="AJ871" t="s">
        <v>102</v>
      </c>
      <c r="AK871" s="37">
        <v>5</v>
      </c>
      <c r="AT871"/>
    </row>
    <row r="872" spans="1:46" x14ac:dyDescent="0.25">
      <c r="A872" t="s">
        <v>2337</v>
      </c>
      <c r="B872" t="s">
        <v>1729</v>
      </c>
      <c r="C872" t="s">
        <v>2035</v>
      </c>
      <c r="D872" t="s">
        <v>2247</v>
      </c>
      <c r="E872" s="31">
        <v>35.554347826086953</v>
      </c>
      <c r="F872" s="31">
        <v>155.94043478260872</v>
      </c>
      <c r="G872" s="31">
        <v>0</v>
      </c>
      <c r="H872" s="36">
        <v>0</v>
      </c>
      <c r="I872" s="31">
        <v>41.939673913043478</v>
      </c>
      <c r="J872" s="31">
        <v>0</v>
      </c>
      <c r="K872" s="36">
        <v>0</v>
      </c>
      <c r="L872" s="31">
        <v>15.510869565217391</v>
      </c>
      <c r="M872" s="31">
        <v>0</v>
      </c>
      <c r="N872" s="36">
        <v>0</v>
      </c>
      <c r="O872" s="31">
        <v>20.705978260869564</v>
      </c>
      <c r="P872" s="31">
        <v>0</v>
      </c>
      <c r="Q872" s="36">
        <v>0</v>
      </c>
      <c r="R872" s="31">
        <v>5.7228260869565215</v>
      </c>
      <c r="S872" s="31">
        <v>0</v>
      </c>
      <c r="T872" s="36">
        <v>0</v>
      </c>
      <c r="U872" s="31">
        <v>41.869565217391305</v>
      </c>
      <c r="V872" s="31">
        <v>0</v>
      </c>
      <c r="W872" s="36">
        <v>0</v>
      </c>
      <c r="X872" s="31">
        <v>4.4538043478260869</v>
      </c>
      <c r="Y872" s="31">
        <v>0</v>
      </c>
      <c r="Z872" s="36">
        <v>0</v>
      </c>
      <c r="AA872" s="31">
        <v>63.416521739130431</v>
      </c>
      <c r="AB872" s="31">
        <v>0</v>
      </c>
      <c r="AC872" s="36">
        <v>0</v>
      </c>
      <c r="AD872" s="31">
        <v>4.2608695652173916</v>
      </c>
      <c r="AE872" s="31">
        <v>0</v>
      </c>
      <c r="AF872" s="36">
        <v>0</v>
      </c>
      <c r="AG872" s="31">
        <v>0</v>
      </c>
      <c r="AH872" s="31">
        <v>0</v>
      </c>
      <c r="AI872" s="36" t="s">
        <v>2496</v>
      </c>
      <c r="AJ872" t="s">
        <v>801</v>
      </c>
      <c r="AK872" s="37">
        <v>5</v>
      </c>
      <c r="AT872"/>
    </row>
    <row r="873" spans="1:46" x14ac:dyDescent="0.25">
      <c r="A873" t="s">
        <v>2337</v>
      </c>
      <c r="B873" t="s">
        <v>1716</v>
      </c>
      <c r="C873" t="s">
        <v>2195</v>
      </c>
      <c r="D873" t="s">
        <v>2269</v>
      </c>
      <c r="E873" s="31">
        <v>92.478260869565219</v>
      </c>
      <c r="F873" s="31">
        <v>307.92423913043478</v>
      </c>
      <c r="G873" s="31">
        <v>8.2635869565217384</v>
      </c>
      <c r="H873" s="36">
        <v>2.6836428921145551E-2</v>
      </c>
      <c r="I873" s="31">
        <v>50.675760869565217</v>
      </c>
      <c r="J873" s="31">
        <v>0.17304347826086958</v>
      </c>
      <c r="K873" s="36">
        <v>3.4147188969943184E-3</v>
      </c>
      <c r="L873" s="31">
        <v>44.640434782608693</v>
      </c>
      <c r="M873" s="31">
        <v>0.17304347826086958</v>
      </c>
      <c r="N873" s="36">
        <v>3.8763842490235996E-3</v>
      </c>
      <c r="O873" s="31">
        <v>0</v>
      </c>
      <c r="P873" s="31">
        <v>0</v>
      </c>
      <c r="Q873" s="36" t="s">
        <v>2496</v>
      </c>
      <c r="R873" s="31">
        <v>6.0353260869565215</v>
      </c>
      <c r="S873" s="31">
        <v>0</v>
      </c>
      <c r="T873" s="36">
        <v>0</v>
      </c>
      <c r="U873" s="31">
        <v>82.793586956521736</v>
      </c>
      <c r="V873" s="31">
        <v>2.4077173913043479</v>
      </c>
      <c r="W873" s="36">
        <v>2.9080964840534542E-2</v>
      </c>
      <c r="X873" s="31">
        <v>11.217608695652174</v>
      </c>
      <c r="Y873" s="31">
        <v>0</v>
      </c>
      <c r="Z873" s="36">
        <v>0</v>
      </c>
      <c r="AA873" s="31">
        <v>163.23728260869566</v>
      </c>
      <c r="AB873" s="31">
        <v>5.6828260869565215</v>
      </c>
      <c r="AC873" s="36">
        <v>3.4813285274903225E-2</v>
      </c>
      <c r="AD873" s="31">
        <v>0</v>
      </c>
      <c r="AE873" s="31">
        <v>0</v>
      </c>
      <c r="AF873" s="36" t="s">
        <v>2496</v>
      </c>
      <c r="AG873" s="31">
        <v>0</v>
      </c>
      <c r="AH873" s="31">
        <v>0</v>
      </c>
      <c r="AI873" s="36" t="s">
        <v>2496</v>
      </c>
      <c r="AJ873" t="s">
        <v>787</v>
      </c>
      <c r="AK873" s="37">
        <v>5</v>
      </c>
      <c r="AT873"/>
    </row>
    <row r="874" spans="1:46" x14ac:dyDescent="0.25">
      <c r="A874" t="s">
        <v>2337</v>
      </c>
      <c r="B874" t="s">
        <v>1158</v>
      </c>
      <c r="C874" t="s">
        <v>1957</v>
      </c>
      <c r="D874" t="s">
        <v>2276</v>
      </c>
      <c r="E874" s="31">
        <v>69.076086956521735</v>
      </c>
      <c r="F874" s="31">
        <v>289.64380434782606</v>
      </c>
      <c r="G874" s="31">
        <v>0</v>
      </c>
      <c r="H874" s="36">
        <v>0</v>
      </c>
      <c r="I874" s="31">
        <v>37.972934782608696</v>
      </c>
      <c r="J874" s="31">
        <v>0</v>
      </c>
      <c r="K874" s="36">
        <v>0</v>
      </c>
      <c r="L874" s="31">
        <v>14.715</v>
      </c>
      <c r="M874" s="31">
        <v>0</v>
      </c>
      <c r="N874" s="36">
        <v>0</v>
      </c>
      <c r="O874" s="31">
        <v>19.473152173913046</v>
      </c>
      <c r="P874" s="31">
        <v>0</v>
      </c>
      <c r="Q874" s="36">
        <v>0</v>
      </c>
      <c r="R874" s="31">
        <v>3.7847826086956515</v>
      </c>
      <c r="S874" s="31">
        <v>0</v>
      </c>
      <c r="T874" s="36">
        <v>0</v>
      </c>
      <c r="U874" s="31">
        <v>92.335760869565235</v>
      </c>
      <c r="V874" s="31">
        <v>0</v>
      </c>
      <c r="W874" s="36">
        <v>0</v>
      </c>
      <c r="X874" s="31">
        <v>0</v>
      </c>
      <c r="Y874" s="31">
        <v>0</v>
      </c>
      <c r="Z874" s="36" t="s">
        <v>2496</v>
      </c>
      <c r="AA874" s="31">
        <v>154.33782608695651</v>
      </c>
      <c r="AB874" s="31">
        <v>0</v>
      </c>
      <c r="AC874" s="36">
        <v>0</v>
      </c>
      <c r="AD874" s="31">
        <v>4.9972826086956523</v>
      </c>
      <c r="AE874" s="31">
        <v>0</v>
      </c>
      <c r="AF874" s="36">
        <v>0</v>
      </c>
      <c r="AG874" s="31">
        <v>0</v>
      </c>
      <c r="AH874" s="31">
        <v>0</v>
      </c>
      <c r="AI874" s="36" t="s">
        <v>2496</v>
      </c>
      <c r="AJ874" t="s">
        <v>219</v>
      </c>
      <c r="AK874" s="37">
        <v>5</v>
      </c>
      <c r="AT874"/>
    </row>
    <row r="875" spans="1:46" x14ac:dyDescent="0.25">
      <c r="A875" t="s">
        <v>2337</v>
      </c>
      <c r="B875" t="s">
        <v>1365</v>
      </c>
      <c r="C875" t="s">
        <v>2007</v>
      </c>
      <c r="D875" t="s">
        <v>2243</v>
      </c>
      <c r="E875" s="31">
        <v>54.173913043478258</v>
      </c>
      <c r="F875" s="31">
        <v>202.82847826086956</v>
      </c>
      <c r="G875" s="31">
        <v>14.196739130434782</v>
      </c>
      <c r="H875" s="36">
        <v>6.9993815721358058E-2</v>
      </c>
      <c r="I875" s="31">
        <v>47.573043478260871</v>
      </c>
      <c r="J875" s="31">
        <v>0.16304347826086957</v>
      </c>
      <c r="K875" s="36">
        <v>3.4272240399203058E-3</v>
      </c>
      <c r="L875" s="31">
        <v>26.353260869565219</v>
      </c>
      <c r="M875" s="31">
        <v>0.16304347826086957</v>
      </c>
      <c r="N875" s="36">
        <v>6.1868426479686532E-3</v>
      </c>
      <c r="O875" s="31">
        <v>16.002391304347825</v>
      </c>
      <c r="P875" s="31">
        <v>0</v>
      </c>
      <c r="Q875" s="36">
        <v>0</v>
      </c>
      <c r="R875" s="31">
        <v>5.2173913043478262</v>
      </c>
      <c r="S875" s="31">
        <v>0</v>
      </c>
      <c r="T875" s="36">
        <v>0</v>
      </c>
      <c r="U875" s="31">
        <v>34.280869565217387</v>
      </c>
      <c r="V875" s="31">
        <v>10.598804347826087</v>
      </c>
      <c r="W875" s="36">
        <v>0.30917548131801237</v>
      </c>
      <c r="X875" s="31">
        <v>5.1413043478260869</v>
      </c>
      <c r="Y875" s="31">
        <v>0</v>
      </c>
      <c r="Z875" s="36">
        <v>0</v>
      </c>
      <c r="AA875" s="31">
        <v>114.72728260869565</v>
      </c>
      <c r="AB875" s="31">
        <v>3.4348913043478264</v>
      </c>
      <c r="AC875" s="36">
        <v>2.9939620517844306E-2</v>
      </c>
      <c r="AD875" s="31">
        <v>1.1059782608695652</v>
      </c>
      <c r="AE875" s="31">
        <v>0</v>
      </c>
      <c r="AF875" s="36">
        <v>0</v>
      </c>
      <c r="AG875" s="31">
        <v>0</v>
      </c>
      <c r="AH875" s="31">
        <v>0</v>
      </c>
      <c r="AI875" s="36" t="s">
        <v>2496</v>
      </c>
      <c r="AJ875" t="s">
        <v>429</v>
      </c>
      <c r="AK875" s="37">
        <v>5</v>
      </c>
      <c r="AT875"/>
    </row>
    <row r="876" spans="1:46" x14ac:dyDescent="0.25">
      <c r="A876" t="s">
        <v>2337</v>
      </c>
      <c r="B876" t="s">
        <v>1552</v>
      </c>
      <c r="C876" t="s">
        <v>2145</v>
      </c>
      <c r="D876" t="s">
        <v>2267</v>
      </c>
      <c r="E876" s="31">
        <v>69.010869565217391</v>
      </c>
      <c r="F876" s="31">
        <v>284.06304347826091</v>
      </c>
      <c r="G876" s="31">
        <v>22.752391304347817</v>
      </c>
      <c r="H876" s="36">
        <v>8.0096273791029196E-2</v>
      </c>
      <c r="I876" s="31">
        <v>55.003369565217398</v>
      </c>
      <c r="J876" s="31">
        <v>7.7173913043478259E-2</v>
      </c>
      <c r="K876" s="36">
        <v>1.4030760961284978E-3</v>
      </c>
      <c r="L876" s="31">
        <v>48.696847826086966</v>
      </c>
      <c r="M876" s="31">
        <v>7.7173913043478259E-2</v>
      </c>
      <c r="N876" s="36">
        <v>1.5847825165007105E-3</v>
      </c>
      <c r="O876" s="31">
        <v>1.4369565217391302</v>
      </c>
      <c r="P876" s="31">
        <v>0</v>
      </c>
      <c r="Q876" s="36">
        <v>0</v>
      </c>
      <c r="R876" s="31">
        <v>4.8695652173913047</v>
      </c>
      <c r="S876" s="31">
        <v>0</v>
      </c>
      <c r="T876" s="36">
        <v>0</v>
      </c>
      <c r="U876" s="31">
        <v>47.177934782608695</v>
      </c>
      <c r="V876" s="31">
        <v>0</v>
      </c>
      <c r="W876" s="36">
        <v>0</v>
      </c>
      <c r="X876" s="31">
        <v>0</v>
      </c>
      <c r="Y876" s="31">
        <v>0</v>
      </c>
      <c r="Z876" s="36" t="s">
        <v>2496</v>
      </c>
      <c r="AA876" s="31">
        <v>181.88173913043482</v>
      </c>
      <c r="AB876" s="31">
        <v>22.67521739130434</v>
      </c>
      <c r="AC876" s="36">
        <v>0.12467011531621112</v>
      </c>
      <c r="AD876" s="31">
        <v>0</v>
      </c>
      <c r="AE876" s="31">
        <v>0</v>
      </c>
      <c r="AF876" s="36" t="s">
        <v>2496</v>
      </c>
      <c r="AG876" s="31">
        <v>0</v>
      </c>
      <c r="AH876" s="31">
        <v>0</v>
      </c>
      <c r="AI876" s="36" t="s">
        <v>2496</v>
      </c>
      <c r="AJ876" t="s">
        <v>620</v>
      </c>
      <c r="AK876" s="37">
        <v>5</v>
      </c>
      <c r="AT876"/>
    </row>
    <row r="877" spans="1:46" x14ac:dyDescent="0.25">
      <c r="A877" t="s">
        <v>2337</v>
      </c>
      <c r="B877" t="s">
        <v>1154</v>
      </c>
      <c r="C877" t="s">
        <v>1902</v>
      </c>
      <c r="D877" t="s">
        <v>2217</v>
      </c>
      <c r="E877" s="31">
        <v>50.891304347826086</v>
      </c>
      <c r="F877" s="31">
        <v>204.43630434782608</v>
      </c>
      <c r="G877" s="31">
        <v>5.4782608695652177</v>
      </c>
      <c r="H877" s="36">
        <v>2.6796908147217111E-2</v>
      </c>
      <c r="I877" s="31">
        <v>40.291630434782611</v>
      </c>
      <c r="J877" s="31">
        <v>1.3913043478260869</v>
      </c>
      <c r="K877" s="36">
        <v>3.4530852507398499E-2</v>
      </c>
      <c r="L877" s="31">
        <v>24.404347826086958</v>
      </c>
      <c r="M877" s="31">
        <v>1.3913043478260869</v>
      </c>
      <c r="N877" s="36">
        <v>5.7010511313023329E-2</v>
      </c>
      <c r="O877" s="31">
        <v>10.612826086956522</v>
      </c>
      <c r="P877" s="31">
        <v>0</v>
      </c>
      <c r="Q877" s="36">
        <v>0</v>
      </c>
      <c r="R877" s="31">
        <v>5.2744565217391308</v>
      </c>
      <c r="S877" s="31">
        <v>0</v>
      </c>
      <c r="T877" s="36">
        <v>0</v>
      </c>
      <c r="U877" s="31">
        <v>42.298913043478258</v>
      </c>
      <c r="V877" s="31">
        <v>4.0869565217391308</v>
      </c>
      <c r="W877" s="36">
        <v>9.6620840292946181E-2</v>
      </c>
      <c r="X877" s="31">
        <v>0</v>
      </c>
      <c r="Y877" s="31">
        <v>0</v>
      </c>
      <c r="Z877" s="36" t="s">
        <v>2496</v>
      </c>
      <c r="AA877" s="31">
        <v>121.84576086956523</v>
      </c>
      <c r="AB877" s="31">
        <v>0</v>
      </c>
      <c r="AC877" s="36">
        <v>0</v>
      </c>
      <c r="AD877" s="31">
        <v>0</v>
      </c>
      <c r="AE877" s="31">
        <v>0</v>
      </c>
      <c r="AF877" s="36" t="s">
        <v>2496</v>
      </c>
      <c r="AG877" s="31">
        <v>0</v>
      </c>
      <c r="AH877" s="31">
        <v>0</v>
      </c>
      <c r="AI877" s="36" t="s">
        <v>2496</v>
      </c>
      <c r="AJ877" t="s">
        <v>215</v>
      </c>
      <c r="AK877" s="37">
        <v>5</v>
      </c>
      <c r="AT877"/>
    </row>
    <row r="878" spans="1:46" x14ac:dyDescent="0.25">
      <c r="A878" t="s">
        <v>2337</v>
      </c>
      <c r="B878" t="s">
        <v>1845</v>
      </c>
      <c r="C878" t="s">
        <v>1934</v>
      </c>
      <c r="D878" t="s">
        <v>2217</v>
      </c>
      <c r="E878" s="31">
        <v>14.641304347826088</v>
      </c>
      <c r="F878" s="31">
        <v>75.210326086956513</v>
      </c>
      <c r="G878" s="31">
        <v>9.8744565217391322</v>
      </c>
      <c r="H878" s="36">
        <v>0.13129123400319398</v>
      </c>
      <c r="I878" s="31">
        <v>21.258695652173909</v>
      </c>
      <c r="J878" s="31">
        <v>5.3608695652173921</v>
      </c>
      <c r="K878" s="36">
        <v>0.2521730238265672</v>
      </c>
      <c r="L878" s="31">
        <v>16.74565217391304</v>
      </c>
      <c r="M878" s="31">
        <v>5.3608695652173921</v>
      </c>
      <c r="N878" s="36">
        <v>0.32013501233285746</v>
      </c>
      <c r="O878" s="31">
        <v>0</v>
      </c>
      <c r="P878" s="31">
        <v>0</v>
      </c>
      <c r="Q878" s="36" t="s">
        <v>2496</v>
      </c>
      <c r="R878" s="31">
        <v>4.5130434782608697</v>
      </c>
      <c r="S878" s="31">
        <v>0</v>
      </c>
      <c r="T878" s="36">
        <v>0</v>
      </c>
      <c r="U878" s="31">
        <v>8.8815217391304344</v>
      </c>
      <c r="V878" s="31">
        <v>2.3342391304347827</v>
      </c>
      <c r="W878" s="36">
        <v>0.26281972830742872</v>
      </c>
      <c r="X878" s="31">
        <v>5.3858695652173916</v>
      </c>
      <c r="Y878" s="31">
        <v>0</v>
      </c>
      <c r="Z878" s="36">
        <v>0</v>
      </c>
      <c r="AA878" s="31">
        <v>39.684239130434769</v>
      </c>
      <c r="AB878" s="31">
        <v>2.1793478260869565</v>
      </c>
      <c r="AC878" s="36">
        <v>5.491721332803793E-2</v>
      </c>
      <c r="AD878" s="31">
        <v>0</v>
      </c>
      <c r="AE878" s="31">
        <v>0</v>
      </c>
      <c r="AF878" s="36" t="s">
        <v>2496</v>
      </c>
      <c r="AG878" s="31">
        <v>0</v>
      </c>
      <c r="AH878" s="31">
        <v>0</v>
      </c>
      <c r="AI878" s="36" t="s">
        <v>2496</v>
      </c>
      <c r="AJ878" t="s">
        <v>917</v>
      </c>
      <c r="AK878" s="37">
        <v>5</v>
      </c>
      <c r="AT878"/>
    </row>
    <row r="879" spans="1:46" x14ac:dyDescent="0.25">
      <c r="A879" t="s">
        <v>2337</v>
      </c>
      <c r="B879" t="s">
        <v>977</v>
      </c>
      <c r="C879" t="s">
        <v>2016</v>
      </c>
      <c r="D879" t="s">
        <v>2276</v>
      </c>
      <c r="E879" s="31">
        <v>78.086956521739125</v>
      </c>
      <c r="F879" s="31">
        <v>362.46065217391305</v>
      </c>
      <c r="G879" s="31">
        <v>65.557065217391312</v>
      </c>
      <c r="H879" s="36">
        <v>0.18086670877018737</v>
      </c>
      <c r="I879" s="31">
        <v>85.351956521739126</v>
      </c>
      <c r="J879" s="31">
        <v>8.6222826086956523</v>
      </c>
      <c r="K879" s="36">
        <v>0.10102032759494574</v>
      </c>
      <c r="L879" s="31">
        <v>53.491847826086953</v>
      </c>
      <c r="M879" s="31">
        <v>8.6222826086956523</v>
      </c>
      <c r="N879" s="36">
        <v>0.16118872237744478</v>
      </c>
      <c r="O879" s="31">
        <v>16.258369565217389</v>
      </c>
      <c r="P879" s="31">
        <v>0</v>
      </c>
      <c r="Q879" s="36">
        <v>0</v>
      </c>
      <c r="R879" s="31">
        <v>15.601739130434781</v>
      </c>
      <c r="S879" s="31">
        <v>0</v>
      </c>
      <c r="T879" s="36">
        <v>0</v>
      </c>
      <c r="U879" s="31">
        <v>76.953804347826093</v>
      </c>
      <c r="V879" s="31">
        <v>10.997282608695652</v>
      </c>
      <c r="W879" s="36">
        <v>0.14290758854479324</v>
      </c>
      <c r="X879" s="31">
        <v>0</v>
      </c>
      <c r="Y879" s="31">
        <v>0</v>
      </c>
      <c r="Z879" s="36" t="s">
        <v>2496</v>
      </c>
      <c r="AA879" s="31">
        <v>190.29619565217391</v>
      </c>
      <c r="AB879" s="31">
        <v>45.9375</v>
      </c>
      <c r="AC879" s="36">
        <v>0.24139999143212099</v>
      </c>
      <c r="AD879" s="31">
        <v>0</v>
      </c>
      <c r="AE879" s="31">
        <v>0</v>
      </c>
      <c r="AF879" s="36" t="s">
        <v>2496</v>
      </c>
      <c r="AG879" s="31">
        <v>9.8586956521739122</v>
      </c>
      <c r="AH879" s="31">
        <v>0</v>
      </c>
      <c r="AI879" s="36">
        <v>0</v>
      </c>
      <c r="AJ879" t="s">
        <v>34</v>
      </c>
      <c r="AK879" s="37">
        <v>5</v>
      </c>
      <c r="AT879"/>
    </row>
    <row r="880" spans="1:46" x14ac:dyDescent="0.25">
      <c r="A880" t="s">
        <v>2337</v>
      </c>
      <c r="B880" t="s">
        <v>1358</v>
      </c>
      <c r="C880" t="s">
        <v>1902</v>
      </c>
      <c r="D880" t="s">
        <v>2217</v>
      </c>
      <c r="E880" s="31">
        <v>68.706521739130437</v>
      </c>
      <c r="F880" s="31">
        <v>211.06880434782607</v>
      </c>
      <c r="G880" s="31">
        <v>38.934782608695656</v>
      </c>
      <c r="H880" s="36">
        <v>0.18446488446740789</v>
      </c>
      <c r="I880" s="31">
        <v>30.951956521739127</v>
      </c>
      <c r="J880" s="31">
        <v>2.9184782608695654</v>
      </c>
      <c r="K880" s="36">
        <v>9.4290590606760843E-2</v>
      </c>
      <c r="L880" s="31">
        <v>23.530760869565217</v>
      </c>
      <c r="M880" s="31">
        <v>2.9184782608695654</v>
      </c>
      <c r="N880" s="36">
        <v>0.12402821468660358</v>
      </c>
      <c r="O880" s="31">
        <v>2.6494565217391304</v>
      </c>
      <c r="P880" s="31">
        <v>0</v>
      </c>
      <c r="Q880" s="36">
        <v>0</v>
      </c>
      <c r="R880" s="31">
        <v>4.7717391304347823</v>
      </c>
      <c r="S880" s="31">
        <v>0</v>
      </c>
      <c r="T880" s="36">
        <v>0</v>
      </c>
      <c r="U880" s="31">
        <v>38.225543478260867</v>
      </c>
      <c r="V880" s="31">
        <v>7.0842391304347823</v>
      </c>
      <c r="W880" s="36">
        <v>0.18532736191085519</v>
      </c>
      <c r="X880" s="31">
        <v>16.948369565217391</v>
      </c>
      <c r="Y880" s="31">
        <v>0</v>
      </c>
      <c r="Z880" s="36">
        <v>0</v>
      </c>
      <c r="AA880" s="31">
        <v>124.9429347826087</v>
      </c>
      <c r="AB880" s="31">
        <v>28.932065217391305</v>
      </c>
      <c r="AC880" s="36">
        <v>0.23156223493333913</v>
      </c>
      <c r="AD880" s="31">
        <v>0</v>
      </c>
      <c r="AE880" s="31">
        <v>0</v>
      </c>
      <c r="AF880" s="36" t="s">
        <v>2496</v>
      </c>
      <c r="AG880" s="31">
        <v>0</v>
      </c>
      <c r="AH880" s="31">
        <v>0</v>
      </c>
      <c r="AI880" s="36" t="s">
        <v>2496</v>
      </c>
      <c r="AJ880" t="s">
        <v>422</v>
      </c>
      <c r="AK880" s="37">
        <v>5</v>
      </c>
      <c r="AT880"/>
    </row>
    <row r="881" spans="1:46" x14ac:dyDescent="0.25">
      <c r="A881" t="s">
        <v>2337</v>
      </c>
      <c r="B881" t="s">
        <v>1587</v>
      </c>
      <c r="C881" t="s">
        <v>2035</v>
      </c>
      <c r="D881" t="s">
        <v>2247</v>
      </c>
      <c r="E881" s="31">
        <v>63.869565217391305</v>
      </c>
      <c r="F881" s="31">
        <v>337.21586956521742</v>
      </c>
      <c r="G881" s="31">
        <v>0</v>
      </c>
      <c r="H881" s="36">
        <v>0</v>
      </c>
      <c r="I881" s="31">
        <v>65.328804347826093</v>
      </c>
      <c r="J881" s="31">
        <v>0</v>
      </c>
      <c r="K881" s="36">
        <v>0</v>
      </c>
      <c r="L881" s="31">
        <v>29.605978260869566</v>
      </c>
      <c r="M881" s="31">
        <v>0</v>
      </c>
      <c r="N881" s="36">
        <v>0</v>
      </c>
      <c r="O881" s="31">
        <v>30.070652173913043</v>
      </c>
      <c r="P881" s="31">
        <v>0</v>
      </c>
      <c r="Q881" s="36">
        <v>0</v>
      </c>
      <c r="R881" s="31">
        <v>5.6521739130434785</v>
      </c>
      <c r="S881" s="31">
        <v>0</v>
      </c>
      <c r="T881" s="36">
        <v>0</v>
      </c>
      <c r="U881" s="31">
        <v>67.975869565217394</v>
      </c>
      <c r="V881" s="31">
        <v>0</v>
      </c>
      <c r="W881" s="36">
        <v>0</v>
      </c>
      <c r="X881" s="31">
        <v>9.9728260869565215</v>
      </c>
      <c r="Y881" s="31">
        <v>0</v>
      </c>
      <c r="Z881" s="36">
        <v>0</v>
      </c>
      <c r="AA881" s="31">
        <v>193.93836956521741</v>
      </c>
      <c r="AB881" s="31">
        <v>0</v>
      </c>
      <c r="AC881" s="36">
        <v>0</v>
      </c>
      <c r="AD881" s="31">
        <v>0</v>
      </c>
      <c r="AE881" s="31">
        <v>0</v>
      </c>
      <c r="AF881" s="36" t="s">
        <v>2496</v>
      </c>
      <c r="AG881" s="31">
        <v>0</v>
      </c>
      <c r="AH881" s="31">
        <v>0</v>
      </c>
      <c r="AI881" s="36" t="s">
        <v>2496</v>
      </c>
      <c r="AJ881" t="s">
        <v>655</v>
      </c>
      <c r="AK881" s="37">
        <v>5</v>
      </c>
      <c r="AT881"/>
    </row>
    <row r="882" spans="1:46" x14ac:dyDescent="0.25">
      <c r="A882" t="s">
        <v>2337</v>
      </c>
      <c r="B882" t="s">
        <v>1121</v>
      </c>
      <c r="C882" t="s">
        <v>2004</v>
      </c>
      <c r="D882" t="s">
        <v>2267</v>
      </c>
      <c r="E882" s="31">
        <v>93.239130434782609</v>
      </c>
      <c r="F882" s="31">
        <v>280.00467391304346</v>
      </c>
      <c r="G882" s="31">
        <v>12.857391304347827</v>
      </c>
      <c r="H882" s="36">
        <v>4.5918488161882397E-2</v>
      </c>
      <c r="I882" s="31">
        <v>35.833913043478262</v>
      </c>
      <c r="J882" s="31">
        <v>1.7445652173913044</v>
      </c>
      <c r="K882" s="36">
        <v>4.8684753330583128E-2</v>
      </c>
      <c r="L882" s="31">
        <v>17.065217391304348</v>
      </c>
      <c r="M882" s="31">
        <v>1.7445652173913044</v>
      </c>
      <c r="N882" s="36">
        <v>0.10222929936305733</v>
      </c>
      <c r="O882" s="31">
        <v>13.866521739130436</v>
      </c>
      <c r="P882" s="31">
        <v>0</v>
      </c>
      <c r="Q882" s="36">
        <v>0</v>
      </c>
      <c r="R882" s="31">
        <v>4.9021739130434785</v>
      </c>
      <c r="S882" s="31">
        <v>0</v>
      </c>
      <c r="T882" s="36">
        <v>0</v>
      </c>
      <c r="U882" s="31">
        <v>84.626413043478266</v>
      </c>
      <c r="V882" s="31">
        <v>11.112826086956522</v>
      </c>
      <c r="W882" s="36">
        <v>0.13131628397445036</v>
      </c>
      <c r="X882" s="31">
        <v>5.2701086956521737</v>
      </c>
      <c r="Y882" s="31">
        <v>0</v>
      </c>
      <c r="Z882" s="36">
        <v>0</v>
      </c>
      <c r="AA882" s="31">
        <v>154.27423913043478</v>
      </c>
      <c r="AB882" s="31">
        <v>0</v>
      </c>
      <c r="AC882" s="36">
        <v>0</v>
      </c>
      <c r="AD882" s="31">
        <v>0</v>
      </c>
      <c r="AE882" s="31">
        <v>0</v>
      </c>
      <c r="AF882" s="36" t="s">
        <v>2496</v>
      </c>
      <c r="AG882" s="31">
        <v>0</v>
      </c>
      <c r="AH882" s="31">
        <v>0</v>
      </c>
      <c r="AI882" s="36" t="s">
        <v>2496</v>
      </c>
      <c r="AJ882" t="s">
        <v>181</v>
      </c>
      <c r="AK882" s="37">
        <v>5</v>
      </c>
      <c r="AT882"/>
    </row>
    <row r="883" spans="1:46" x14ac:dyDescent="0.25">
      <c r="A883" t="s">
        <v>2337</v>
      </c>
      <c r="B883" t="s">
        <v>1282</v>
      </c>
      <c r="C883" t="s">
        <v>2007</v>
      </c>
      <c r="D883" t="s">
        <v>2243</v>
      </c>
      <c r="E883" s="31">
        <v>94.532608695652172</v>
      </c>
      <c r="F883" s="31">
        <v>311.50304347826091</v>
      </c>
      <c r="G883" s="31">
        <v>55.994782608695665</v>
      </c>
      <c r="H883" s="36">
        <v>0.17975677535427809</v>
      </c>
      <c r="I883" s="31">
        <v>47.826086956521735</v>
      </c>
      <c r="J883" s="31">
        <v>0</v>
      </c>
      <c r="K883" s="36">
        <v>0</v>
      </c>
      <c r="L883" s="31">
        <v>41.869565217391298</v>
      </c>
      <c r="M883" s="31">
        <v>0</v>
      </c>
      <c r="N883" s="36">
        <v>0</v>
      </c>
      <c r="O883" s="31">
        <v>0</v>
      </c>
      <c r="P883" s="31">
        <v>0</v>
      </c>
      <c r="Q883" s="36" t="s">
        <v>2496</v>
      </c>
      <c r="R883" s="31">
        <v>5.9565217391304346</v>
      </c>
      <c r="S883" s="31">
        <v>0</v>
      </c>
      <c r="T883" s="36">
        <v>0</v>
      </c>
      <c r="U883" s="31">
        <v>99.923260869565198</v>
      </c>
      <c r="V883" s="31">
        <v>15.08195652173913</v>
      </c>
      <c r="W883" s="36">
        <v>0.15093539172451906</v>
      </c>
      <c r="X883" s="31">
        <v>0.99239130434782608</v>
      </c>
      <c r="Y883" s="31">
        <v>0.99239130434782608</v>
      </c>
      <c r="Z883" s="36">
        <v>1</v>
      </c>
      <c r="AA883" s="31">
        <v>162.76130434782618</v>
      </c>
      <c r="AB883" s="31">
        <v>39.920434782608709</v>
      </c>
      <c r="AC883" s="36">
        <v>0.24526981362411207</v>
      </c>
      <c r="AD883" s="31">
        <v>0</v>
      </c>
      <c r="AE883" s="31">
        <v>0</v>
      </c>
      <c r="AF883" s="36" t="s">
        <v>2496</v>
      </c>
      <c r="AG883" s="31">
        <v>0</v>
      </c>
      <c r="AH883" s="31">
        <v>0</v>
      </c>
      <c r="AI883" s="36" t="s">
        <v>2496</v>
      </c>
      <c r="AJ883" t="s">
        <v>344</v>
      </c>
      <c r="AK883" s="37">
        <v>5</v>
      </c>
      <c r="AT883"/>
    </row>
    <row r="884" spans="1:46" x14ac:dyDescent="0.25">
      <c r="A884" t="s">
        <v>2337</v>
      </c>
      <c r="B884" t="s">
        <v>1650</v>
      </c>
      <c r="C884" t="s">
        <v>2000</v>
      </c>
      <c r="D884" t="s">
        <v>2271</v>
      </c>
      <c r="E884" s="31">
        <v>37.510869565217391</v>
      </c>
      <c r="F884" s="31">
        <v>132.58206521739132</v>
      </c>
      <c r="G884" s="31">
        <v>15.103804347826088</v>
      </c>
      <c r="H884" s="36">
        <v>0.11392041844468766</v>
      </c>
      <c r="I884" s="31">
        <v>26.831521739130437</v>
      </c>
      <c r="J884" s="31">
        <v>8.6956521739130432E-2</v>
      </c>
      <c r="K884" s="36">
        <v>3.2408345148875833E-3</v>
      </c>
      <c r="L884" s="31">
        <v>20.918478260869566</v>
      </c>
      <c r="M884" s="31">
        <v>8.6956521739130432E-2</v>
      </c>
      <c r="N884" s="36">
        <v>4.1569238763315142E-3</v>
      </c>
      <c r="O884" s="31">
        <v>0</v>
      </c>
      <c r="P884" s="31">
        <v>0</v>
      </c>
      <c r="Q884" s="36" t="s">
        <v>2496</v>
      </c>
      <c r="R884" s="31">
        <v>5.9130434782608692</v>
      </c>
      <c r="S884" s="31">
        <v>0</v>
      </c>
      <c r="T884" s="36">
        <v>0</v>
      </c>
      <c r="U884" s="31">
        <v>25.358152173913041</v>
      </c>
      <c r="V884" s="31">
        <v>8.5945652173913043</v>
      </c>
      <c r="W884" s="36">
        <v>0.33892710945369597</v>
      </c>
      <c r="X884" s="31">
        <v>8.695652173913043</v>
      </c>
      <c r="Y884" s="31">
        <v>0</v>
      </c>
      <c r="Z884" s="36">
        <v>0</v>
      </c>
      <c r="AA884" s="31">
        <v>71.696739130434793</v>
      </c>
      <c r="AB884" s="31">
        <v>6.4222826086956522</v>
      </c>
      <c r="AC884" s="36">
        <v>8.9575658343566636E-2</v>
      </c>
      <c r="AD884" s="31">
        <v>0</v>
      </c>
      <c r="AE884" s="31">
        <v>0</v>
      </c>
      <c r="AF884" s="36" t="s">
        <v>2496</v>
      </c>
      <c r="AG884" s="31">
        <v>0</v>
      </c>
      <c r="AH884" s="31">
        <v>0</v>
      </c>
      <c r="AI884" s="36" t="s">
        <v>2496</v>
      </c>
      <c r="AJ884" t="s">
        <v>721</v>
      </c>
      <c r="AK884" s="37">
        <v>5</v>
      </c>
      <c r="AT884"/>
    </row>
    <row r="885" spans="1:46" x14ac:dyDescent="0.25">
      <c r="A885" t="s">
        <v>2337</v>
      </c>
      <c r="B885" t="s">
        <v>1086</v>
      </c>
      <c r="C885" t="s">
        <v>1902</v>
      </c>
      <c r="D885" t="s">
        <v>2217</v>
      </c>
      <c r="E885" s="31">
        <v>57.652173913043477</v>
      </c>
      <c r="F885" s="31">
        <v>245.08423913043478</v>
      </c>
      <c r="G885" s="31">
        <v>1.4891304347826086</v>
      </c>
      <c r="H885" s="36">
        <v>6.0759942788083067E-3</v>
      </c>
      <c r="I885" s="31">
        <v>44.149456521739133</v>
      </c>
      <c r="J885" s="31">
        <v>1.4891304347826086</v>
      </c>
      <c r="K885" s="36">
        <v>3.3729303871483964E-2</v>
      </c>
      <c r="L885" s="31">
        <v>18.736413043478262</v>
      </c>
      <c r="M885" s="31">
        <v>1.4891304347826086</v>
      </c>
      <c r="N885" s="36">
        <v>7.94778825235678E-2</v>
      </c>
      <c r="O885" s="31">
        <v>20.543478260869566</v>
      </c>
      <c r="P885" s="31">
        <v>0</v>
      </c>
      <c r="Q885" s="36">
        <v>0</v>
      </c>
      <c r="R885" s="31">
        <v>4.8695652173913047</v>
      </c>
      <c r="S885" s="31">
        <v>0</v>
      </c>
      <c r="T885" s="36">
        <v>0</v>
      </c>
      <c r="U885" s="31">
        <v>56.328804347826086</v>
      </c>
      <c r="V885" s="31">
        <v>0</v>
      </c>
      <c r="W885" s="36">
        <v>0</v>
      </c>
      <c r="X885" s="31">
        <v>0</v>
      </c>
      <c r="Y885" s="31">
        <v>0</v>
      </c>
      <c r="Z885" s="36" t="s">
        <v>2496</v>
      </c>
      <c r="AA885" s="31">
        <v>137.09239130434781</v>
      </c>
      <c r="AB885" s="31">
        <v>0</v>
      </c>
      <c r="AC885" s="36">
        <v>0</v>
      </c>
      <c r="AD885" s="31">
        <v>7.5135869565217392</v>
      </c>
      <c r="AE885" s="31">
        <v>0</v>
      </c>
      <c r="AF885" s="36">
        <v>0</v>
      </c>
      <c r="AG885" s="31">
        <v>0</v>
      </c>
      <c r="AH885" s="31">
        <v>0</v>
      </c>
      <c r="AI885" s="36" t="s">
        <v>2496</v>
      </c>
      <c r="AJ885" t="s">
        <v>145</v>
      </c>
      <c r="AK885" s="37">
        <v>5</v>
      </c>
      <c r="AT885"/>
    </row>
    <row r="886" spans="1:46" x14ac:dyDescent="0.25">
      <c r="A886" t="s">
        <v>2337</v>
      </c>
      <c r="B886" t="s">
        <v>1362</v>
      </c>
      <c r="C886" t="s">
        <v>2004</v>
      </c>
      <c r="D886" t="s">
        <v>2267</v>
      </c>
      <c r="E886" s="31">
        <v>70.021739130434781</v>
      </c>
      <c r="F886" s="31">
        <v>223.07173913043479</v>
      </c>
      <c r="G886" s="31">
        <v>0</v>
      </c>
      <c r="H886" s="36">
        <v>0</v>
      </c>
      <c r="I886" s="31">
        <v>9.485543478260869</v>
      </c>
      <c r="J886" s="31">
        <v>0</v>
      </c>
      <c r="K886" s="36">
        <v>0</v>
      </c>
      <c r="L886" s="31">
        <v>9.1594565217391306</v>
      </c>
      <c r="M886" s="31">
        <v>0</v>
      </c>
      <c r="N886" s="36">
        <v>0</v>
      </c>
      <c r="O886" s="31">
        <v>0</v>
      </c>
      <c r="P886" s="31">
        <v>0</v>
      </c>
      <c r="Q886" s="36" t="s">
        <v>2496</v>
      </c>
      <c r="R886" s="31">
        <v>0.32608695652173914</v>
      </c>
      <c r="S886" s="31">
        <v>0</v>
      </c>
      <c r="T886" s="36">
        <v>0</v>
      </c>
      <c r="U886" s="31">
        <v>68.301086956521729</v>
      </c>
      <c r="V886" s="31">
        <v>0</v>
      </c>
      <c r="W886" s="36">
        <v>0</v>
      </c>
      <c r="X886" s="31">
        <v>0</v>
      </c>
      <c r="Y886" s="31">
        <v>0</v>
      </c>
      <c r="Z886" s="36" t="s">
        <v>2496</v>
      </c>
      <c r="AA886" s="31">
        <v>120.42663043478261</v>
      </c>
      <c r="AB886" s="31">
        <v>0</v>
      </c>
      <c r="AC886" s="36">
        <v>0</v>
      </c>
      <c r="AD886" s="31">
        <v>20.679130434782611</v>
      </c>
      <c r="AE886" s="31">
        <v>0</v>
      </c>
      <c r="AF886" s="36">
        <v>0</v>
      </c>
      <c r="AG886" s="31">
        <v>4.1793478260869561</v>
      </c>
      <c r="AH886" s="31">
        <v>0</v>
      </c>
      <c r="AI886" s="36">
        <v>0</v>
      </c>
      <c r="AJ886" t="s">
        <v>426</v>
      </c>
      <c r="AK886" s="37">
        <v>5</v>
      </c>
      <c r="AT886"/>
    </row>
    <row r="887" spans="1:46" x14ac:dyDescent="0.25">
      <c r="A887" t="s">
        <v>2337</v>
      </c>
      <c r="B887" t="s">
        <v>1755</v>
      </c>
      <c r="C887" t="s">
        <v>2004</v>
      </c>
      <c r="D887" t="s">
        <v>2267</v>
      </c>
      <c r="E887" s="31">
        <v>47.336956521739133</v>
      </c>
      <c r="F887" s="31">
        <v>247.54347826086956</v>
      </c>
      <c r="G887" s="31">
        <v>101.6304347826087</v>
      </c>
      <c r="H887" s="36">
        <v>0.41055589707561257</v>
      </c>
      <c r="I887" s="31">
        <v>59.616847826086953</v>
      </c>
      <c r="J887" s="31">
        <v>10.247282608695652</v>
      </c>
      <c r="K887" s="36">
        <v>0.17188568303022017</v>
      </c>
      <c r="L887" s="31">
        <v>43.442934782608695</v>
      </c>
      <c r="M887" s="31">
        <v>10.247282608695652</v>
      </c>
      <c r="N887" s="36">
        <v>0.23587915181084632</v>
      </c>
      <c r="O887" s="31">
        <v>11.130434782608695</v>
      </c>
      <c r="P887" s="31">
        <v>0</v>
      </c>
      <c r="Q887" s="36">
        <v>0</v>
      </c>
      <c r="R887" s="31">
        <v>5.0434782608695654</v>
      </c>
      <c r="S887" s="31">
        <v>0</v>
      </c>
      <c r="T887" s="36">
        <v>0</v>
      </c>
      <c r="U887" s="31">
        <v>46.807065217391305</v>
      </c>
      <c r="V887" s="31">
        <v>20.252717391304348</v>
      </c>
      <c r="W887" s="36">
        <v>0.43268505079825836</v>
      </c>
      <c r="X887" s="31">
        <v>10.326086956521738</v>
      </c>
      <c r="Y887" s="31">
        <v>0</v>
      </c>
      <c r="Z887" s="36">
        <v>0</v>
      </c>
      <c r="AA887" s="31">
        <v>109.34239130434783</v>
      </c>
      <c r="AB887" s="31">
        <v>71.130434782608702</v>
      </c>
      <c r="AC887" s="36">
        <v>0.65052935036532633</v>
      </c>
      <c r="AD887" s="31">
        <v>21.451086956521738</v>
      </c>
      <c r="AE887" s="31">
        <v>0</v>
      </c>
      <c r="AF887" s="36">
        <v>0</v>
      </c>
      <c r="AG887" s="31">
        <v>0</v>
      </c>
      <c r="AH887" s="31">
        <v>0</v>
      </c>
      <c r="AI887" s="36" t="s">
        <v>2496</v>
      </c>
      <c r="AJ887" t="s">
        <v>827</v>
      </c>
      <c r="AK887" s="37">
        <v>5</v>
      </c>
      <c r="AT887"/>
    </row>
    <row r="888" spans="1:46" x14ac:dyDescent="0.25">
      <c r="A888" t="s">
        <v>2337</v>
      </c>
      <c r="B888" t="s">
        <v>1214</v>
      </c>
      <c r="C888" t="s">
        <v>1922</v>
      </c>
      <c r="D888" t="s">
        <v>2295</v>
      </c>
      <c r="E888" s="31">
        <v>114.40217391304348</v>
      </c>
      <c r="F888" s="31">
        <v>364.3140217391304</v>
      </c>
      <c r="G888" s="31">
        <v>8.9103260869565215</v>
      </c>
      <c r="H888" s="36">
        <v>2.4457818132887631E-2</v>
      </c>
      <c r="I888" s="31">
        <v>46.077282608695661</v>
      </c>
      <c r="J888" s="31">
        <v>0</v>
      </c>
      <c r="K888" s="36">
        <v>0</v>
      </c>
      <c r="L888" s="31">
        <v>33.870760869565224</v>
      </c>
      <c r="M888" s="31">
        <v>0</v>
      </c>
      <c r="N888" s="36">
        <v>0</v>
      </c>
      <c r="O888" s="31">
        <v>5.6956521739130439</v>
      </c>
      <c r="P888" s="31">
        <v>0</v>
      </c>
      <c r="Q888" s="36">
        <v>0</v>
      </c>
      <c r="R888" s="31">
        <v>6.5108695652173916</v>
      </c>
      <c r="S888" s="31">
        <v>0</v>
      </c>
      <c r="T888" s="36">
        <v>0</v>
      </c>
      <c r="U888" s="31">
        <v>99.733913043478239</v>
      </c>
      <c r="V888" s="31">
        <v>0.19565217391304349</v>
      </c>
      <c r="W888" s="36">
        <v>1.9617416778558603E-3</v>
      </c>
      <c r="X888" s="31">
        <v>9.5461956521739122</v>
      </c>
      <c r="Y888" s="31">
        <v>0</v>
      </c>
      <c r="Z888" s="36">
        <v>0</v>
      </c>
      <c r="AA888" s="31">
        <v>208.9566304347826</v>
      </c>
      <c r="AB888" s="31">
        <v>8.7146739130434785</v>
      </c>
      <c r="AC888" s="36">
        <v>4.1705658704921607E-2</v>
      </c>
      <c r="AD888" s="31">
        <v>0</v>
      </c>
      <c r="AE888" s="31">
        <v>0</v>
      </c>
      <c r="AF888" s="36" t="s">
        <v>2496</v>
      </c>
      <c r="AG888" s="31">
        <v>0</v>
      </c>
      <c r="AH888" s="31">
        <v>0</v>
      </c>
      <c r="AI888" s="36" t="s">
        <v>2496</v>
      </c>
      <c r="AJ888" t="s">
        <v>275</v>
      </c>
      <c r="AK888" s="37">
        <v>5</v>
      </c>
      <c r="AT888"/>
    </row>
    <row r="889" spans="1:46" x14ac:dyDescent="0.25">
      <c r="A889" t="s">
        <v>2337</v>
      </c>
      <c r="B889" t="s">
        <v>1642</v>
      </c>
      <c r="C889" t="s">
        <v>1860</v>
      </c>
      <c r="D889" t="s">
        <v>2226</v>
      </c>
      <c r="E889" s="31">
        <v>38.630434782608695</v>
      </c>
      <c r="F889" s="31">
        <v>134.69543478260871</v>
      </c>
      <c r="G889" s="31">
        <v>7.2690217391304355</v>
      </c>
      <c r="H889" s="36">
        <v>5.396635565906336E-2</v>
      </c>
      <c r="I889" s="31">
        <v>39.425217391304344</v>
      </c>
      <c r="J889" s="31">
        <v>1.0054347826086956</v>
      </c>
      <c r="K889" s="36">
        <v>2.5502326915017977E-2</v>
      </c>
      <c r="L889" s="31">
        <v>30.024130434782602</v>
      </c>
      <c r="M889" s="31">
        <v>1.0054347826086956</v>
      </c>
      <c r="N889" s="36">
        <v>3.3487557109860913E-2</v>
      </c>
      <c r="O889" s="31">
        <v>4.6184782608695665</v>
      </c>
      <c r="P889" s="31">
        <v>0</v>
      </c>
      <c r="Q889" s="36">
        <v>0</v>
      </c>
      <c r="R889" s="31">
        <v>4.7826086956521738</v>
      </c>
      <c r="S889" s="31">
        <v>0</v>
      </c>
      <c r="T889" s="36">
        <v>0</v>
      </c>
      <c r="U889" s="31">
        <v>38.161847826086962</v>
      </c>
      <c r="V889" s="31">
        <v>2.3043478260869565</v>
      </c>
      <c r="W889" s="36">
        <v>6.0383549470362209E-2</v>
      </c>
      <c r="X889" s="31">
        <v>0</v>
      </c>
      <c r="Y889" s="31">
        <v>0</v>
      </c>
      <c r="Z889" s="36" t="s">
        <v>2496</v>
      </c>
      <c r="AA889" s="31">
        <v>38.746086956521729</v>
      </c>
      <c r="AB889" s="31">
        <v>3.9592391304347827</v>
      </c>
      <c r="AC889" s="36">
        <v>0.10218423178778224</v>
      </c>
      <c r="AD889" s="31">
        <v>18.362282608695654</v>
      </c>
      <c r="AE889" s="31">
        <v>0</v>
      </c>
      <c r="AF889" s="36">
        <v>0</v>
      </c>
      <c r="AG889" s="31">
        <v>0</v>
      </c>
      <c r="AH889" s="31">
        <v>0</v>
      </c>
      <c r="AI889" s="36" t="s">
        <v>2496</v>
      </c>
      <c r="AJ889" t="s">
        <v>713</v>
      </c>
      <c r="AK889" s="37">
        <v>5</v>
      </c>
      <c r="AT889"/>
    </row>
    <row r="890" spans="1:46" x14ac:dyDescent="0.25">
      <c r="A890" t="s">
        <v>2337</v>
      </c>
      <c r="B890" t="s">
        <v>947</v>
      </c>
      <c r="C890" t="s">
        <v>1902</v>
      </c>
      <c r="D890" t="s">
        <v>2217</v>
      </c>
      <c r="E890" s="31">
        <v>65.467391304347828</v>
      </c>
      <c r="F890" s="31">
        <v>335.68206521739131</v>
      </c>
      <c r="G890" s="31">
        <v>0</v>
      </c>
      <c r="H890" s="36">
        <v>0</v>
      </c>
      <c r="I890" s="31">
        <v>85.502717391304344</v>
      </c>
      <c r="J890" s="31">
        <v>0</v>
      </c>
      <c r="K890" s="36">
        <v>0</v>
      </c>
      <c r="L890" s="31">
        <v>31.470108695652176</v>
      </c>
      <c r="M890" s="31">
        <v>0</v>
      </c>
      <c r="N890" s="36">
        <v>0</v>
      </c>
      <c r="O890" s="31">
        <v>54.032608695652172</v>
      </c>
      <c r="P890" s="31">
        <v>0</v>
      </c>
      <c r="Q890" s="36">
        <v>0</v>
      </c>
      <c r="R890" s="31">
        <v>0</v>
      </c>
      <c r="S890" s="31">
        <v>0</v>
      </c>
      <c r="T890" s="36" t="s">
        <v>2496</v>
      </c>
      <c r="U890" s="31">
        <v>66.230978260869563</v>
      </c>
      <c r="V890" s="31">
        <v>0</v>
      </c>
      <c r="W890" s="36">
        <v>0</v>
      </c>
      <c r="X890" s="31">
        <v>0</v>
      </c>
      <c r="Y890" s="31">
        <v>0</v>
      </c>
      <c r="Z890" s="36" t="s">
        <v>2496</v>
      </c>
      <c r="AA890" s="31">
        <v>183.9483695652174</v>
      </c>
      <c r="AB890" s="31">
        <v>0</v>
      </c>
      <c r="AC890" s="36">
        <v>0</v>
      </c>
      <c r="AD890" s="31">
        <v>0</v>
      </c>
      <c r="AE890" s="31">
        <v>0</v>
      </c>
      <c r="AF890" s="36" t="s">
        <v>2496</v>
      </c>
      <c r="AG890" s="31">
        <v>0</v>
      </c>
      <c r="AH890" s="31">
        <v>0</v>
      </c>
      <c r="AI890" s="36" t="s">
        <v>2496</v>
      </c>
      <c r="AJ890" t="s">
        <v>4</v>
      </c>
      <c r="AK890" s="37">
        <v>5</v>
      </c>
      <c r="AT890"/>
    </row>
    <row r="891" spans="1:46" x14ac:dyDescent="0.25">
      <c r="A891" t="s">
        <v>2337</v>
      </c>
      <c r="B891" t="s">
        <v>1010</v>
      </c>
      <c r="C891" t="s">
        <v>1902</v>
      </c>
      <c r="D891" t="s">
        <v>2217</v>
      </c>
      <c r="E891" s="31">
        <v>82.369565217391298</v>
      </c>
      <c r="F891" s="31">
        <v>299.38043478260869</v>
      </c>
      <c r="G891" s="31">
        <v>38.557065217391305</v>
      </c>
      <c r="H891" s="36">
        <v>0.12878952909995281</v>
      </c>
      <c r="I891" s="31">
        <v>45.092391304347828</v>
      </c>
      <c r="J891" s="31">
        <v>4.1739130434782608</v>
      </c>
      <c r="K891" s="36">
        <v>9.2563577196577068E-2</v>
      </c>
      <c r="L891" s="31">
        <v>33</v>
      </c>
      <c r="M891" s="31">
        <v>4.1739130434782608</v>
      </c>
      <c r="N891" s="36">
        <v>0.12648221343873517</v>
      </c>
      <c r="O891" s="31">
        <v>6.875</v>
      </c>
      <c r="P891" s="31">
        <v>0</v>
      </c>
      <c r="Q891" s="36">
        <v>0</v>
      </c>
      <c r="R891" s="31">
        <v>5.2173913043478262</v>
      </c>
      <c r="S891" s="31">
        <v>0</v>
      </c>
      <c r="T891" s="36">
        <v>0</v>
      </c>
      <c r="U891" s="31">
        <v>75.010869565217391</v>
      </c>
      <c r="V891" s="31">
        <v>4.9510869565217392</v>
      </c>
      <c r="W891" s="36">
        <v>6.6004926822199689E-2</v>
      </c>
      <c r="X891" s="31">
        <v>20.361413043478262</v>
      </c>
      <c r="Y891" s="31">
        <v>0</v>
      </c>
      <c r="Z891" s="36">
        <v>0</v>
      </c>
      <c r="AA891" s="31">
        <v>158.51902173913044</v>
      </c>
      <c r="AB891" s="31">
        <v>29.035326086956523</v>
      </c>
      <c r="AC891" s="36">
        <v>0.18316619525156425</v>
      </c>
      <c r="AD891" s="31">
        <v>0.39673913043478259</v>
      </c>
      <c r="AE891" s="31">
        <v>0.39673913043478259</v>
      </c>
      <c r="AF891" s="36">
        <v>1</v>
      </c>
      <c r="AG891" s="31">
        <v>0</v>
      </c>
      <c r="AH891" s="31">
        <v>0</v>
      </c>
      <c r="AI891" s="36" t="s">
        <v>2496</v>
      </c>
      <c r="AJ891" t="s">
        <v>67</v>
      </c>
      <c r="AK891" s="37">
        <v>5</v>
      </c>
      <c r="AT891"/>
    </row>
    <row r="892" spans="1:46" x14ac:dyDescent="0.25">
      <c r="A892" t="s">
        <v>2337</v>
      </c>
      <c r="B892" t="s">
        <v>1491</v>
      </c>
      <c r="C892" t="s">
        <v>1930</v>
      </c>
      <c r="D892" t="s">
        <v>2248</v>
      </c>
      <c r="E892" s="31">
        <v>33.369565217391305</v>
      </c>
      <c r="F892" s="31">
        <v>99.405108695652174</v>
      </c>
      <c r="G892" s="31">
        <v>2.2961956521739131</v>
      </c>
      <c r="H892" s="36">
        <v>2.3099372681178357E-2</v>
      </c>
      <c r="I892" s="31">
        <v>21.611630434782608</v>
      </c>
      <c r="J892" s="31">
        <v>0.72282608695652173</v>
      </c>
      <c r="K892" s="36">
        <v>3.3446161738596873E-2</v>
      </c>
      <c r="L892" s="31">
        <v>13.470108695652174</v>
      </c>
      <c r="M892" s="31">
        <v>0.72282608695652173</v>
      </c>
      <c r="N892" s="36">
        <v>5.3661488803711924E-2</v>
      </c>
      <c r="O892" s="31">
        <v>4.2608695652173916</v>
      </c>
      <c r="P892" s="31">
        <v>0</v>
      </c>
      <c r="Q892" s="36">
        <v>0</v>
      </c>
      <c r="R892" s="31">
        <v>3.8806521739130431</v>
      </c>
      <c r="S892" s="31">
        <v>0</v>
      </c>
      <c r="T892" s="36">
        <v>0</v>
      </c>
      <c r="U892" s="31">
        <v>27.293478260869566</v>
      </c>
      <c r="V892" s="31">
        <v>1.3233695652173914</v>
      </c>
      <c r="W892" s="36">
        <v>4.8486658701712468E-2</v>
      </c>
      <c r="X892" s="31">
        <v>0.32065217391304346</v>
      </c>
      <c r="Y892" s="31">
        <v>0</v>
      </c>
      <c r="Z892" s="36">
        <v>0</v>
      </c>
      <c r="AA892" s="31">
        <v>50.179347826086953</v>
      </c>
      <c r="AB892" s="31">
        <v>0.25</v>
      </c>
      <c r="AC892" s="36">
        <v>4.9821293187479699E-3</v>
      </c>
      <c r="AD892" s="31">
        <v>0</v>
      </c>
      <c r="AE892" s="31">
        <v>0</v>
      </c>
      <c r="AF892" s="36" t="s">
        <v>2496</v>
      </c>
      <c r="AG892" s="31">
        <v>0</v>
      </c>
      <c r="AH892" s="31">
        <v>0</v>
      </c>
      <c r="AI892" s="36" t="s">
        <v>2496</v>
      </c>
      <c r="AJ892" t="s">
        <v>558</v>
      </c>
      <c r="AK892" s="37">
        <v>5</v>
      </c>
      <c r="AT892"/>
    </row>
    <row r="893" spans="1:46" x14ac:dyDescent="0.25">
      <c r="A893" t="s">
        <v>2337</v>
      </c>
      <c r="B893" t="s">
        <v>1323</v>
      </c>
      <c r="C893" t="s">
        <v>1868</v>
      </c>
      <c r="D893" t="s">
        <v>2282</v>
      </c>
      <c r="E893" s="31">
        <v>43.206521739130437</v>
      </c>
      <c r="F893" s="31">
        <v>122.19586956521738</v>
      </c>
      <c r="G893" s="31">
        <v>2.2206521739130434</v>
      </c>
      <c r="H893" s="36">
        <v>1.8172890637091911E-2</v>
      </c>
      <c r="I893" s="31">
        <v>18.516086956521736</v>
      </c>
      <c r="J893" s="31">
        <v>0.77228260869565213</v>
      </c>
      <c r="K893" s="36">
        <v>4.1708737408129248E-2</v>
      </c>
      <c r="L893" s="31">
        <v>12.689999999999996</v>
      </c>
      <c r="M893" s="31">
        <v>0.77228260869565213</v>
      </c>
      <c r="N893" s="36">
        <v>6.0857573577277571E-2</v>
      </c>
      <c r="O893" s="31">
        <v>0</v>
      </c>
      <c r="P893" s="31">
        <v>0</v>
      </c>
      <c r="Q893" s="36" t="s">
        <v>2496</v>
      </c>
      <c r="R893" s="31">
        <v>5.8260869565217392</v>
      </c>
      <c r="S893" s="31">
        <v>0</v>
      </c>
      <c r="T893" s="36">
        <v>0</v>
      </c>
      <c r="U893" s="31">
        <v>32.358695652173914</v>
      </c>
      <c r="V893" s="31">
        <v>1.4483695652173914</v>
      </c>
      <c r="W893" s="36">
        <v>4.4759825327510917E-2</v>
      </c>
      <c r="X893" s="31">
        <v>5.6521739130434785</v>
      </c>
      <c r="Y893" s="31">
        <v>0</v>
      </c>
      <c r="Z893" s="36">
        <v>0</v>
      </c>
      <c r="AA893" s="31">
        <v>65.668913043478256</v>
      </c>
      <c r="AB893" s="31">
        <v>0</v>
      </c>
      <c r="AC893" s="36">
        <v>0</v>
      </c>
      <c r="AD893" s="31">
        <v>0</v>
      </c>
      <c r="AE893" s="31">
        <v>0</v>
      </c>
      <c r="AF893" s="36" t="s">
        <v>2496</v>
      </c>
      <c r="AG893" s="31">
        <v>0</v>
      </c>
      <c r="AH893" s="31">
        <v>0</v>
      </c>
      <c r="AI893" s="36" t="s">
        <v>2496</v>
      </c>
      <c r="AJ893" t="s">
        <v>386</v>
      </c>
      <c r="AK893" s="37">
        <v>5</v>
      </c>
      <c r="AT893"/>
    </row>
    <row r="894" spans="1:46" x14ac:dyDescent="0.25">
      <c r="A894" t="s">
        <v>2337</v>
      </c>
      <c r="B894" t="s">
        <v>1328</v>
      </c>
      <c r="C894" t="s">
        <v>2125</v>
      </c>
      <c r="D894" t="s">
        <v>2261</v>
      </c>
      <c r="E894" s="31">
        <v>68.902173913043484</v>
      </c>
      <c r="F894" s="31">
        <v>195.30836956521736</v>
      </c>
      <c r="G894" s="31">
        <v>37.85173913043478</v>
      </c>
      <c r="H894" s="36">
        <v>0.19380500290232225</v>
      </c>
      <c r="I894" s="31">
        <v>28.007173913043481</v>
      </c>
      <c r="J894" s="31">
        <v>9.0407608695652204</v>
      </c>
      <c r="K894" s="36">
        <v>0.32280161138838659</v>
      </c>
      <c r="L894" s="31">
        <v>13.329347826086959</v>
      </c>
      <c r="M894" s="31">
        <v>9.0407608695652204</v>
      </c>
      <c r="N894" s="36">
        <v>0.67825980592024804</v>
      </c>
      <c r="O894" s="31">
        <v>8.8191304347826094</v>
      </c>
      <c r="P894" s="31">
        <v>0</v>
      </c>
      <c r="Q894" s="36">
        <v>0</v>
      </c>
      <c r="R894" s="31">
        <v>5.8586956521739131</v>
      </c>
      <c r="S894" s="31">
        <v>0</v>
      </c>
      <c r="T894" s="36">
        <v>0</v>
      </c>
      <c r="U894" s="31">
        <v>63.93695652173912</v>
      </c>
      <c r="V894" s="31">
        <v>11.109782608695653</v>
      </c>
      <c r="W894" s="36">
        <v>0.17376151779946283</v>
      </c>
      <c r="X894" s="31">
        <v>6.7961956521739131</v>
      </c>
      <c r="Y894" s="31">
        <v>0</v>
      </c>
      <c r="Z894" s="36">
        <v>0</v>
      </c>
      <c r="AA894" s="31">
        <v>96.568043478260847</v>
      </c>
      <c r="AB894" s="31">
        <v>17.701195652173904</v>
      </c>
      <c r="AC894" s="36">
        <v>0.18330282994869573</v>
      </c>
      <c r="AD894" s="31">
        <v>0</v>
      </c>
      <c r="AE894" s="31">
        <v>0</v>
      </c>
      <c r="AF894" s="36" t="s">
        <v>2496</v>
      </c>
      <c r="AG894" s="31">
        <v>0</v>
      </c>
      <c r="AH894" s="31">
        <v>0</v>
      </c>
      <c r="AI894" s="36" t="s">
        <v>2496</v>
      </c>
      <c r="AJ894" t="s">
        <v>391</v>
      </c>
      <c r="AK894" s="37">
        <v>5</v>
      </c>
      <c r="AT894"/>
    </row>
    <row r="895" spans="1:46" x14ac:dyDescent="0.25">
      <c r="A895" t="s">
        <v>2337</v>
      </c>
      <c r="B895" t="s">
        <v>1075</v>
      </c>
      <c r="C895" t="s">
        <v>2047</v>
      </c>
      <c r="D895" t="s">
        <v>2240</v>
      </c>
      <c r="E895" s="31">
        <v>121.98913043478261</v>
      </c>
      <c r="F895" s="31">
        <v>436.30739130434779</v>
      </c>
      <c r="G895" s="31">
        <v>87.320434782608686</v>
      </c>
      <c r="H895" s="36">
        <v>0.20013512611272269</v>
      </c>
      <c r="I895" s="31">
        <v>70.785217391304343</v>
      </c>
      <c r="J895" s="31">
        <v>14.899347826086959</v>
      </c>
      <c r="K895" s="36">
        <v>0.21048671424886067</v>
      </c>
      <c r="L895" s="31">
        <v>35.177608695652168</v>
      </c>
      <c r="M895" s="31">
        <v>10.693913043478263</v>
      </c>
      <c r="N895" s="36">
        <v>0.30399772582608758</v>
      </c>
      <c r="O895" s="31">
        <v>29.942391304347826</v>
      </c>
      <c r="P895" s="31">
        <v>4.2054347826086964</v>
      </c>
      <c r="Q895" s="36">
        <v>0.14045086579300833</v>
      </c>
      <c r="R895" s="31">
        <v>5.6652173913043518</v>
      </c>
      <c r="S895" s="31">
        <v>0</v>
      </c>
      <c r="T895" s="36">
        <v>0</v>
      </c>
      <c r="U895" s="31">
        <v>110.12673913043476</v>
      </c>
      <c r="V895" s="31">
        <v>19.53163043478261</v>
      </c>
      <c r="W895" s="36">
        <v>0.17735593180189629</v>
      </c>
      <c r="X895" s="31">
        <v>7.5467391304347817</v>
      </c>
      <c r="Y895" s="31">
        <v>0</v>
      </c>
      <c r="Z895" s="36">
        <v>0</v>
      </c>
      <c r="AA895" s="31">
        <v>225.57695652173911</v>
      </c>
      <c r="AB895" s="31">
        <v>52.889456521739127</v>
      </c>
      <c r="AC895" s="36">
        <v>0.23446302910218628</v>
      </c>
      <c r="AD895" s="31">
        <v>17.111413043478262</v>
      </c>
      <c r="AE895" s="31">
        <v>0</v>
      </c>
      <c r="AF895" s="36">
        <v>0</v>
      </c>
      <c r="AG895" s="31">
        <v>5.1603260869565215</v>
      </c>
      <c r="AH895" s="31">
        <v>0</v>
      </c>
      <c r="AI895" s="36">
        <v>0</v>
      </c>
      <c r="AJ895" t="s">
        <v>134</v>
      </c>
      <c r="AK895" s="37">
        <v>5</v>
      </c>
      <c r="AT895"/>
    </row>
    <row r="896" spans="1:46" x14ac:dyDescent="0.25">
      <c r="A896" t="s">
        <v>2337</v>
      </c>
      <c r="B896" t="s">
        <v>1603</v>
      </c>
      <c r="C896" t="s">
        <v>1944</v>
      </c>
      <c r="D896" t="s">
        <v>2216</v>
      </c>
      <c r="E896" s="31">
        <v>51.119565217391305</v>
      </c>
      <c r="F896" s="31">
        <v>231.64402173913032</v>
      </c>
      <c r="G896" s="31">
        <v>33.176521739130436</v>
      </c>
      <c r="H896" s="36">
        <v>0.14322200715584499</v>
      </c>
      <c r="I896" s="31">
        <v>29.41456521739131</v>
      </c>
      <c r="J896" s="31">
        <v>3.1601086956521733</v>
      </c>
      <c r="K896" s="36">
        <v>0.10743346611779135</v>
      </c>
      <c r="L896" s="31">
        <v>11.968913043478265</v>
      </c>
      <c r="M896" s="31">
        <v>3.1601086956521733</v>
      </c>
      <c r="N896" s="36">
        <v>0.2640263726683254</v>
      </c>
      <c r="O896" s="31">
        <v>11.630434782608695</v>
      </c>
      <c r="P896" s="31">
        <v>0</v>
      </c>
      <c r="Q896" s="36">
        <v>0</v>
      </c>
      <c r="R896" s="31">
        <v>5.8152173913043477</v>
      </c>
      <c r="S896" s="31">
        <v>0</v>
      </c>
      <c r="T896" s="36">
        <v>0</v>
      </c>
      <c r="U896" s="31">
        <v>62.966630434782566</v>
      </c>
      <c r="V896" s="31">
        <v>16.758478260869566</v>
      </c>
      <c r="W896" s="36">
        <v>0.26614856385283459</v>
      </c>
      <c r="X896" s="31">
        <v>0</v>
      </c>
      <c r="Y896" s="31">
        <v>0</v>
      </c>
      <c r="Z896" s="36" t="s">
        <v>2496</v>
      </c>
      <c r="AA896" s="31">
        <v>139.26282608695647</v>
      </c>
      <c r="AB896" s="31">
        <v>13.257934782608697</v>
      </c>
      <c r="AC896" s="36">
        <v>9.5200816722837214E-2</v>
      </c>
      <c r="AD896" s="31">
        <v>0</v>
      </c>
      <c r="AE896" s="31">
        <v>0</v>
      </c>
      <c r="AF896" s="36" t="s">
        <v>2496</v>
      </c>
      <c r="AG896" s="31">
        <v>0</v>
      </c>
      <c r="AH896" s="31">
        <v>0</v>
      </c>
      <c r="AI896" s="36" t="s">
        <v>2496</v>
      </c>
      <c r="AJ896" t="s">
        <v>672</v>
      </c>
      <c r="AK896" s="37">
        <v>5</v>
      </c>
      <c r="AT896"/>
    </row>
    <row r="897" spans="1:46" x14ac:dyDescent="0.25">
      <c r="A897" t="s">
        <v>2337</v>
      </c>
      <c r="B897" t="s">
        <v>1053</v>
      </c>
      <c r="C897" t="s">
        <v>1990</v>
      </c>
      <c r="D897" t="s">
        <v>2263</v>
      </c>
      <c r="E897" s="31">
        <v>37.086956521739133</v>
      </c>
      <c r="F897" s="31">
        <v>120.90771739130437</v>
      </c>
      <c r="G897" s="31">
        <v>7.4771739130434787</v>
      </c>
      <c r="H897" s="36">
        <v>6.1841990522775628E-2</v>
      </c>
      <c r="I897" s="31">
        <v>15.91391304347826</v>
      </c>
      <c r="J897" s="31">
        <v>1.5923913043478262</v>
      </c>
      <c r="K897" s="36">
        <v>0.1000628380962789</v>
      </c>
      <c r="L897" s="31">
        <v>9.4791304347826078</v>
      </c>
      <c r="M897" s="31">
        <v>1.0706521739130435</v>
      </c>
      <c r="N897" s="36">
        <v>0.11294835336207688</v>
      </c>
      <c r="O897" s="31">
        <v>0.52173913043478259</v>
      </c>
      <c r="P897" s="31">
        <v>0.52173913043478259</v>
      </c>
      <c r="Q897" s="36">
        <v>1</v>
      </c>
      <c r="R897" s="31">
        <v>5.9130434782608692</v>
      </c>
      <c r="S897" s="31">
        <v>0</v>
      </c>
      <c r="T897" s="36">
        <v>0</v>
      </c>
      <c r="U897" s="31">
        <v>38.096195652173904</v>
      </c>
      <c r="V897" s="31">
        <v>2.4309782608695651</v>
      </c>
      <c r="W897" s="36">
        <v>6.3811575388390385E-2</v>
      </c>
      <c r="X897" s="31">
        <v>2.1739130434782608</v>
      </c>
      <c r="Y897" s="31">
        <v>0</v>
      </c>
      <c r="Z897" s="36">
        <v>0</v>
      </c>
      <c r="AA897" s="31">
        <v>64.723695652173944</v>
      </c>
      <c r="AB897" s="31">
        <v>3.4538043478260869</v>
      </c>
      <c r="AC897" s="36">
        <v>5.3362285837120306E-2</v>
      </c>
      <c r="AD897" s="31">
        <v>0</v>
      </c>
      <c r="AE897" s="31">
        <v>0</v>
      </c>
      <c r="AF897" s="36" t="s">
        <v>2496</v>
      </c>
      <c r="AG897" s="31">
        <v>0</v>
      </c>
      <c r="AH897" s="31">
        <v>0</v>
      </c>
      <c r="AI897" s="36" t="s">
        <v>2496</v>
      </c>
      <c r="AJ897" t="s">
        <v>111</v>
      </c>
      <c r="AK897" s="37">
        <v>5</v>
      </c>
      <c r="AT897"/>
    </row>
    <row r="898" spans="1:46" x14ac:dyDescent="0.25">
      <c r="A898" t="s">
        <v>2337</v>
      </c>
      <c r="B898" t="s">
        <v>1584</v>
      </c>
      <c r="C898" t="s">
        <v>2133</v>
      </c>
      <c r="D898" t="s">
        <v>2266</v>
      </c>
      <c r="E898" s="31">
        <v>61.130434782608695</v>
      </c>
      <c r="F898" s="31">
        <v>183.06184782608693</v>
      </c>
      <c r="G898" s="31">
        <v>8.6222826086956523</v>
      </c>
      <c r="H898" s="36">
        <v>4.7100380068746076E-2</v>
      </c>
      <c r="I898" s="31">
        <v>48.040978260869565</v>
      </c>
      <c r="J898" s="31">
        <v>0</v>
      </c>
      <c r="K898" s="36">
        <v>0</v>
      </c>
      <c r="L898" s="31">
        <v>29.875217391304346</v>
      </c>
      <c r="M898" s="31">
        <v>0</v>
      </c>
      <c r="N898" s="36">
        <v>0</v>
      </c>
      <c r="O898" s="31">
        <v>13.418478260869565</v>
      </c>
      <c r="P898" s="31">
        <v>0</v>
      </c>
      <c r="Q898" s="36">
        <v>0</v>
      </c>
      <c r="R898" s="31">
        <v>4.7472826086956523</v>
      </c>
      <c r="S898" s="31">
        <v>0</v>
      </c>
      <c r="T898" s="36">
        <v>0</v>
      </c>
      <c r="U898" s="31">
        <v>37.958260869565223</v>
      </c>
      <c r="V898" s="31">
        <v>1.2336956521739131</v>
      </c>
      <c r="W898" s="36">
        <v>3.250137450746815E-2</v>
      </c>
      <c r="X898" s="31">
        <v>0</v>
      </c>
      <c r="Y898" s="31">
        <v>0</v>
      </c>
      <c r="Z898" s="36" t="s">
        <v>2496</v>
      </c>
      <c r="AA898" s="31">
        <v>89.336956521739125</v>
      </c>
      <c r="AB898" s="31">
        <v>7.3885869565217392</v>
      </c>
      <c r="AC898" s="36">
        <v>8.2704708602019714E-2</v>
      </c>
      <c r="AD898" s="31">
        <v>7.7256521739130433</v>
      </c>
      <c r="AE898" s="31">
        <v>0</v>
      </c>
      <c r="AF898" s="36">
        <v>0</v>
      </c>
      <c r="AG898" s="31">
        <v>0</v>
      </c>
      <c r="AH898" s="31">
        <v>0</v>
      </c>
      <c r="AI898" s="36" t="s">
        <v>2496</v>
      </c>
      <c r="AJ898" t="s">
        <v>652</v>
      </c>
      <c r="AK898" s="37">
        <v>5</v>
      </c>
      <c r="AT898"/>
    </row>
    <row r="899" spans="1:46" x14ac:dyDescent="0.25">
      <c r="A899" t="s">
        <v>2337</v>
      </c>
      <c r="B899" t="s">
        <v>1472</v>
      </c>
      <c r="C899" t="s">
        <v>1902</v>
      </c>
      <c r="D899" t="s">
        <v>2217</v>
      </c>
      <c r="E899" s="31">
        <v>44.423913043478258</v>
      </c>
      <c r="F899" s="31">
        <v>173.9103260869565</v>
      </c>
      <c r="G899" s="31">
        <v>0</v>
      </c>
      <c r="H899" s="36">
        <v>0</v>
      </c>
      <c r="I899" s="31">
        <v>47.573369565217391</v>
      </c>
      <c r="J899" s="31">
        <v>0</v>
      </c>
      <c r="K899" s="36">
        <v>0</v>
      </c>
      <c r="L899" s="31">
        <v>38.339673913043477</v>
      </c>
      <c r="M899" s="31">
        <v>0</v>
      </c>
      <c r="N899" s="36">
        <v>0</v>
      </c>
      <c r="O899" s="31">
        <v>5.3070652173913047</v>
      </c>
      <c r="P899" s="31">
        <v>0</v>
      </c>
      <c r="Q899" s="36">
        <v>0</v>
      </c>
      <c r="R899" s="31">
        <v>3.9266304347826089</v>
      </c>
      <c r="S899" s="31">
        <v>0</v>
      </c>
      <c r="T899" s="36">
        <v>0</v>
      </c>
      <c r="U899" s="31">
        <v>16.320652173913043</v>
      </c>
      <c r="V899" s="31">
        <v>0</v>
      </c>
      <c r="W899" s="36">
        <v>0</v>
      </c>
      <c r="X899" s="31">
        <v>0</v>
      </c>
      <c r="Y899" s="31">
        <v>0</v>
      </c>
      <c r="Z899" s="36" t="s">
        <v>2496</v>
      </c>
      <c r="AA899" s="31">
        <v>101.65489130434783</v>
      </c>
      <c r="AB899" s="31">
        <v>0</v>
      </c>
      <c r="AC899" s="36">
        <v>0</v>
      </c>
      <c r="AD899" s="31">
        <v>8.3614130434782616</v>
      </c>
      <c r="AE899" s="31">
        <v>0</v>
      </c>
      <c r="AF899" s="36">
        <v>0</v>
      </c>
      <c r="AG899" s="31">
        <v>0</v>
      </c>
      <c r="AH899" s="31">
        <v>0</v>
      </c>
      <c r="AI899" s="36" t="s">
        <v>2496</v>
      </c>
      <c r="AJ899" t="s">
        <v>539</v>
      </c>
      <c r="AK899" s="37">
        <v>5</v>
      </c>
      <c r="AT899"/>
    </row>
    <row r="900" spans="1:46" x14ac:dyDescent="0.25">
      <c r="A900" t="s">
        <v>2337</v>
      </c>
      <c r="B900" t="s">
        <v>1251</v>
      </c>
      <c r="C900" t="s">
        <v>1886</v>
      </c>
      <c r="D900" t="s">
        <v>2226</v>
      </c>
      <c r="E900" s="31">
        <v>42.847826086956523</v>
      </c>
      <c r="F900" s="31">
        <v>163.77586956521739</v>
      </c>
      <c r="G900" s="31">
        <v>15.998586956521741</v>
      </c>
      <c r="H900" s="36">
        <v>9.7685861775570815E-2</v>
      </c>
      <c r="I900" s="31">
        <v>21.788152173913044</v>
      </c>
      <c r="J900" s="31">
        <v>4.4654347826086971</v>
      </c>
      <c r="K900" s="36">
        <v>0.20494784261490345</v>
      </c>
      <c r="L900" s="31">
        <v>15.527282608695652</v>
      </c>
      <c r="M900" s="31">
        <v>4.4654347826086971</v>
      </c>
      <c r="N900" s="36">
        <v>0.28758636621374728</v>
      </c>
      <c r="O900" s="31">
        <v>0.69565217391304346</v>
      </c>
      <c r="P900" s="31">
        <v>0</v>
      </c>
      <c r="Q900" s="36">
        <v>0</v>
      </c>
      <c r="R900" s="31">
        <v>5.5652173913043477</v>
      </c>
      <c r="S900" s="31">
        <v>0</v>
      </c>
      <c r="T900" s="36">
        <v>0</v>
      </c>
      <c r="U900" s="31">
        <v>45.42923913043478</v>
      </c>
      <c r="V900" s="31">
        <v>2.5668478260869567</v>
      </c>
      <c r="W900" s="36">
        <v>5.6502109109006132E-2</v>
      </c>
      <c r="X900" s="31">
        <v>9.313695652173914</v>
      </c>
      <c r="Y900" s="31">
        <v>0</v>
      </c>
      <c r="Z900" s="36">
        <v>0</v>
      </c>
      <c r="AA900" s="31">
        <v>87.244782608695644</v>
      </c>
      <c r="AB900" s="31">
        <v>8.9663043478260871</v>
      </c>
      <c r="AC900" s="36">
        <v>0.10277181144505963</v>
      </c>
      <c r="AD900" s="31">
        <v>0</v>
      </c>
      <c r="AE900" s="31">
        <v>0</v>
      </c>
      <c r="AF900" s="36" t="s">
        <v>2496</v>
      </c>
      <c r="AG900" s="31">
        <v>0</v>
      </c>
      <c r="AH900" s="31">
        <v>0</v>
      </c>
      <c r="AI900" s="36" t="s">
        <v>2496</v>
      </c>
      <c r="AJ900" t="s">
        <v>313</v>
      </c>
      <c r="AK900" s="37">
        <v>5</v>
      </c>
      <c r="AT900"/>
    </row>
    <row r="901" spans="1:46" x14ac:dyDescent="0.25">
      <c r="A901" t="s">
        <v>2337</v>
      </c>
      <c r="B901" t="s">
        <v>1377</v>
      </c>
      <c r="C901" t="s">
        <v>1915</v>
      </c>
      <c r="D901" t="s">
        <v>2267</v>
      </c>
      <c r="E901" s="31">
        <v>77.75</v>
      </c>
      <c r="F901" s="31">
        <v>219.52293478260867</v>
      </c>
      <c r="G901" s="31">
        <v>0</v>
      </c>
      <c r="H901" s="36">
        <v>0</v>
      </c>
      <c r="I901" s="31">
        <v>29.448043478260871</v>
      </c>
      <c r="J901" s="31">
        <v>0</v>
      </c>
      <c r="K901" s="36">
        <v>0</v>
      </c>
      <c r="L901" s="31">
        <v>21.290434782608699</v>
      </c>
      <c r="M901" s="31">
        <v>0</v>
      </c>
      <c r="N901" s="36">
        <v>0</v>
      </c>
      <c r="O901" s="31">
        <v>0.43478260869565216</v>
      </c>
      <c r="P901" s="31">
        <v>0</v>
      </c>
      <c r="Q901" s="36">
        <v>0</v>
      </c>
      <c r="R901" s="31">
        <v>7.7228260869565215</v>
      </c>
      <c r="S901" s="31">
        <v>0</v>
      </c>
      <c r="T901" s="36">
        <v>0</v>
      </c>
      <c r="U901" s="31">
        <v>53.934565217391281</v>
      </c>
      <c r="V901" s="31">
        <v>0</v>
      </c>
      <c r="W901" s="36">
        <v>0</v>
      </c>
      <c r="X901" s="31">
        <v>10.214891304347827</v>
      </c>
      <c r="Y901" s="31">
        <v>0</v>
      </c>
      <c r="Z901" s="36">
        <v>0</v>
      </c>
      <c r="AA901" s="31">
        <v>125.92543478260868</v>
      </c>
      <c r="AB901" s="31">
        <v>0</v>
      </c>
      <c r="AC901" s="36">
        <v>0</v>
      </c>
      <c r="AD901" s="31">
        <v>0</v>
      </c>
      <c r="AE901" s="31">
        <v>0</v>
      </c>
      <c r="AF901" s="36" t="s">
        <v>2496</v>
      </c>
      <c r="AG901" s="31">
        <v>0</v>
      </c>
      <c r="AH901" s="31">
        <v>0</v>
      </c>
      <c r="AI901" s="36" t="s">
        <v>2496</v>
      </c>
      <c r="AJ901" t="s">
        <v>441</v>
      </c>
      <c r="AK901" s="37">
        <v>5</v>
      </c>
      <c r="AT901"/>
    </row>
    <row r="902" spans="1:46" x14ac:dyDescent="0.25">
      <c r="A902" t="s">
        <v>2337</v>
      </c>
      <c r="B902" t="s">
        <v>1780</v>
      </c>
      <c r="C902" t="s">
        <v>1940</v>
      </c>
      <c r="D902" t="s">
        <v>2258</v>
      </c>
      <c r="E902" s="31">
        <v>19.184782608695652</v>
      </c>
      <c r="F902" s="31">
        <v>115.00815217391303</v>
      </c>
      <c r="G902" s="31">
        <v>0</v>
      </c>
      <c r="H902" s="36">
        <v>0</v>
      </c>
      <c r="I902" s="31">
        <v>16.480434782608693</v>
      </c>
      <c r="J902" s="31">
        <v>0</v>
      </c>
      <c r="K902" s="36">
        <v>0</v>
      </c>
      <c r="L902" s="31">
        <v>10.915217391304346</v>
      </c>
      <c r="M902" s="31">
        <v>0</v>
      </c>
      <c r="N902" s="36">
        <v>0</v>
      </c>
      <c r="O902" s="31">
        <v>0</v>
      </c>
      <c r="P902" s="31">
        <v>0</v>
      </c>
      <c r="Q902" s="36" t="s">
        <v>2496</v>
      </c>
      <c r="R902" s="31">
        <v>5.5652173913043477</v>
      </c>
      <c r="S902" s="31">
        <v>0</v>
      </c>
      <c r="T902" s="36">
        <v>0</v>
      </c>
      <c r="U902" s="31">
        <v>15.577173913043477</v>
      </c>
      <c r="V902" s="31">
        <v>0</v>
      </c>
      <c r="W902" s="36">
        <v>0</v>
      </c>
      <c r="X902" s="31">
        <v>0</v>
      </c>
      <c r="Y902" s="31">
        <v>0</v>
      </c>
      <c r="Z902" s="36" t="s">
        <v>2496</v>
      </c>
      <c r="AA902" s="31">
        <v>82.950543478260855</v>
      </c>
      <c r="AB902" s="31">
        <v>0</v>
      </c>
      <c r="AC902" s="36">
        <v>0</v>
      </c>
      <c r="AD902" s="31">
        <v>0</v>
      </c>
      <c r="AE902" s="31">
        <v>0</v>
      </c>
      <c r="AF902" s="36" t="s">
        <v>2496</v>
      </c>
      <c r="AG902" s="31">
        <v>0</v>
      </c>
      <c r="AH902" s="31">
        <v>0</v>
      </c>
      <c r="AI902" s="36" t="s">
        <v>2496</v>
      </c>
      <c r="AJ902" t="s">
        <v>852</v>
      </c>
      <c r="AK902" s="37">
        <v>5</v>
      </c>
      <c r="AT902"/>
    </row>
    <row r="903" spans="1:46" x14ac:dyDescent="0.25">
      <c r="A903" t="s">
        <v>2337</v>
      </c>
      <c r="B903" t="s">
        <v>1350</v>
      </c>
      <c r="C903" t="s">
        <v>1913</v>
      </c>
      <c r="D903" t="s">
        <v>2271</v>
      </c>
      <c r="E903" s="31">
        <v>79.510869565217391</v>
      </c>
      <c r="F903" s="31">
        <v>313.66717391304348</v>
      </c>
      <c r="G903" s="31">
        <v>43.86347826086957</v>
      </c>
      <c r="H903" s="36">
        <v>0.13984083101099271</v>
      </c>
      <c r="I903" s="31">
        <v>56.338695652173918</v>
      </c>
      <c r="J903" s="31">
        <v>0.90065217391304331</v>
      </c>
      <c r="K903" s="36">
        <v>1.5986386683027338E-2</v>
      </c>
      <c r="L903" s="31">
        <v>45.643043478260878</v>
      </c>
      <c r="M903" s="31">
        <v>0.90065217391304331</v>
      </c>
      <c r="N903" s="36">
        <v>1.9732517932157852E-2</v>
      </c>
      <c r="O903" s="31">
        <v>5.3043478260869561</v>
      </c>
      <c r="P903" s="31">
        <v>0</v>
      </c>
      <c r="Q903" s="36">
        <v>0</v>
      </c>
      <c r="R903" s="31">
        <v>5.3913043478260869</v>
      </c>
      <c r="S903" s="31">
        <v>0</v>
      </c>
      <c r="T903" s="36">
        <v>0</v>
      </c>
      <c r="U903" s="31">
        <v>16.916086956521742</v>
      </c>
      <c r="V903" s="31">
        <v>6.2775000000000034</v>
      </c>
      <c r="W903" s="36">
        <v>0.37109646079111741</v>
      </c>
      <c r="X903" s="31">
        <v>91.956847826086928</v>
      </c>
      <c r="Y903" s="31">
        <v>0</v>
      </c>
      <c r="Z903" s="36">
        <v>0</v>
      </c>
      <c r="AA903" s="31">
        <v>148.45554347826086</v>
      </c>
      <c r="AB903" s="31">
        <v>36.685326086956522</v>
      </c>
      <c r="AC903" s="36">
        <v>0.24711321131856925</v>
      </c>
      <c r="AD903" s="31">
        <v>0</v>
      </c>
      <c r="AE903" s="31">
        <v>0</v>
      </c>
      <c r="AF903" s="36" t="s">
        <v>2496</v>
      </c>
      <c r="AG903" s="31">
        <v>0</v>
      </c>
      <c r="AH903" s="31">
        <v>0</v>
      </c>
      <c r="AI903" s="36" t="s">
        <v>2496</v>
      </c>
      <c r="AJ903" t="s">
        <v>414</v>
      </c>
      <c r="AK903" s="37">
        <v>5</v>
      </c>
      <c r="AT903"/>
    </row>
    <row r="904" spans="1:46" x14ac:dyDescent="0.25">
      <c r="A904" t="s">
        <v>2337</v>
      </c>
      <c r="B904" t="s">
        <v>1748</v>
      </c>
      <c r="C904" t="s">
        <v>1920</v>
      </c>
      <c r="D904" t="s">
        <v>2273</v>
      </c>
      <c r="E904" s="31">
        <v>52.184782608695649</v>
      </c>
      <c r="F904" s="31">
        <v>175.23576086956524</v>
      </c>
      <c r="G904" s="31">
        <v>0</v>
      </c>
      <c r="H904" s="36">
        <v>0</v>
      </c>
      <c r="I904" s="31">
        <v>34.544673913043482</v>
      </c>
      <c r="J904" s="31">
        <v>0</v>
      </c>
      <c r="K904" s="36">
        <v>0</v>
      </c>
      <c r="L904" s="31">
        <v>14.370434782608696</v>
      </c>
      <c r="M904" s="31">
        <v>0</v>
      </c>
      <c r="N904" s="36">
        <v>0</v>
      </c>
      <c r="O904" s="31">
        <v>15.464130434782613</v>
      </c>
      <c r="P904" s="31">
        <v>0</v>
      </c>
      <c r="Q904" s="36">
        <v>0</v>
      </c>
      <c r="R904" s="31">
        <v>4.710108695652174</v>
      </c>
      <c r="S904" s="31">
        <v>0</v>
      </c>
      <c r="T904" s="36">
        <v>0</v>
      </c>
      <c r="U904" s="31">
        <v>57.802173913043468</v>
      </c>
      <c r="V904" s="31">
        <v>0</v>
      </c>
      <c r="W904" s="36">
        <v>0</v>
      </c>
      <c r="X904" s="31">
        <v>4.4782608695652177</v>
      </c>
      <c r="Y904" s="31">
        <v>0</v>
      </c>
      <c r="Z904" s="36">
        <v>0</v>
      </c>
      <c r="AA904" s="31">
        <v>74.564565217391348</v>
      </c>
      <c r="AB904" s="31">
        <v>0</v>
      </c>
      <c r="AC904" s="36">
        <v>0</v>
      </c>
      <c r="AD904" s="31">
        <v>3.8460869565217388</v>
      </c>
      <c r="AE904" s="31">
        <v>0</v>
      </c>
      <c r="AF904" s="36">
        <v>0</v>
      </c>
      <c r="AG904" s="31">
        <v>0</v>
      </c>
      <c r="AH904" s="31">
        <v>0</v>
      </c>
      <c r="AI904" s="36" t="s">
        <v>2496</v>
      </c>
      <c r="AJ904" t="s">
        <v>820</v>
      </c>
      <c r="AK904" s="37">
        <v>5</v>
      </c>
      <c r="AT904"/>
    </row>
    <row r="905" spans="1:46" x14ac:dyDescent="0.25">
      <c r="A905" t="s">
        <v>2337</v>
      </c>
      <c r="B905" t="s">
        <v>1338</v>
      </c>
      <c r="C905" t="s">
        <v>1990</v>
      </c>
      <c r="D905" t="s">
        <v>2263</v>
      </c>
      <c r="E905" s="31">
        <v>56.347826086956523</v>
      </c>
      <c r="F905" s="31">
        <v>199.01163043478266</v>
      </c>
      <c r="G905" s="31">
        <v>0</v>
      </c>
      <c r="H905" s="36">
        <v>0</v>
      </c>
      <c r="I905" s="31">
        <v>49.275869565217391</v>
      </c>
      <c r="J905" s="31">
        <v>0</v>
      </c>
      <c r="K905" s="36">
        <v>0</v>
      </c>
      <c r="L905" s="31">
        <v>33.276630434782611</v>
      </c>
      <c r="M905" s="31">
        <v>0</v>
      </c>
      <c r="N905" s="36">
        <v>0</v>
      </c>
      <c r="O905" s="31">
        <v>11.352500000000001</v>
      </c>
      <c r="P905" s="31">
        <v>0</v>
      </c>
      <c r="Q905" s="36">
        <v>0</v>
      </c>
      <c r="R905" s="31">
        <v>4.6467391304347823</v>
      </c>
      <c r="S905" s="31">
        <v>0</v>
      </c>
      <c r="T905" s="36">
        <v>0</v>
      </c>
      <c r="U905" s="31">
        <v>43.719239130434794</v>
      </c>
      <c r="V905" s="31">
        <v>0</v>
      </c>
      <c r="W905" s="36">
        <v>0</v>
      </c>
      <c r="X905" s="31">
        <v>10.219347826086954</v>
      </c>
      <c r="Y905" s="31">
        <v>0</v>
      </c>
      <c r="Z905" s="36">
        <v>0</v>
      </c>
      <c r="AA905" s="31">
        <v>93.505326086956558</v>
      </c>
      <c r="AB905" s="31">
        <v>0</v>
      </c>
      <c r="AC905" s="36">
        <v>0</v>
      </c>
      <c r="AD905" s="31">
        <v>0</v>
      </c>
      <c r="AE905" s="31">
        <v>0</v>
      </c>
      <c r="AF905" s="36" t="s">
        <v>2496</v>
      </c>
      <c r="AG905" s="31">
        <v>2.2918478260869564</v>
      </c>
      <c r="AH905" s="31">
        <v>0</v>
      </c>
      <c r="AI905" s="36">
        <v>0</v>
      </c>
      <c r="AJ905" t="s">
        <v>401</v>
      </c>
      <c r="AK905" s="37">
        <v>5</v>
      </c>
      <c r="AT905"/>
    </row>
    <row r="906" spans="1:46" x14ac:dyDescent="0.25">
      <c r="A906" t="s">
        <v>2337</v>
      </c>
      <c r="B906" t="s">
        <v>1265</v>
      </c>
      <c r="C906" t="s">
        <v>2066</v>
      </c>
      <c r="D906" t="s">
        <v>2267</v>
      </c>
      <c r="E906" s="31">
        <v>64.967391304347828</v>
      </c>
      <c r="F906" s="31">
        <v>152.12445652173915</v>
      </c>
      <c r="G906" s="31">
        <v>3.1679347826086954</v>
      </c>
      <c r="H906" s="36">
        <v>2.0824625146029598E-2</v>
      </c>
      <c r="I906" s="31">
        <v>16.559782608695652</v>
      </c>
      <c r="J906" s="31">
        <v>0.86956521739130432</v>
      </c>
      <c r="K906" s="36">
        <v>5.2510666229077782E-2</v>
      </c>
      <c r="L906" s="31">
        <v>10.258152173913043</v>
      </c>
      <c r="M906" s="31">
        <v>0.86956521739130432</v>
      </c>
      <c r="N906" s="36">
        <v>8.4768211920529801E-2</v>
      </c>
      <c r="O906" s="31">
        <v>0.5625</v>
      </c>
      <c r="P906" s="31">
        <v>0</v>
      </c>
      <c r="Q906" s="36">
        <v>0</v>
      </c>
      <c r="R906" s="31">
        <v>5.7391304347826084</v>
      </c>
      <c r="S906" s="31">
        <v>0</v>
      </c>
      <c r="T906" s="36">
        <v>0</v>
      </c>
      <c r="U906" s="31">
        <v>41.926630434782609</v>
      </c>
      <c r="V906" s="31">
        <v>0</v>
      </c>
      <c r="W906" s="36">
        <v>0</v>
      </c>
      <c r="X906" s="31">
        <v>5.5706521739130439</v>
      </c>
      <c r="Y906" s="31">
        <v>0</v>
      </c>
      <c r="Z906" s="36">
        <v>0</v>
      </c>
      <c r="AA906" s="31">
        <v>74.985869565217385</v>
      </c>
      <c r="AB906" s="31">
        <v>2.2983695652173912</v>
      </c>
      <c r="AC906" s="36">
        <v>3.0650702306231611E-2</v>
      </c>
      <c r="AD906" s="31">
        <v>13.081521739130435</v>
      </c>
      <c r="AE906" s="31">
        <v>0</v>
      </c>
      <c r="AF906" s="36">
        <v>0</v>
      </c>
      <c r="AG906" s="31">
        <v>0</v>
      </c>
      <c r="AH906" s="31">
        <v>0</v>
      </c>
      <c r="AI906" s="36" t="s">
        <v>2496</v>
      </c>
      <c r="AJ906" t="s">
        <v>327</v>
      </c>
      <c r="AK906" s="37">
        <v>5</v>
      </c>
      <c r="AT906"/>
    </row>
    <row r="907" spans="1:46" x14ac:dyDescent="0.25">
      <c r="A907" t="s">
        <v>2337</v>
      </c>
      <c r="B907" t="s">
        <v>993</v>
      </c>
      <c r="C907" t="s">
        <v>1893</v>
      </c>
      <c r="D907" t="s">
        <v>2251</v>
      </c>
      <c r="E907" s="31">
        <v>58.086956521739133</v>
      </c>
      <c r="F907" s="31">
        <v>174.75684782608698</v>
      </c>
      <c r="G907" s="31">
        <v>7.2052173913043482</v>
      </c>
      <c r="H907" s="36">
        <v>4.122995740043775E-2</v>
      </c>
      <c r="I907" s="31">
        <v>22.402173913043477</v>
      </c>
      <c r="J907" s="31">
        <v>2.3070652173913042</v>
      </c>
      <c r="K907" s="36">
        <v>0.10298398835516739</v>
      </c>
      <c r="L907" s="31">
        <v>12.576086956521738</v>
      </c>
      <c r="M907" s="31">
        <v>2.3070652173913042</v>
      </c>
      <c r="N907" s="36">
        <v>0.18344857389801211</v>
      </c>
      <c r="O907" s="31">
        <v>4.8695652173913047</v>
      </c>
      <c r="P907" s="31">
        <v>0</v>
      </c>
      <c r="Q907" s="36">
        <v>0</v>
      </c>
      <c r="R907" s="31">
        <v>4.9565217391304346</v>
      </c>
      <c r="S907" s="31">
        <v>0</v>
      </c>
      <c r="T907" s="36">
        <v>0</v>
      </c>
      <c r="U907" s="31">
        <v>49.798152173913039</v>
      </c>
      <c r="V907" s="31">
        <v>2.6541304347826089</v>
      </c>
      <c r="W907" s="36">
        <v>5.3297769473723278E-2</v>
      </c>
      <c r="X907" s="31">
        <v>4.6521739130434785</v>
      </c>
      <c r="Y907" s="31">
        <v>0</v>
      </c>
      <c r="Z907" s="36">
        <v>0</v>
      </c>
      <c r="AA907" s="31">
        <v>85.366304347826087</v>
      </c>
      <c r="AB907" s="31">
        <v>2.2440217391304347</v>
      </c>
      <c r="AC907" s="36">
        <v>2.6286973019086543E-2</v>
      </c>
      <c r="AD907" s="31">
        <v>12.538043478260869</v>
      </c>
      <c r="AE907" s="31">
        <v>0</v>
      </c>
      <c r="AF907" s="36">
        <v>0</v>
      </c>
      <c r="AG907" s="31">
        <v>0</v>
      </c>
      <c r="AH907" s="31">
        <v>0</v>
      </c>
      <c r="AI907" s="36" t="s">
        <v>2496</v>
      </c>
      <c r="AJ907" t="s">
        <v>50</v>
      </c>
      <c r="AK907" s="37">
        <v>5</v>
      </c>
      <c r="AT907"/>
    </row>
    <row r="908" spans="1:46" x14ac:dyDescent="0.25">
      <c r="A908" t="s">
        <v>2337</v>
      </c>
      <c r="B908" t="s">
        <v>1431</v>
      </c>
      <c r="C908" t="s">
        <v>1892</v>
      </c>
      <c r="D908" t="s">
        <v>2249</v>
      </c>
      <c r="E908" s="31">
        <v>24.934782608695652</v>
      </c>
      <c r="F908" s="31">
        <v>102.60869565217391</v>
      </c>
      <c r="G908" s="31">
        <v>2.7798913043478262</v>
      </c>
      <c r="H908" s="36">
        <v>2.7092161016949154E-2</v>
      </c>
      <c r="I908" s="31">
        <v>28.668478260869566</v>
      </c>
      <c r="J908" s="31">
        <v>0</v>
      </c>
      <c r="K908" s="36">
        <v>0</v>
      </c>
      <c r="L908" s="31">
        <v>18.668478260869566</v>
      </c>
      <c r="M908" s="31">
        <v>0</v>
      </c>
      <c r="N908" s="36">
        <v>0</v>
      </c>
      <c r="O908" s="31">
        <v>5.1086956521739131</v>
      </c>
      <c r="P908" s="31">
        <v>0</v>
      </c>
      <c r="Q908" s="36">
        <v>0</v>
      </c>
      <c r="R908" s="31">
        <v>4.8913043478260869</v>
      </c>
      <c r="S908" s="31">
        <v>0</v>
      </c>
      <c r="T908" s="36">
        <v>0</v>
      </c>
      <c r="U908" s="31">
        <v>14.836956521739131</v>
      </c>
      <c r="V908" s="31">
        <v>0.22826086956521738</v>
      </c>
      <c r="W908" s="36">
        <v>1.5384615384615384E-2</v>
      </c>
      <c r="X908" s="31">
        <v>0</v>
      </c>
      <c r="Y908" s="31">
        <v>0</v>
      </c>
      <c r="Z908" s="36" t="s">
        <v>2496</v>
      </c>
      <c r="AA908" s="31">
        <v>59.103260869565219</v>
      </c>
      <c r="AB908" s="31">
        <v>2.5516304347826089</v>
      </c>
      <c r="AC908" s="36">
        <v>4.3172413793103451E-2</v>
      </c>
      <c r="AD908" s="31">
        <v>0</v>
      </c>
      <c r="AE908" s="31">
        <v>0</v>
      </c>
      <c r="AF908" s="36" t="s">
        <v>2496</v>
      </c>
      <c r="AG908" s="31">
        <v>0</v>
      </c>
      <c r="AH908" s="31">
        <v>0</v>
      </c>
      <c r="AI908" s="36" t="s">
        <v>2496</v>
      </c>
      <c r="AJ908" t="s">
        <v>497</v>
      </c>
      <c r="AK908" s="37">
        <v>5</v>
      </c>
      <c r="AT908"/>
    </row>
    <row r="909" spans="1:46" x14ac:dyDescent="0.25">
      <c r="A909" t="s">
        <v>2337</v>
      </c>
      <c r="B909" t="s">
        <v>1291</v>
      </c>
      <c r="C909" t="s">
        <v>1882</v>
      </c>
      <c r="D909" t="s">
        <v>2269</v>
      </c>
      <c r="E909" s="31">
        <v>56.923913043478258</v>
      </c>
      <c r="F909" s="31">
        <v>212.0590217391304</v>
      </c>
      <c r="G909" s="31">
        <v>60.148043478260874</v>
      </c>
      <c r="H909" s="36">
        <v>0.28363822008126333</v>
      </c>
      <c r="I909" s="31">
        <v>31.631630434782608</v>
      </c>
      <c r="J909" s="31">
        <v>1.5461956521739131</v>
      </c>
      <c r="K909" s="36">
        <v>4.8881313764771783E-2</v>
      </c>
      <c r="L909" s="31">
        <v>18.849021739130432</v>
      </c>
      <c r="M909" s="31">
        <v>1.5461956521739131</v>
      </c>
      <c r="N909" s="36">
        <v>8.2030551695105855E-2</v>
      </c>
      <c r="O909" s="31">
        <v>7.7391304347826084</v>
      </c>
      <c r="P909" s="31">
        <v>0</v>
      </c>
      <c r="Q909" s="36">
        <v>0</v>
      </c>
      <c r="R909" s="31">
        <v>5.0434782608695654</v>
      </c>
      <c r="S909" s="31">
        <v>0</v>
      </c>
      <c r="T909" s="36">
        <v>0</v>
      </c>
      <c r="U909" s="31">
        <v>56.900543478260872</v>
      </c>
      <c r="V909" s="31">
        <v>17.627826086956524</v>
      </c>
      <c r="W909" s="36">
        <v>0.30980066286522062</v>
      </c>
      <c r="X909" s="31">
        <v>0</v>
      </c>
      <c r="Y909" s="31">
        <v>0</v>
      </c>
      <c r="Z909" s="36" t="s">
        <v>2496</v>
      </c>
      <c r="AA909" s="31">
        <v>123.52684782608694</v>
      </c>
      <c r="AB909" s="31">
        <v>40.974021739130436</v>
      </c>
      <c r="AC909" s="36">
        <v>0.33170134638922893</v>
      </c>
      <c r="AD909" s="31">
        <v>0</v>
      </c>
      <c r="AE909" s="31">
        <v>0</v>
      </c>
      <c r="AF909" s="36" t="s">
        <v>2496</v>
      </c>
      <c r="AG909" s="31">
        <v>0</v>
      </c>
      <c r="AH909" s="31">
        <v>0</v>
      </c>
      <c r="AI909" s="36" t="s">
        <v>2496</v>
      </c>
      <c r="AJ909" t="s">
        <v>353</v>
      </c>
      <c r="AK909" s="37">
        <v>5</v>
      </c>
      <c r="AT909"/>
    </row>
    <row r="910" spans="1:46" x14ac:dyDescent="0.25">
      <c r="A910" t="s">
        <v>2337</v>
      </c>
      <c r="B910" t="s">
        <v>1128</v>
      </c>
      <c r="C910" t="s">
        <v>2013</v>
      </c>
      <c r="D910" t="s">
        <v>2274</v>
      </c>
      <c r="E910" s="31">
        <v>44.695652173913047</v>
      </c>
      <c r="F910" s="31">
        <v>161.24728260869566</v>
      </c>
      <c r="G910" s="31">
        <v>0</v>
      </c>
      <c r="H910" s="36">
        <v>0</v>
      </c>
      <c r="I910" s="31">
        <v>9.671195652173914</v>
      </c>
      <c r="J910" s="31">
        <v>0</v>
      </c>
      <c r="K910" s="36">
        <v>0</v>
      </c>
      <c r="L910" s="31">
        <v>4.2201086956521738</v>
      </c>
      <c r="M910" s="31">
        <v>0</v>
      </c>
      <c r="N910" s="36">
        <v>0</v>
      </c>
      <c r="O910" s="31">
        <v>5.4510869565217392</v>
      </c>
      <c r="P910" s="31">
        <v>0</v>
      </c>
      <c r="Q910" s="36">
        <v>0</v>
      </c>
      <c r="R910" s="31">
        <v>0</v>
      </c>
      <c r="S910" s="31">
        <v>0</v>
      </c>
      <c r="T910" s="36" t="s">
        <v>2496</v>
      </c>
      <c r="U910" s="31">
        <v>12.616847826086957</v>
      </c>
      <c r="V910" s="31">
        <v>0</v>
      </c>
      <c r="W910" s="36">
        <v>0</v>
      </c>
      <c r="X910" s="31">
        <v>15.834239130434783</v>
      </c>
      <c r="Y910" s="31">
        <v>0</v>
      </c>
      <c r="Z910" s="36">
        <v>0</v>
      </c>
      <c r="AA910" s="31">
        <v>123.125</v>
      </c>
      <c r="AB910" s="31">
        <v>0</v>
      </c>
      <c r="AC910" s="36">
        <v>0</v>
      </c>
      <c r="AD910" s="31">
        <v>0</v>
      </c>
      <c r="AE910" s="31">
        <v>0</v>
      </c>
      <c r="AF910" s="36" t="s">
        <v>2496</v>
      </c>
      <c r="AG910" s="31">
        <v>0</v>
      </c>
      <c r="AH910" s="31">
        <v>0</v>
      </c>
      <c r="AI910" s="36" t="s">
        <v>2496</v>
      </c>
      <c r="AJ910" t="s">
        <v>188</v>
      </c>
      <c r="AK910" s="37">
        <v>5</v>
      </c>
      <c r="AT910"/>
    </row>
    <row r="911" spans="1:46" x14ac:dyDescent="0.25">
      <c r="A911" t="s">
        <v>2337</v>
      </c>
      <c r="B911" t="s">
        <v>1685</v>
      </c>
      <c r="C911" t="s">
        <v>2188</v>
      </c>
      <c r="D911" t="s">
        <v>2282</v>
      </c>
      <c r="E911" s="31">
        <v>87.423913043478265</v>
      </c>
      <c r="F911" s="31">
        <v>300.95108695652175</v>
      </c>
      <c r="G911" s="31">
        <v>65.067934782608702</v>
      </c>
      <c r="H911" s="36">
        <v>0.2162076749435666</v>
      </c>
      <c r="I911" s="31">
        <v>44.059782608695656</v>
      </c>
      <c r="J911" s="31">
        <v>0</v>
      </c>
      <c r="K911" s="36">
        <v>0</v>
      </c>
      <c r="L911" s="31">
        <v>22.497282608695652</v>
      </c>
      <c r="M911" s="31">
        <v>0</v>
      </c>
      <c r="N911" s="36">
        <v>0</v>
      </c>
      <c r="O911" s="31">
        <v>16.5625</v>
      </c>
      <c r="P911" s="31">
        <v>0</v>
      </c>
      <c r="Q911" s="36">
        <v>0</v>
      </c>
      <c r="R911" s="31">
        <v>5</v>
      </c>
      <c r="S911" s="31">
        <v>0</v>
      </c>
      <c r="T911" s="36">
        <v>0</v>
      </c>
      <c r="U911" s="31">
        <v>70.771739130434781</v>
      </c>
      <c r="V911" s="31">
        <v>14.252717391304348</v>
      </c>
      <c r="W911" s="36">
        <v>0.20138995545999078</v>
      </c>
      <c r="X911" s="31">
        <v>9.679347826086957</v>
      </c>
      <c r="Y911" s="31">
        <v>0</v>
      </c>
      <c r="Z911" s="36">
        <v>0</v>
      </c>
      <c r="AA911" s="31">
        <v>174.99184782608697</v>
      </c>
      <c r="AB911" s="31">
        <v>50.815217391304351</v>
      </c>
      <c r="AC911" s="36">
        <v>0.29038619811481903</v>
      </c>
      <c r="AD911" s="31">
        <v>1.4483695652173914</v>
      </c>
      <c r="AE911" s="31">
        <v>0</v>
      </c>
      <c r="AF911" s="36">
        <v>0</v>
      </c>
      <c r="AG911" s="31">
        <v>0</v>
      </c>
      <c r="AH911" s="31">
        <v>0</v>
      </c>
      <c r="AI911" s="36" t="s">
        <v>2496</v>
      </c>
      <c r="AJ911" t="s">
        <v>756</v>
      </c>
      <c r="AK911" s="37">
        <v>5</v>
      </c>
      <c r="AT911"/>
    </row>
    <row r="912" spans="1:46" x14ac:dyDescent="0.25">
      <c r="A912" t="s">
        <v>2337</v>
      </c>
      <c r="B912" t="s">
        <v>1274</v>
      </c>
      <c r="C912" t="s">
        <v>2108</v>
      </c>
      <c r="D912" t="s">
        <v>2273</v>
      </c>
      <c r="E912" s="31">
        <v>60.010869565217391</v>
      </c>
      <c r="F912" s="31">
        <v>241.91456521739133</v>
      </c>
      <c r="G912" s="31">
        <v>54.723586956521743</v>
      </c>
      <c r="H912" s="36">
        <v>0.2262103850892383</v>
      </c>
      <c r="I912" s="31">
        <v>24.141304347826086</v>
      </c>
      <c r="J912" s="31">
        <v>0.52989130434782605</v>
      </c>
      <c r="K912" s="36">
        <v>2.1949572264745608E-2</v>
      </c>
      <c r="L912" s="31">
        <v>11.790760869565217</v>
      </c>
      <c r="M912" s="31">
        <v>0.52989130434782605</v>
      </c>
      <c r="N912" s="36">
        <v>4.4941230698317583E-2</v>
      </c>
      <c r="O912" s="31">
        <v>5.4673913043478262</v>
      </c>
      <c r="P912" s="31">
        <v>0</v>
      </c>
      <c r="Q912" s="36">
        <v>0</v>
      </c>
      <c r="R912" s="31">
        <v>6.8831521739130439</v>
      </c>
      <c r="S912" s="31">
        <v>0</v>
      </c>
      <c r="T912" s="36">
        <v>0</v>
      </c>
      <c r="U912" s="31">
        <v>47.982391304347829</v>
      </c>
      <c r="V912" s="31">
        <v>11.316630434782608</v>
      </c>
      <c r="W912" s="36">
        <v>0.23584965499118787</v>
      </c>
      <c r="X912" s="31">
        <v>7.1657608695652177</v>
      </c>
      <c r="Y912" s="31">
        <v>0</v>
      </c>
      <c r="Z912" s="36">
        <v>0</v>
      </c>
      <c r="AA912" s="31">
        <v>162.62510869565219</v>
      </c>
      <c r="AB912" s="31">
        <v>42.877065217391305</v>
      </c>
      <c r="AC912" s="36">
        <v>0.26365587430680459</v>
      </c>
      <c r="AD912" s="31">
        <v>0</v>
      </c>
      <c r="AE912" s="31">
        <v>0</v>
      </c>
      <c r="AF912" s="36" t="s">
        <v>2496</v>
      </c>
      <c r="AG912" s="31">
        <v>0</v>
      </c>
      <c r="AH912" s="31">
        <v>0</v>
      </c>
      <c r="AI912" s="36" t="s">
        <v>2496</v>
      </c>
      <c r="AJ912" t="s">
        <v>336</v>
      </c>
      <c r="AK912" s="37">
        <v>5</v>
      </c>
      <c r="AT912"/>
    </row>
    <row r="913" spans="1:46" x14ac:dyDescent="0.25">
      <c r="A913" t="s">
        <v>2337</v>
      </c>
      <c r="B913" t="s">
        <v>1831</v>
      </c>
      <c r="C913" t="s">
        <v>2072</v>
      </c>
      <c r="D913" t="s">
        <v>2252</v>
      </c>
      <c r="E913" s="31">
        <v>16.554347826086957</v>
      </c>
      <c r="F913" s="31">
        <v>67.054347826086953</v>
      </c>
      <c r="G913" s="31">
        <v>0</v>
      </c>
      <c r="H913" s="36">
        <v>0</v>
      </c>
      <c r="I913" s="31">
        <v>13.068478260869565</v>
      </c>
      <c r="J913" s="31">
        <v>0</v>
      </c>
      <c r="K913" s="36">
        <v>0</v>
      </c>
      <c r="L913" s="31">
        <v>4.5760869565217401</v>
      </c>
      <c r="M913" s="31">
        <v>0</v>
      </c>
      <c r="N913" s="36">
        <v>0</v>
      </c>
      <c r="O913" s="31">
        <v>6.713043478260869</v>
      </c>
      <c r="P913" s="31">
        <v>0</v>
      </c>
      <c r="Q913" s="36">
        <v>0</v>
      </c>
      <c r="R913" s="31">
        <v>1.7793478260869557</v>
      </c>
      <c r="S913" s="31">
        <v>0</v>
      </c>
      <c r="T913" s="36">
        <v>0</v>
      </c>
      <c r="U913" s="31">
        <v>16.96847826086956</v>
      </c>
      <c r="V913" s="31">
        <v>0</v>
      </c>
      <c r="W913" s="36">
        <v>0</v>
      </c>
      <c r="X913" s="31">
        <v>0</v>
      </c>
      <c r="Y913" s="31">
        <v>0</v>
      </c>
      <c r="Z913" s="36" t="s">
        <v>2496</v>
      </c>
      <c r="AA913" s="31">
        <v>37.017391304347825</v>
      </c>
      <c r="AB913" s="31">
        <v>0</v>
      </c>
      <c r="AC913" s="36">
        <v>0</v>
      </c>
      <c r="AD913" s="31">
        <v>0</v>
      </c>
      <c r="AE913" s="31">
        <v>0</v>
      </c>
      <c r="AF913" s="36" t="s">
        <v>2496</v>
      </c>
      <c r="AG913" s="31">
        <v>0</v>
      </c>
      <c r="AH913" s="31">
        <v>0</v>
      </c>
      <c r="AI913" s="36" t="s">
        <v>2496</v>
      </c>
      <c r="AJ913" t="s">
        <v>903</v>
      </c>
      <c r="AK913" s="37">
        <v>5</v>
      </c>
      <c r="AT913"/>
    </row>
    <row r="914" spans="1:46" x14ac:dyDescent="0.25">
      <c r="A914" t="s">
        <v>2337</v>
      </c>
      <c r="B914" t="s">
        <v>1303</v>
      </c>
      <c r="C914" t="s">
        <v>1944</v>
      </c>
      <c r="D914" t="s">
        <v>2216</v>
      </c>
      <c r="E914" s="31">
        <v>121.51086956521739</v>
      </c>
      <c r="F914" s="31">
        <v>340.99086956521734</v>
      </c>
      <c r="G914" s="31">
        <v>98.795108695652118</v>
      </c>
      <c r="H914" s="36">
        <v>0.28972948402290499</v>
      </c>
      <c r="I914" s="31">
        <v>30.455326086956532</v>
      </c>
      <c r="J914" s="31">
        <v>2.1631521739130433</v>
      </c>
      <c r="K914" s="36">
        <v>7.102705673670269E-2</v>
      </c>
      <c r="L914" s="31">
        <v>24.03141304347827</v>
      </c>
      <c r="M914" s="31">
        <v>2.1631521739130433</v>
      </c>
      <c r="N914" s="36">
        <v>9.0013523965461834E-2</v>
      </c>
      <c r="O914" s="31">
        <v>1.2065217391304348</v>
      </c>
      <c r="P914" s="31">
        <v>0</v>
      </c>
      <c r="Q914" s="36">
        <v>0</v>
      </c>
      <c r="R914" s="31">
        <v>5.2173913043478262</v>
      </c>
      <c r="S914" s="31">
        <v>0</v>
      </c>
      <c r="T914" s="36">
        <v>0</v>
      </c>
      <c r="U914" s="31">
        <v>60.408695652173897</v>
      </c>
      <c r="V914" s="31">
        <v>17.038913043478271</v>
      </c>
      <c r="W914" s="36">
        <v>0.28206060169857516</v>
      </c>
      <c r="X914" s="31">
        <v>10.653913043478262</v>
      </c>
      <c r="Y914" s="31">
        <v>0</v>
      </c>
      <c r="Z914" s="36">
        <v>0</v>
      </c>
      <c r="AA914" s="31">
        <v>239.47293478260863</v>
      </c>
      <c r="AB914" s="31">
        <v>79.59304347826081</v>
      </c>
      <c r="AC914" s="36">
        <v>0.33236759532142812</v>
      </c>
      <c r="AD914" s="31">
        <v>0</v>
      </c>
      <c r="AE914" s="31">
        <v>0</v>
      </c>
      <c r="AF914" s="36" t="s">
        <v>2496</v>
      </c>
      <c r="AG914" s="31">
        <v>0</v>
      </c>
      <c r="AH914" s="31">
        <v>0</v>
      </c>
      <c r="AI914" s="36" t="s">
        <v>2496</v>
      </c>
      <c r="AJ914" t="s">
        <v>365</v>
      </c>
      <c r="AK914" s="37">
        <v>5</v>
      </c>
      <c r="AT914"/>
    </row>
    <row r="915" spans="1:46" x14ac:dyDescent="0.25">
      <c r="A915" t="s">
        <v>2337</v>
      </c>
      <c r="B915" t="s">
        <v>1127</v>
      </c>
      <c r="C915" t="s">
        <v>1963</v>
      </c>
      <c r="D915" t="s">
        <v>2284</v>
      </c>
      <c r="E915" s="31">
        <v>71.739130434782609</v>
      </c>
      <c r="F915" s="31">
        <v>216.5625</v>
      </c>
      <c r="G915" s="31">
        <v>0</v>
      </c>
      <c r="H915" s="36">
        <v>0</v>
      </c>
      <c r="I915" s="31">
        <v>26.307065217391305</v>
      </c>
      <c r="J915" s="31">
        <v>0</v>
      </c>
      <c r="K915" s="36">
        <v>0</v>
      </c>
      <c r="L915" s="31">
        <v>21.089673913043477</v>
      </c>
      <c r="M915" s="31">
        <v>0</v>
      </c>
      <c r="N915" s="36">
        <v>0</v>
      </c>
      <c r="O915" s="31">
        <v>0</v>
      </c>
      <c r="P915" s="31">
        <v>0</v>
      </c>
      <c r="Q915" s="36" t="s">
        <v>2496</v>
      </c>
      <c r="R915" s="31">
        <v>5.2173913043478262</v>
      </c>
      <c r="S915" s="31">
        <v>0</v>
      </c>
      <c r="T915" s="36">
        <v>0</v>
      </c>
      <c r="U915" s="31">
        <v>76.263586956521735</v>
      </c>
      <c r="V915" s="31">
        <v>0</v>
      </c>
      <c r="W915" s="36">
        <v>0</v>
      </c>
      <c r="X915" s="31">
        <v>0</v>
      </c>
      <c r="Y915" s="31">
        <v>0</v>
      </c>
      <c r="Z915" s="36" t="s">
        <v>2496</v>
      </c>
      <c r="AA915" s="31">
        <v>113.99184782608695</v>
      </c>
      <c r="AB915" s="31">
        <v>0</v>
      </c>
      <c r="AC915" s="36">
        <v>0</v>
      </c>
      <c r="AD915" s="31">
        <v>0</v>
      </c>
      <c r="AE915" s="31">
        <v>0</v>
      </c>
      <c r="AF915" s="36" t="s">
        <v>2496</v>
      </c>
      <c r="AG915" s="31">
        <v>0</v>
      </c>
      <c r="AH915" s="31">
        <v>0</v>
      </c>
      <c r="AI915" s="36" t="s">
        <v>2496</v>
      </c>
      <c r="AJ915" t="s">
        <v>187</v>
      </c>
      <c r="AK915" s="37">
        <v>5</v>
      </c>
      <c r="AT915"/>
    </row>
    <row r="916" spans="1:46" x14ac:dyDescent="0.25">
      <c r="A916" t="s">
        <v>2337</v>
      </c>
      <c r="B916" t="s">
        <v>1836</v>
      </c>
      <c r="C916" t="s">
        <v>1884</v>
      </c>
      <c r="D916" t="s">
        <v>2234</v>
      </c>
      <c r="E916" s="31">
        <v>35.793478260869563</v>
      </c>
      <c r="F916" s="31">
        <v>131.80663043478265</v>
      </c>
      <c r="G916" s="31">
        <v>0</v>
      </c>
      <c r="H916" s="36">
        <v>0</v>
      </c>
      <c r="I916" s="31">
        <v>33.740978260869568</v>
      </c>
      <c r="J916" s="31">
        <v>0</v>
      </c>
      <c r="K916" s="36">
        <v>0</v>
      </c>
      <c r="L916" s="31">
        <v>19.912934782608698</v>
      </c>
      <c r="M916" s="31">
        <v>0</v>
      </c>
      <c r="N916" s="36">
        <v>0</v>
      </c>
      <c r="O916" s="31">
        <v>11.175869565217392</v>
      </c>
      <c r="P916" s="31">
        <v>0</v>
      </c>
      <c r="Q916" s="36">
        <v>0</v>
      </c>
      <c r="R916" s="31">
        <v>2.652173913043478</v>
      </c>
      <c r="S916" s="31">
        <v>0</v>
      </c>
      <c r="T916" s="36">
        <v>0</v>
      </c>
      <c r="U916" s="31">
        <v>38.388913043478269</v>
      </c>
      <c r="V916" s="31">
        <v>0</v>
      </c>
      <c r="W916" s="36">
        <v>0</v>
      </c>
      <c r="X916" s="31">
        <v>3.1851086956521737</v>
      </c>
      <c r="Y916" s="31">
        <v>0</v>
      </c>
      <c r="Z916" s="36">
        <v>0</v>
      </c>
      <c r="AA916" s="31">
        <v>55.620217391304379</v>
      </c>
      <c r="AB916" s="31">
        <v>0</v>
      </c>
      <c r="AC916" s="36">
        <v>0</v>
      </c>
      <c r="AD916" s="31">
        <v>0.87141304347826087</v>
      </c>
      <c r="AE916" s="31">
        <v>0</v>
      </c>
      <c r="AF916" s="36">
        <v>0</v>
      </c>
      <c r="AG916" s="31">
        <v>0</v>
      </c>
      <c r="AH916" s="31">
        <v>0</v>
      </c>
      <c r="AI916" s="36" t="s">
        <v>2496</v>
      </c>
      <c r="AJ916" t="s">
        <v>908</v>
      </c>
      <c r="AK916" s="37">
        <v>5</v>
      </c>
      <c r="AT916"/>
    </row>
    <row r="917" spans="1:46" x14ac:dyDescent="0.25">
      <c r="A917" t="s">
        <v>2337</v>
      </c>
      <c r="B917" t="s">
        <v>1557</v>
      </c>
      <c r="C917" t="s">
        <v>2168</v>
      </c>
      <c r="D917" t="s">
        <v>2226</v>
      </c>
      <c r="E917" s="31">
        <v>52.043478260869563</v>
      </c>
      <c r="F917" s="31">
        <v>212.89402173913044</v>
      </c>
      <c r="G917" s="31">
        <v>0</v>
      </c>
      <c r="H917" s="36">
        <v>0</v>
      </c>
      <c r="I917" s="31">
        <v>28.834239130434785</v>
      </c>
      <c r="J917" s="31">
        <v>0</v>
      </c>
      <c r="K917" s="36">
        <v>0</v>
      </c>
      <c r="L917" s="31">
        <v>18.225543478260871</v>
      </c>
      <c r="M917" s="31">
        <v>0</v>
      </c>
      <c r="N917" s="36">
        <v>0</v>
      </c>
      <c r="O917" s="31">
        <v>5.1304347826086953</v>
      </c>
      <c r="P917" s="31">
        <v>0</v>
      </c>
      <c r="Q917" s="36">
        <v>0</v>
      </c>
      <c r="R917" s="31">
        <v>5.4782608695652177</v>
      </c>
      <c r="S917" s="31">
        <v>0</v>
      </c>
      <c r="T917" s="36">
        <v>0</v>
      </c>
      <c r="U917" s="31">
        <v>50.364130434782609</v>
      </c>
      <c r="V917" s="31">
        <v>0</v>
      </c>
      <c r="W917" s="36">
        <v>0</v>
      </c>
      <c r="X917" s="31">
        <v>8.7717391304347831</v>
      </c>
      <c r="Y917" s="31">
        <v>0</v>
      </c>
      <c r="Z917" s="36">
        <v>0</v>
      </c>
      <c r="AA917" s="31">
        <v>113.92391304347827</v>
      </c>
      <c r="AB917" s="31">
        <v>0</v>
      </c>
      <c r="AC917" s="36">
        <v>0</v>
      </c>
      <c r="AD917" s="31">
        <v>11</v>
      </c>
      <c r="AE917" s="31">
        <v>0</v>
      </c>
      <c r="AF917" s="36">
        <v>0</v>
      </c>
      <c r="AG917" s="31">
        <v>0</v>
      </c>
      <c r="AH917" s="31">
        <v>0</v>
      </c>
      <c r="AI917" s="36" t="s">
        <v>2496</v>
      </c>
      <c r="AJ917" t="s">
        <v>625</v>
      </c>
      <c r="AK917" s="37">
        <v>5</v>
      </c>
      <c r="AT917"/>
    </row>
    <row r="918" spans="1:46" x14ac:dyDescent="0.25">
      <c r="A918" t="s">
        <v>2337</v>
      </c>
      <c r="B918" t="s">
        <v>1570</v>
      </c>
      <c r="C918" t="s">
        <v>1995</v>
      </c>
      <c r="D918" t="s">
        <v>2270</v>
      </c>
      <c r="E918" s="31">
        <v>76.945652173913047</v>
      </c>
      <c r="F918" s="31">
        <v>237.79260869565221</v>
      </c>
      <c r="G918" s="31">
        <v>34.018152173913037</v>
      </c>
      <c r="H918" s="36">
        <v>0.14305807216006636</v>
      </c>
      <c r="I918" s="31">
        <v>48.893804347826091</v>
      </c>
      <c r="J918" s="31">
        <v>0.39108695652173919</v>
      </c>
      <c r="K918" s="36">
        <v>7.9987017115621048E-3</v>
      </c>
      <c r="L918" s="31">
        <v>31.988913043478259</v>
      </c>
      <c r="M918" s="31">
        <v>0.39108695652173919</v>
      </c>
      <c r="N918" s="36">
        <v>1.2225703198798499E-2</v>
      </c>
      <c r="O918" s="31">
        <v>11.6875</v>
      </c>
      <c r="P918" s="31">
        <v>0</v>
      </c>
      <c r="Q918" s="36">
        <v>0</v>
      </c>
      <c r="R918" s="31">
        <v>5.2173913043478262</v>
      </c>
      <c r="S918" s="31">
        <v>0</v>
      </c>
      <c r="T918" s="36">
        <v>0</v>
      </c>
      <c r="U918" s="31">
        <v>48.223152173913043</v>
      </c>
      <c r="V918" s="31">
        <v>2.3264130434782611</v>
      </c>
      <c r="W918" s="36">
        <v>4.8242658113435505E-2</v>
      </c>
      <c r="X918" s="31">
        <v>5.8396739130434785</v>
      </c>
      <c r="Y918" s="31">
        <v>0</v>
      </c>
      <c r="Z918" s="36">
        <v>0</v>
      </c>
      <c r="AA918" s="31">
        <v>125.92565217391306</v>
      </c>
      <c r="AB918" s="31">
        <v>30.689239130434782</v>
      </c>
      <c r="AC918" s="36">
        <v>0.24370919348545894</v>
      </c>
      <c r="AD918" s="31">
        <v>8.9103260869565215</v>
      </c>
      <c r="AE918" s="31">
        <v>0.61141304347826086</v>
      </c>
      <c r="AF918" s="36">
        <v>6.8618481244281798E-2</v>
      </c>
      <c r="AG918" s="31">
        <v>0</v>
      </c>
      <c r="AH918" s="31">
        <v>0</v>
      </c>
      <c r="AI918" s="36" t="s">
        <v>2496</v>
      </c>
      <c r="AJ918" t="s">
        <v>638</v>
      </c>
      <c r="AK918" s="37">
        <v>5</v>
      </c>
      <c r="AT918"/>
    </row>
    <row r="919" spans="1:46" x14ac:dyDescent="0.25">
      <c r="A919" t="s">
        <v>2337</v>
      </c>
      <c r="B919" t="s">
        <v>1314</v>
      </c>
      <c r="C919" t="s">
        <v>1870</v>
      </c>
      <c r="D919" t="s">
        <v>2226</v>
      </c>
      <c r="E919" s="31">
        <v>57.347826086956523</v>
      </c>
      <c r="F919" s="31">
        <v>262.8730434782608</v>
      </c>
      <c r="G919" s="31">
        <v>2.1739130434782608E-2</v>
      </c>
      <c r="H919" s="36">
        <v>8.2698211072298108E-5</v>
      </c>
      <c r="I919" s="31">
        <v>42.49902173913042</v>
      </c>
      <c r="J919" s="31">
        <v>2.1739130434782608E-2</v>
      </c>
      <c r="K919" s="36">
        <v>5.115207255409973E-4</v>
      </c>
      <c r="L919" s="31">
        <v>34.846847826086943</v>
      </c>
      <c r="M919" s="31">
        <v>2.1739130434782608E-2</v>
      </c>
      <c r="N919" s="36">
        <v>6.238478310370537E-4</v>
      </c>
      <c r="O919" s="31">
        <v>0</v>
      </c>
      <c r="P919" s="31">
        <v>0</v>
      </c>
      <c r="Q919" s="36" t="s">
        <v>2496</v>
      </c>
      <c r="R919" s="31">
        <v>7.6521739130434785</v>
      </c>
      <c r="S919" s="31">
        <v>0</v>
      </c>
      <c r="T919" s="36">
        <v>0</v>
      </c>
      <c r="U919" s="31">
        <v>57.317934782608695</v>
      </c>
      <c r="V919" s="31">
        <v>0</v>
      </c>
      <c r="W919" s="36">
        <v>0</v>
      </c>
      <c r="X919" s="31">
        <v>10.956521739130435</v>
      </c>
      <c r="Y919" s="31">
        <v>0</v>
      </c>
      <c r="Z919" s="36">
        <v>0</v>
      </c>
      <c r="AA919" s="31">
        <v>152.09956521739127</v>
      </c>
      <c r="AB919" s="31">
        <v>0</v>
      </c>
      <c r="AC919" s="36">
        <v>0</v>
      </c>
      <c r="AD919" s="31">
        <v>0</v>
      </c>
      <c r="AE919" s="31">
        <v>0</v>
      </c>
      <c r="AF919" s="36" t="s">
        <v>2496</v>
      </c>
      <c r="AG919" s="31">
        <v>0</v>
      </c>
      <c r="AH919" s="31">
        <v>0</v>
      </c>
      <c r="AI919" s="36" t="s">
        <v>2496</v>
      </c>
      <c r="AJ919" t="s">
        <v>376</v>
      </c>
      <c r="AK919" s="37">
        <v>5</v>
      </c>
      <c r="AT919"/>
    </row>
    <row r="920" spans="1:46" x14ac:dyDescent="0.25">
      <c r="A920" t="s">
        <v>2337</v>
      </c>
      <c r="B920" t="s">
        <v>1628</v>
      </c>
      <c r="C920" t="s">
        <v>2007</v>
      </c>
      <c r="D920" t="s">
        <v>2243</v>
      </c>
      <c r="E920" s="31">
        <v>78.739130434782609</v>
      </c>
      <c r="F920" s="31">
        <v>237.58152173913044</v>
      </c>
      <c r="G920" s="31">
        <v>2.1358695652173916</v>
      </c>
      <c r="H920" s="36">
        <v>8.9900491822029055E-3</v>
      </c>
      <c r="I920" s="31">
        <v>16.804347826086957</v>
      </c>
      <c r="J920" s="31">
        <v>1.5380434782608696</v>
      </c>
      <c r="K920" s="36">
        <v>9.1526520051746441E-2</v>
      </c>
      <c r="L920" s="31">
        <v>11.902173913043478</v>
      </c>
      <c r="M920" s="31">
        <v>0.39673913043478259</v>
      </c>
      <c r="N920" s="36">
        <v>3.3333333333333333E-2</v>
      </c>
      <c r="O920" s="31">
        <v>2.7934782608695654</v>
      </c>
      <c r="P920" s="31">
        <v>1.1413043478260869</v>
      </c>
      <c r="Q920" s="36">
        <v>0.40856031128404663</v>
      </c>
      <c r="R920" s="31">
        <v>2.1086956521739131</v>
      </c>
      <c r="S920" s="31">
        <v>0</v>
      </c>
      <c r="T920" s="36">
        <v>0</v>
      </c>
      <c r="U920" s="31">
        <v>69.3125</v>
      </c>
      <c r="V920" s="31">
        <v>0</v>
      </c>
      <c r="W920" s="36">
        <v>0</v>
      </c>
      <c r="X920" s="31">
        <v>3.2065217391304346</v>
      </c>
      <c r="Y920" s="31">
        <v>0.59782608695652173</v>
      </c>
      <c r="Z920" s="36">
        <v>0.1864406779661017</v>
      </c>
      <c r="AA920" s="31">
        <v>148.25815217391303</v>
      </c>
      <c r="AB920" s="31">
        <v>0</v>
      </c>
      <c r="AC920" s="36">
        <v>0</v>
      </c>
      <c r="AD920" s="31">
        <v>0</v>
      </c>
      <c r="AE920" s="31">
        <v>0</v>
      </c>
      <c r="AF920" s="36" t="s">
        <v>2496</v>
      </c>
      <c r="AG920" s="31">
        <v>0</v>
      </c>
      <c r="AH920" s="31">
        <v>0</v>
      </c>
      <c r="AI920" s="36" t="s">
        <v>2496</v>
      </c>
      <c r="AJ920" t="s">
        <v>697</v>
      </c>
      <c r="AK920" s="37">
        <v>5</v>
      </c>
      <c r="AT920"/>
    </row>
    <row r="921" spans="1:46" x14ac:dyDescent="0.25">
      <c r="A921" t="s">
        <v>2337</v>
      </c>
      <c r="B921" t="s">
        <v>1802</v>
      </c>
      <c r="C921" t="s">
        <v>1889</v>
      </c>
      <c r="D921" t="s">
        <v>2276</v>
      </c>
      <c r="E921" s="31">
        <v>69.304347826086953</v>
      </c>
      <c r="F921" s="31">
        <v>229.22532608695653</v>
      </c>
      <c r="G921" s="31">
        <v>8.0323913043478257</v>
      </c>
      <c r="H921" s="36">
        <v>3.5041465275528677E-2</v>
      </c>
      <c r="I921" s="31">
        <v>45.909673913043477</v>
      </c>
      <c r="J921" s="31">
        <v>4.1569565217391311</v>
      </c>
      <c r="K921" s="36">
        <v>9.0546417942604707E-2</v>
      </c>
      <c r="L921" s="31">
        <v>35.909673913043477</v>
      </c>
      <c r="M921" s="31">
        <v>4.1569565217391311</v>
      </c>
      <c r="N921" s="36">
        <v>0.11576146672357275</v>
      </c>
      <c r="O921" s="31">
        <v>4.8695652173913047</v>
      </c>
      <c r="P921" s="31">
        <v>0</v>
      </c>
      <c r="Q921" s="36">
        <v>0</v>
      </c>
      <c r="R921" s="31">
        <v>5.1304347826086953</v>
      </c>
      <c r="S921" s="31">
        <v>0</v>
      </c>
      <c r="T921" s="36">
        <v>0</v>
      </c>
      <c r="U921" s="31">
        <v>40.625434782608707</v>
      </c>
      <c r="V921" s="31">
        <v>3.4243478260869562</v>
      </c>
      <c r="W921" s="36">
        <v>8.4290736687767862E-2</v>
      </c>
      <c r="X921" s="31">
        <v>10.108695652173912</v>
      </c>
      <c r="Y921" s="31">
        <v>0</v>
      </c>
      <c r="Z921" s="36">
        <v>0</v>
      </c>
      <c r="AA921" s="31">
        <v>132.58152173913044</v>
      </c>
      <c r="AB921" s="31">
        <v>0.45108695652173914</v>
      </c>
      <c r="AC921" s="36">
        <v>3.4023365443738469E-3</v>
      </c>
      <c r="AD921" s="31">
        <v>0</v>
      </c>
      <c r="AE921" s="31">
        <v>0</v>
      </c>
      <c r="AF921" s="36" t="s">
        <v>2496</v>
      </c>
      <c r="AG921" s="31">
        <v>0</v>
      </c>
      <c r="AH921" s="31">
        <v>0</v>
      </c>
      <c r="AI921" s="36" t="s">
        <v>2496</v>
      </c>
      <c r="AJ921" t="s">
        <v>874</v>
      </c>
      <c r="AK921" s="37">
        <v>5</v>
      </c>
      <c r="AT921"/>
    </row>
    <row r="922" spans="1:46" x14ac:dyDescent="0.25">
      <c r="A922" t="s">
        <v>2337</v>
      </c>
      <c r="B922" t="s">
        <v>1501</v>
      </c>
      <c r="C922" t="s">
        <v>2155</v>
      </c>
      <c r="D922" t="s">
        <v>2300</v>
      </c>
      <c r="E922" s="31">
        <v>52.673913043478258</v>
      </c>
      <c r="F922" s="31">
        <v>169.93217391304341</v>
      </c>
      <c r="G922" s="31">
        <v>0.88043478260869568</v>
      </c>
      <c r="H922" s="36">
        <v>5.1810952707474099E-3</v>
      </c>
      <c r="I922" s="31">
        <v>25.473586956521743</v>
      </c>
      <c r="J922" s="31">
        <v>0.77717391304347827</v>
      </c>
      <c r="K922" s="36">
        <v>3.0509009758616125E-2</v>
      </c>
      <c r="L922" s="31">
        <v>14.829565217391306</v>
      </c>
      <c r="M922" s="31">
        <v>0.77717391304347827</v>
      </c>
      <c r="N922" s="36">
        <v>5.2407059927289779E-2</v>
      </c>
      <c r="O922" s="31">
        <v>5.1657608695652177</v>
      </c>
      <c r="P922" s="31">
        <v>0</v>
      </c>
      <c r="Q922" s="36">
        <v>0</v>
      </c>
      <c r="R922" s="31">
        <v>5.4782608695652177</v>
      </c>
      <c r="S922" s="31">
        <v>0</v>
      </c>
      <c r="T922" s="36">
        <v>0</v>
      </c>
      <c r="U922" s="31">
        <v>40.264565217391308</v>
      </c>
      <c r="V922" s="31">
        <v>0.10326086956521739</v>
      </c>
      <c r="W922" s="36">
        <v>2.564559408693586E-3</v>
      </c>
      <c r="X922" s="31">
        <v>0</v>
      </c>
      <c r="Y922" s="31">
        <v>0</v>
      </c>
      <c r="Z922" s="36" t="s">
        <v>2496</v>
      </c>
      <c r="AA922" s="31">
        <v>103.53130434782602</v>
      </c>
      <c r="AB922" s="31">
        <v>0</v>
      </c>
      <c r="AC922" s="36">
        <v>0</v>
      </c>
      <c r="AD922" s="31">
        <v>0.66271739130434781</v>
      </c>
      <c r="AE922" s="31">
        <v>0</v>
      </c>
      <c r="AF922" s="36">
        <v>0</v>
      </c>
      <c r="AG922" s="31">
        <v>0</v>
      </c>
      <c r="AH922" s="31">
        <v>0</v>
      </c>
      <c r="AI922" s="36" t="s">
        <v>2496</v>
      </c>
      <c r="AJ922" t="s">
        <v>568</v>
      </c>
      <c r="AK922" s="37">
        <v>5</v>
      </c>
      <c r="AT922"/>
    </row>
    <row r="923" spans="1:46" x14ac:dyDescent="0.25">
      <c r="A923" t="s">
        <v>2337</v>
      </c>
      <c r="B923" t="s">
        <v>1783</v>
      </c>
      <c r="C923" t="s">
        <v>2035</v>
      </c>
      <c r="D923" t="s">
        <v>2247</v>
      </c>
      <c r="E923" s="31">
        <v>20.586956521739129</v>
      </c>
      <c r="F923" s="31">
        <v>111.92119565217391</v>
      </c>
      <c r="G923" s="31">
        <v>0</v>
      </c>
      <c r="H923" s="36">
        <v>0</v>
      </c>
      <c r="I923" s="31">
        <v>47.709239130434781</v>
      </c>
      <c r="J923" s="31">
        <v>0</v>
      </c>
      <c r="K923" s="36">
        <v>0</v>
      </c>
      <c r="L923" s="31">
        <v>37.932065217391305</v>
      </c>
      <c r="M923" s="31">
        <v>0</v>
      </c>
      <c r="N923" s="36">
        <v>0</v>
      </c>
      <c r="O923" s="31">
        <v>4.7336956521739131</v>
      </c>
      <c r="P923" s="31">
        <v>0</v>
      </c>
      <c r="Q923" s="36">
        <v>0</v>
      </c>
      <c r="R923" s="31">
        <v>5.0434782608695654</v>
      </c>
      <c r="S923" s="31">
        <v>0</v>
      </c>
      <c r="T923" s="36">
        <v>0</v>
      </c>
      <c r="U923" s="31">
        <v>19.975543478260871</v>
      </c>
      <c r="V923" s="31">
        <v>0</v>
      </c>
      <c r="W923" s="36">
        <v>0</v>
      </c>
      <c r="X923" s="31">
        <v>0</v>
      </c>
      <c r="Y923" s="31">
        <v>0</v>
      </c>
      <c r="Z923" s="36" t="s">
        <v>2496</v>
      </c>
      <c r="AA923" s="31">
        <v>44.236413043478258</v>
      </c>
      <c r="AB923" s="31">
        <v>0</v>
      </c>
      <c r="AC923" s="36">
        <v>0</v>
      </c>
      <c r="AD923" s="31">
        <v>0</v>
      </c>
      <c r="AE923" s="31">
        <v>0</v>
      </c>
      <c r="AF923" s="36" t="s">
        <v>2496</v>
      </c>
      <c r="AG923" s="31">
        <v>0</v>
      </c>
      <c r="AH923" s="31">
        <v>0</v>
      </c>
      <c r="AI923" s="36" t="s">
        <v>2496</v>
      </c>
      <c r="AJ923" t="s">
        <v>855</v>
      </c>
      <c r="AK923" s="37">
        <v>5</v>
      </c>
      <c r="AT923"/>
    </row>
    <row r="924" spans="1:46" x14ac:dyDescent="0.25">
      <c r="A924" t="s">
        <v>2337</v>
      </c>
      <c r="B924" t="s">
        <v>1266</v>
      </c>
      <c r="C924" t="s">
        <v>1902</v>
      </c>
      <c r="D924" t="s">
        <v>2217</v>
      </c>
      <c r="E924" s="31">
        <v>22.717391304347824</v>
      </c>
      <c r="F924" s="31">
        <v>136.00836956521741</v>
      </c>
      <c r="G924" s="31">
        <v>2.1793478260869565</v>
      </c>
      <c r="H924" s="36">
        <v>1.6023630259327071E-2</v>
      </c>
      <c r="I924" s="31">
        <v>22.334239130434781</v>
      </c>
      <c r="J924" s="31">
        <v>1.1413043478260869</v>
      </c>
      <c r="K924" s="36">
        <v>5.1101107190655796E-2</v>
      </c>
      <c r="L924" s="31">
        <v>17.627717391304348</v>
      </c>
      <c r="M924" s="31">
        <v>0.2608695652173913</v>
      </c>
      <c r="N924" s="36">
        <v>1.4798828426082935E-2</v>
      </c>
      <c r="O924" s="31">
        <v>4.7065217391304346</v>
      </c>
      <c r="P924" s="31">
        <v>0.88043478260869568</v>
      </c>
      <c r="Q924" s="36">
        <v>0.18706697459584296</v>
      </c>
      <c r="R924" s="31">
        <v>0</v>
      </c>
      <c r="S924" s="31">
        <v>0</v>
      </c>
      <c r="T924" s="36" t="s">
        <v>2496</v>
      </c>
      <c r="U924" s="31">
        <v>27.146739130434781</v>
      </c>
      <c r="V924" s="31">
        <v>1.0380434782608696</v>
      </c>
      <c r="W924" s="36">
        <v>3.8238238238238242E-2</v>
      </c>
      <c r="X924" s="31">
        <v>0</v>
      </c>
      <c r="Y924" s="31">
        <v>0</v>
      </c>
      <c r="Z924" s="36" t="s">
        <v>2496</v>
      </c>
      <c r="AA924" s="31">
        <v>86.527391304347844</v>
      </c>
      <c r="AB924" s="31">
        <v>0</v>
      </c>
      <c r="AC924" s="36">
        <v>0</v>
      </c>
      <c r="AD924" s="31">
        <v>0</v>
      </c>
      <c r="AE924" s="31">
        <v>0</v>
      </c>
      <c r="AF924" s="36" t="s">
        <v>2496</v>
      </c>
      <c r="AG924" s="31">
        <v>0</v>
      </c>
      <c r="AH924" s="31">
        <v>0</v>
      </c>
      <c r="AI924" s="36" t="s">
        <v>2496</v>
      </c>
      <c r="AJ924" t="s">
        <v>328</v>
      </c>
      <c r="AK924" s="37">
        <v>5</v>
      </c>
      <c r="AT924"/>
    </row>
    <row r="925" spans="1:46" x14ac:dyDescent="0.25">
      <c r="A925" t="s">
        <v>2337</v>
      </c>
      <c r="B925" t="s">
        <v>1319</v>
      </c>
      <c r="C925" t="s">
        <v>2121</v>
      </c>
      <c r="D925" t="s">
        <v>2232</v>
      </c>
      <c r="E925" s="31">
        <v>75.358695652173907</v>
      </c>
      <c r="F925" s="31">
        <v>229.50347826086957</v>
      </c>
      <c r="G925" s="31">
        <v>22.061847826086954</v>
      </c>
      <c r="H925" s="36">
        <v>9.6128598979270924E-2</v>
      </c>
      <c r="I925" s="31">
        <v>31.892608695652179</v>
      </c>
      <c r="J925" s="31">
        <v>1.6475000000000002</v>
      </c>
      <c r="K925" s="36">
        <v>5.165773724319387E-2</v>
      </c>
      <c r="L925" s="31">
        <v>20.538152173913044</v>
      </c>
      <c r="M925" s="31">
        <v>1.6475000000000002</v>
      </c>
      <c r="N925" s="36">
        <v>8.0216564082751615E-2</v>
      </c>
      <c r="O925" s="31">
        <v>6.251195652173914</v>
      </c>
      <c r="P925" s="31">
        <v>0</v>
      </c>
      <c r="Q925" s="36">
        <v>0</v>
      </c>
      <c r="R925" s="31">
        <v>5.1032608695652177</v>
      </c>
      <c r="S925" s="31">
        <v>0</v>
      </c>
      <c r="T925" s="36">
        <v>0</v>
      </c>
      <c r="U925" s="31">
        <v>63.81608695652173</v>
      </c>
      <c r="V925" s="31">
        <v>2.1840217391304351</v>
      </c>
      <c r="W925" s="36">
        <v>3.4223686272372385E-2</v>
      </c>
      <c r="X925" s="31">
        <v>0</v>
      </c>
      <c r="Y925" s="31">
        <v>0</v>
      </c>
      <c r="Z925" s="36" t="s">
        <v>2496</v>
      </c>
      <c r="AA925" s="31">
        <v>133.34630434782611</v>
      </c>
      <c r="AB925" s="31">
        <v>18.23032608695652</v>
      </c>
      <c r="AC925" s="36">
        <v>0.13671414574343035</v>
      </c>
      <c r="AD925" s="31">
        <v>0.44847826086956522</v>
      </c>
      <c r="AE925" s="31">
        <v>0</v>
      </c>
      <c r="AF925" s="36">
        <v>0</v>
      </c>
      <c r="AG925" s="31">
        <v>0</v>
      </c>
      <c r="AH925" s="31">
        <v>0</v>
      </c>
      <c r="AI925" s="36" t="s">
        <v>2496</v>
      </c>
      <c r="AJ925" t="s">
        <v>381</v>
      </c>
      <c r="AK925" s="37">
        <v>5</v>
      </c>
      <c r="AT925"/>
    </row>
    <row r="926" spans="1:46" x14ac:dyDescent="0.25">
      <c r="A926" t="s">
        <v>2337</v>
      </c>
      <c r="B926" t="s">
        <v>1675</v>
      </c>
      <c r="C926" t="s">
        <v>2064</v>
      </c>
      <c r="D926" t="s">
        <v>2292</v>
      </c>
      <c r="E926" s="31">
        <v>62.456521739130437</v>
      </c>
      <c r="F926" s="31">
        <v>226.93315217391302</v>
      </c>
      <c r="G926" s="31">
        <v>0</v>
      </c>
      <c r="H926" s="36">
        <v>0</v>
      </c>
      <c r="I926" s="31">
        <v>47.649456521739125</v>
      </c>
      <c r="J926" s="31">
        <v>0</v>
      </c>
      <c r="K926" s="36">
        <v>0</v>
      </c>
      <c r="L926" s="31">
        <v>22.779891304347824</v>
      </c>
      <c r="M926" s="31">
        <v>0</v>
      </c>
      <c r="N926" s="36">
        <v>0</v>
      </c>
      <c r="O926" s="31">
        <v>20.695652173913043</v>
      </c>
      <c r="P926" s="31">
        <v>0</v>
      </c>
      <c r="Q926" s="36">
        <v>0</v>
      </c>
      <c r="R926" s="31">
        <v>4.1739130434782608</v>
      </c>
      <c r="S926" s="31">
        <v>0</v>
      </c>
      <c r="T926" s="36">
        <v>0</v>
      </c>
      <c r="U926" s="31">
        <v>58.192934782608695</v>
      </c>
      <c r="V926" s="31">
        <v>0</v>
      </c>
      <c r="W926" s="36">
        <v>0</v>
      </c>
      <c r="X926" s="31">
        <v>0</v>
      </c>
      <c r="Y926" s="31">
        <v>0</v>
      </c>
      <c r="Z926" s="36" t="s">
        <v>2496</v>
      </c>
      <c r="AA926" s="31">
        <v>105.89782608695653</v>
      </c>
      <c r="AB926" s="31">
        <v>0</v>
      </c>
      <c r="AC926" s="36">
        <v>0</v>
      </c>
      <c r="AD926" s="31">
        <v>15.192934782608695</v>
      </c>
      <c r="AE926" s="31">
        <v>0</v>
      </c>
      <c r="AF926" s="36">
        <v>0</v>
      </c>
      <c r="AG926" s="31">
        <v>0</v>
      </c>
      <c r="AH926" s="31">
        <v>0</v>
      </c>
      <c r="AI926" s="36" t="s">
        <v>2496</v>
      </c>
      <c r="AJ926" t="s">
        <v>746</v>
      </c>
      <c r="AK926" s="37">
        <v>5</v>
      </c>
      <c r="AT926"/>
    </row>
    <row r="927" spans="1:46" x14ac:dyDescent="0.25">
      <c r="A927" t="s">
        <v>2337</v>
      </c>
      <c r="B927" t="s">
        <v>1346</v>
      </c>
      <c r="C927" t="s">
        <v>1882</v>
      </c>
      <c r="D927" t="s">
        <v>2269</v>
      </c>
      <c r="E927" s="31">
        <v>163</v>
      </c>
      <c r="F927" s="31">
        <v>468.5423913043478</v>
      </c>
      <c r="G927" s="31">
        <v>0</v>
      </c>
      <c r="H927" s="36">
        <v>0</v>
      </c>
      <c r="I927" s="31">
        <v>49.457065217391296</v>
      </c>
      <c r="J927" s="31">
        <v>0</v>
      </c>
      <c r="K927" s="36">
        <v>0</v>
      </c>
      <c r="L927" s="31">
        <v>42.750543478260866</v>
      </c>
      <c r="M927" s="31">
        <v>0</v>
      </c>
      <c r="N927" s="36">
        <v>0</v>
      </c>
      <c r="O927" s="31">
        <v>1.0543478260869565</v>
      </c>
      <c r="P927" s="31">
        <v>0</v>
      </c>
      <c r="Q927" s="36">
        <v>0</v>
      </c>
      <c r="R927" s="31">
        <v>5.6521739130434785</v>
      </c>
      <c r="S927" s="31">
        <v>0</v>
      </c>
      <c r="T927" s="36">
        <v>0</v>
      </c>
      <c r="U927" s="31">
        <v>121.78434782608696</v>
      </c>
      <c r="V927" s="31">
        <v>0</v>
      </c>
      <c r="W927" s="36">
        <v>0</v>
      </c>
      <c r="X927" s="31">
        <v>15.805760869565219</v>
      </c>
      <c r="Y927" s="31">
        <v>0</v>
      </c>
      <c r="Z927" s="36">
        <v>0</v>
      </c>
      <c r="AA927" s="31">
        <v>281.49521739130432</v>
      </c>
      <c r="AB927" s="31">
        <v>0</v>
      </c>
      <c r="AC927" s="36">
        <v>0</v>
      </c>
      <c r="AD927" s="31">
        <v>0</v>
      </c>
      <c r="AE927" s="31">
        <v>0</v>
      </c>
      <c r="AF927" s="36" t="s">
        <v>2496</v>
      </c>
      <c r="AG927" s="31">
        <v>0</v>
      </c>
      <c r="AH927" s="31">
        <v>0</v>
      </c>
      <c r="AI927" s="36" t="s">
        <v>2496</v>
      </c>
      <c r="AJ927" t="s">
        <v>409</v>
      </c>
      <c r="AK927" s="37">
        <v>5</v>
      </c>
      <c r="AT927"/>
    </row>
    <row r="928" spans="1:46" x14ac:dyDescent="0.25">
      <c r="A928" t="s">
        <v>2337</v>
      </c>
      <c r="B928" t="s">
        <v>983</v>
      </c>
      <c r="C928" t="s">
        <v>2005</v>
      </c>
      <c r="D928" t="s">
        <v>2232</v>
      </c>
      <c r="E928" s="31">
        <v>32.586956521739133</v>
      </c>
      <c r="F928" s="31">
        <v>102.09163043478259</v>
      </c>
      <c r="G928" s="31">
        <v>24.293478260869566</v>
      </c>
      <c r="H928" s="36">
        <v>0.23795758925006633</v>
      </c>
      <c r="I928" s="31">
        <v>17.577608695652174</v>
      </c>
      <c r="J928" s="31">
        <v>0</v>
      </c>
      <c r="K928" s="36">
        <v>0</v>
      </c>
      <c r="L928" s="31">
        <v>12.545000000000002</v>
      </c>
      <c r="M928" s="31">
        <v>0</v>
      </c>
      <c r="N928" s="36">
        <v>0</v>
      </c>
      <c r="O928" s="31">
        <v>0</v>
      </c>
      <c r="P928" s="31">
        <v>0</v>
      </c>
      <c r="Q928" s="36" t="s">
        <v>2496</v>
      </c>
      <c r="R928" s="31">
        <v>5.0326086956521738</v>
      </c>
      <c r="S928" s="31">
        <v>0</v>
      </c>
      <c r="T928" s="36">
        <v>0</v>
      </c>
      <c r="U928" s="31">
        <v>35.552717391304348</v>
      </c>
      <c r="V928" s="31">
        <v>15.173913043478262</v>
      </c>
      <c r="W928" s="36">
        <v>0.42680037299173001</v>
      </c>
      <c r="X928" s="31">
        <v>0</v>
      </c>
      <c r="Y928" s="31">
        <v>0</v>
      </c>
      <c r="Z928" s="36" t="s">
        <v>2496</v>
      </c>
      <c r="AA928" s="31">
        <v>48.961304347826072</v>
      </c>
      <c r="AB928" s="31">
        <v>9.1195652173913047</v>
      </c>
      <c r="AC928" s="36">
        <v>0.18626066725275511</v>
      </c>
      <c r="AD928" s="31">
        <v>0</v>
      </c>
      <c r="AE928" s="31">
        <v>0</v>
      </c>
      <c r="AF928" s="36" t="s">
        <v>2496</v>
      </c>
      <c r="AG928" s="31">
        <v>0</v>
      </c>
      <c r="AH928" s="31">
        <v>0</v>
      </c>
      <c r="AI928" s="36" t="s">
        <v>2496</v>
      </c>
      <c r="AJ928" t="s">
        <v>40</v>
      </c>
      <c r="AK928" s="37">
        <v>5</v>
      </c>
      <c r="AT928"/>
    </row>
    <row r="929" spans="5:46" x14ac:dyDescent="0.25">
      <c r="E929" s="31"/>
      <c r="F929" s="31"/>
      <c r="G929" s="31"/>
      <c r="I929" s="31"/>
      <c r="J929" s="31"/>
      <c r="L929" s="31"/>
      <c r="M929" s="31"/>
      <c r="O929" s="31"/>
      <c r="R929" s="31"/>
      <c r="U929" s="31"/>
      <c r="X929" s="31"/>
      <c r="AA929" s="31"/>
      <c r="AD929" s="31"/>
      <c r="AG929" s="31"/>
      <c r="AT929"/>
    </row>
    <row r="930" spans="5:46" x14ac:dyDescent="0.25">
      <c r="AT930"/>
    </row>
    <row r="931" spans="5:46" x14ac:dyDescent="0.25">
      <c r="AT931"/>
    </row>
    <row r="932" spans="5:46" x14ac:dyDescent="0.25">
      <c r="AT932"/>
    </row>
    <row r="933" spans="5:46" x14ac:dyDescent="0.25">
      <c r="AT933"/>
    </row>
    <row r="934" spans="5:46" x14ac:dyDescent="0.25">
      <c r="AT934"/>
    </row>
    <row r="941" spans="5:46" x14ac:dyDescent="0.25">
      <c r="AL941" s="31"/>
      <c r="AM941" s="31"/>
      <c r="AN941" s="31"/>
      <c r="AO941" s="31"/>
      <c r="AP941" s="31"/>
      <c r="AQ941" s="31"/>
      <c r="AR941" s="31"/>
    </row>
  </sheetData>
  <pageMargins left="0.7" right="0.7" top="0.75" bottom="0.75" header="0.3" footer="0.3"/>
  <pageSetup orientation="portrait" horizontalDpi="1200" verticalDpi="1200" r:id="rId1"/>
  <ignoredErrors>
    <ignoredError sqref="AJ2:AJ92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92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2353</v>
      </c>
      <c r="B1" s="1" t="s">
        <v>2420</v>
      </c>
      <c r="C1" s="1" t="s">
        <v>2356</v>
      </c>
      <c r="D1" s="1" t="s">
        <v>2355</v>
      </c>
      <c r="E1" s="1" t="s">
        <v>2357</v>
      </c>
      <c r="F1" s="1" t="s">
        <v>2467</v>
      </c>
      <c r="G1" s="1" t="s">
        <v>2468</v>
      </c>
      <c r="H1" s="1" t="s">
        <v>2469</v>
      </c>
      <c r="I1" s="1" t="s">
        <v>2470</v>
      </c>
      <c r="J1" s="1" t="s">
        <v>2471</v>
      </c>
      <c r="K1" s="1" t="s">
        <v>2472</v>
      </c>
      <c r="L1" s="1" t="s">
        <v>2473</v>
      </c>
      <c r="M1" s="1" t="s">
        <v>2474</v>
      </c>
      <c r="N1" s="1" t="s">
        <v>2475</v>
      </c>
      <c r="O1" s="1" t="s">
        <v>2476</v>
      </c>
      <c r="P1" s="1" t="s">
        <v>2477</v>
      </c>
      <c r="Q1" s="1" t="s">
        <v>2478</v>
      </c>
      <c r="R1" s="1" t="s">
        <v>2479</v>
      </c>
      <c r="S1" s="1" t="s">
        <v>2480</v>
      </c>
      <c r="T1" s="1" t="s">
        <v>2481</v>
      </c>
      <c r="U1" s="1" t="s">
        <v>2482</v>
      </c>
      <c r="V1" s="1" t="s">
        <v>2483</v>
      </c>
      <c r="W1" s="1" t="s">
        <v>2484</v>
      </c>
      <c r="X1" s="1" t="s">
        <v>2485</v>
      </c>
      <c r="Y1" s="1" t="s">
        <v>2486</v>
      </c>
      <c r="Z1" s="1" t="s">
        <v>2487</v>
      </c>
      <c r="AA1" s="1" t="s">
        <v>2488</v>
      </c>
      <c r="AB1" s="1" t="s">
        <v>2489</v>
      </c>
      <c r="AC1" s="1" t="s">
        <v>2490</v>
      </c>
      <c r="AD1" s="1" t="s">
        <v>2491</v>
      </c>
      <c r="AE1" s="1" t="s">
        <v>2492</v>
      </c>
      <c r="AF1" s="1" t="s">
        <v>2493</v>
      </c>
      <c r="AG1" s="1" t="s">
        <v>2494</v>
      </c>
      <c r="AH1" s="1" t="s">
        <v>2354</v>
      </c>
      <c r="AI1" s="38" t="s">
        <v>2495</v>
      </c>
    </row>
    <row r="2" spans="1:35" x14ac:dyDescent="0.25">
      <c r="A2" t="s">
        <v>2337</v>
      </c>
      <c r="B2" t="s">
        <v>1207</v>
      </c>
      <c r="C2" t="s">
        <v>2088</v>
      </c>
      <c r="D2" t="s">
        <v>2285</v>
      </c>
      <c r="E2" s="2">
        <v>71.228260869565219</v>
      </c>
      <c r="F2" s="2">
        <v>25.331521739130434</v>
      </c>
      <c r="G2" s="2">
        <v>0</v>
      </c>
      <c r="H2" s="2">
        <v>0</v>
      </c>
      <c r="I2" s="2">
        <v>1.1304347826086956</v>
      </c>
      <c r="J2" s="2">
        <v>0</v>
      </c>
      <c r="K2" s="2">
        <v>0</v>
      </c>
      <c r="L2" s="2">
        <v>5.4239130434782608</v>
      </c>
      <c r="M2" s="2">
        <v>3.5054347826086958</v>
      </c>
      <c r="N2" s="2">
        <v>0</v>
      </c>
      <c r="O2" s="2">
        <v>4.9214100412025029E-2</v>
      </c>
      <c r="P2" s="2">
        <v>4.1059782608695654</v>
      </c>
      <c r="Q2" s="2">
        <v>1.4021739130434783</v>
      </c>
      <c r="R2" s="2">
        <v>7.7330993438119944E-2</v>
      </c>
      <c r="S2" s="2">
        <v>4.9429347826086953</v>
      </c>
      <c r="T2" s="2">
        <v>6.8614130434782608</v>
      </c>
      <c r="U2" s="2">
        <v>0</v>
      </c>
      <c r="V2" s="2">
        <v>0.1657256218525866</v>
      </c>
      <c r="W2" s="2">
        <v>1.7798913043478262</v>
      </c>
      <c r="X2" s="2">
        <v>14.578804347826088</v>
      </c>
      <c r="Y2" s="2">
        <v>0</v>
      </c>
      <c r="Z2" s="2">
        <v>0.22966580192278346</v>
      </c>
      <c r="AA2" s="2">
        <v>0</v>
      </c>
      <c r="AB2" s="2">
        <v>0</v>
      </c>
      <c r="AC2" s="2">
        <v>0</v>
      </c>
      <c r="AD2" s="2">
        <v>0</v>
      </c>
      <c r="AE2" s="2">
        <v>0</v>
      </c>
      <c r="AF2" s="2">
        <v>0</v>
      </c>
      <c r="AG2" s="2">
        <v>0</v>
      </c>
      <c r="AH2" t="s">
        <v>268</v>
      </c>
      <c r="AI2">
        <v>5</v>
      </c>
    </row>
    <row r="3" spans="1:35" x14ac:dyDescent="0.25">
      <c r="A3" t="s">
        <v>2337</v>
      </c>
      <c r="B3" t="s">
        <v>1567</v>
      </c>
      <c r="C3" t="s">
        <v>2170</v>
      </c>
      <c r="D3" t="s">
        <v>2247</v>
      </c>
      <c r="E3" s="2">
        <v>52.532608695652172</v>
      </c>
      <c r="F3" s="2">
        <v>9.4782608695652169</v>
      </c>
      <c r="G3" s="2">
        <v>0.38043478260869568</v>
      </c>
      <c r="H3" s="2">
        <v>0.2391304347826087</v>
      </c>
      <c r="I3" s="2">
        <v>0.60869565217391308</v>
      </c>
      <c r="J3" s="2">
        <v>0</v>
      </c>
      <c r="K3" s="2">
        <v>1.4293478260869565</v>
      </c>
      <c r="L3" s="2">
        <v>2.104021739130435</v>
      </c>
      <c r="M3" s="2">
        <v>0</v>
      </c>
      <c r="N3" s="2">
        <v>8.9565217391304355</v>
      </c>
      <c r="O3" s="2">
        <v>0.17049451686323197</v>
      </c>
      <c r="P3" s="2">
        <v>8.6956521739130432E-2</v>
      </c>
      <c r="Q3" s="2">
        <v>5.3233695652173916</v>
      </c>
      <c r="R3" s="2">
        <v>0.10298986136974965</v>
      </c>
      <c r="S3" s="2">
        <v>1.6533695652173912</v>
      </c>
      <c r="T3" s="2">
        <v>7.5395652173913028</v>
      </c>
      <c r="U3" s="2">
        <v>0</v>
      </c>
      <c r="V3" s="2">
        <v>0.17499482722946408</v>
      </c>
      <c r="W3" s="2">
        <v>3.6124999999999998</v>
      </c>
      <c r="X3" s="2">
        <v>8.3729347826086968</v>
      </c>
      <c r="Y3" s="2">
        <v>0</v>
      </c>
      <c r="Z3" s="2">
        <v>0.22815228636457688</v>
      </c>
      <c r="AA3" s="2">
        <v>0</v>
      </c>
      <c r="AB3" s="2">
        <v>0</v>
      </c>
      <c r="AC3" s="2">
        <v>0</v>
      </c>
      <c r="AD3" s="2">
        <v>0</v>
      </c>
      <c r="AE3" s="2">
        <v>0</v>
      </c>
      <c r="AF3" s="2">
        <v>0</v>
      </c>
      <c r="AG3" s="2">
        <v>0</v>
      </c>
      <c r="AH3" t="s">
        <v>635</v>
      </c>
      <c r="AI3">
        <v>5</v>
      </c>
    </row>
    <row r="4" spans="1:35" x14ac:dyDescent="0.25">
      <c r="A4" t="s">
        <v>2337</v>
      </c>
      <c r="B4" t="s">
        <v>1580</v>
      </c>
      <c r="C4" t="s">
        <v>1943</v>
      </c>
      <c r="D4" t="s">
        <v>2238</v>
      </c>
      <c r="E4" s="2">
        <v>62.826086956521742</v>
      </c>
      <c r="F4" s="2">
        <v>3.4782608695652173</v>
      </c>
      <c r="G4" s="2">
        <v>0.15760869565217392</v>
      </c>
      <c r="H4" s="2">
        <v>0.16847826086956522</v>
      </c>
      <c r="I4" s="2">
        <v>2.2173913043478262</v>
      </c>
      <c r="J4" s="2">
        <v>0</v>
      </c>
      <c r="K4" s="2">
        <v>0.22554347826086957</v>
      </c>
      <c r="L4" s="2">
        <v>0.65489130434782605</v>
      </c>
      <c r="M4" s="2">
        <v>0</v>
      </c>
      <c r="N4" s="2">
        <v>10.315217391304348</v>
      </c>
      <c r="O4" s="2">
        <v>0.16418685121107265</v>
      </c>
      <c r="P4" s="2">
        <v>4.6956521739130439</v>
      </c>
      <c r="Q4" s="2">
        <v>6.3999999999999995</v>
      </c>
      <c r="R4" s="2">
        <v>0.17660899653979237</v>
      </c>
      <c r="S4" s="2">
        <v>6.1222826086956523</v>
      </c>
      <c r="T4" s="2">
        <v>7.6163043478260875</v>
      </c>
      <c r="U4" s="2">
        <v>0</v>
      </c>
      <c r="V4" s="2">
        <v>0.21867647058823531</v>
      </c>
      <c r="W4" s="2">
        <v>6.2744565217391308</v>
      </c>
      <c r="X4" s="2">
        <v>5.6277173913043477</v>
      </c>
      <c r="Y4" s="2">
        <v>0</v>
      </c>
      <c r="Z4" s="2">
        <v>0.18944636678200691</v>
      </c>
      <c r="AA4" s="2">
        <v>2.1739130434782608E-2</v>
      </c>
      <c r="AB4" s="2">
        <v>0</v>
      </c>
      <c r="AC4" s="2">
        <v>0</v>
      </c>
      <c r="AD4" s="2">
        <v>3.6630434782608696</v>
      </c>
      <c r="AE4" s="2">
        <v>0</v>
      </c>
      <c r="AF4" s="2">
        <v>0</v>
      </c>
      <c r="AG4" s="2">
        <v>8.6956521739130432E-2</v>
      </c>
      <c r="AH4" t="s">
        <v>648</v>
      </c>
      <c r="AI4">
        <v>5</v>
      </c>
    </row>
    <row r="5" spans="1:35" x14ac:dyDescent="0.25">
      <c r="A5" t="s">
        <v>2337</v>
      </c>
      <c r="B5" t="s">
        <v>1474</v>
      </c>
      <c r="C5" t="s">
        <v>2078</v>
      </c>
      <c r="D5" t="s">
        <v>2282</v>
      </c>
      <c r="E5" s="2">
        <v>40.586956521739133</v>
      </c>
      <c r="F5" s="2">
        <v>5.0434782608695654</v>
      </c>
      <c r="G5" s="2">
        <v>0.42119565217391303</v>
      </c>
      <c r="H5" s="2">
        <v>0.32608695652173914</v>
      </c>
      <c r="I5" s="2">
        <v>1.111413043478261</v>
      </c>
      <c r="J5" s="2">
        <v>0</v>
      </c>
      <c r="K5" s="2">
        <v>0</v>
      </c>
      <c r="L5" s="2">
        <v>0.24184782608695651</v>
      </c>
      <c r="M5" s="2">
        <v>5.2928260869565245</v>
      </c>
      <c r="N5" s="2">
        <v>0</v>
      </c>
      <c r="O5" s="2">
        <v>0.13040707016604183</v>
      </c>
      <c r="P5" s="2">
        <v>3.2795652173913039</v>
      </c>
      <c r="Q5" s="2">
        <v>12.239021739130433</v>
      </c>
      <c r="R5" s="2">
        <v>0.38235404392072836</v>
      </c>
      <c r="S5" s="2">
        <v>0.84228260869565208</v>
      </c>
      <c r="T5" s="2">
        <v>2.9672826086956516</v>
      </c>
      <c r="U5" s="2">
        <v>0</v>
      </c>
      <c r="V5" s="2">
        <v>9.3861810391001582E-2</v>
      </c>
      <c r="W5" s="2">
        <v>1.6394565217391306</v>
      </c>
      <c r="X5" s="2">
        <v>4.9300000000000006</v>
      </c>
      <c r="Y5" s="2">
        <v>0</v>
      </c>
      <c r="Z5" s="2">
        <v>0.16186127477236209</v>
      </c>
      <c r="AA5" s="2">
        <v>0</v>
      </c>
      <c r="AB5" s="2">
        <v>0</v>
      </c>
      <c r="AC5" s="2">
        <v>0</v>
      </c>
      <c r="AD5" s="2">
        <v>0</v>
      </c>
      <c r="AE5" s="2">
        <v>0</v>
      </c>
      <c r="AF5" s="2">
        <v>0</v>
      </c>
      <c r="AG5" s="2">
        <v>0</v>
      </c>
      <c r="AH5" t="s">
        <v>541</v>
      </c>
      <c r="AI5">
        <v>5</v>
      </c>
    </row>
    <row r="6" spans="1:35" x14ac:dyDescent="0.25">
      <c r="A6" t="s">
        <v>2337</v>
      </c>
      <c r="B6" t="s">
        <v>1511</v>
      </c>
      <c r="C6" t="s">
        <v>2147</v>
      </c>
      <c r="D6" t="s">
        <v>2261</v>
      </c>
      <c r="E6" s="2">
        <v>70.326086956521735</v>
      </c>
      <c r="F6" s="2">
        <v>6.1304347826086953</v>
      </c>
      <c r="G6" s="2">
        <v>0.66304347826086951</v>
      </c>
      <c r="H6" s="2">
        <v>0.29891304347826086</v>
      </c>
      <c r="I6" s="2">
        <v>1.8315217391304348</v>
      </c>
      <c r="J6" s="2">
        <v>0</v>
      </c>
      <c r="K6" s="2">
        <v>0</v>
      </c>
      <c r="L6" s="2">
        <v>3.381195652173913</v>
      </c>
      <c r="M6" s="2">
        <v>5.8260869565217392</v>
      </c>
      <c r="N6" s="2">
        <v>0</v>
      </c>
      <c r="O6" s="2">
        <v>8.2843894899536322E-2</v>
      </c>
      <c r="P6" s="2">
        <v>5.6521739130434785</v>
      </c>
      <c r="Q6" s="2">
        <v>6.8804347826086953</v>
      </c>
      <c r="R6" s="2">
        <v>0.17820710973724885</v>
      </c>
      <c r="S6" s="2">
        <v>8.2907608695652169</v>
      </c>
      <c r="T6" s="2">
        <v>1.2826086956521738</v>
      </c>
      <c r="U6" s="2">
        <v>0</v>
      </c>
      <c r="V6" s="2">
        <v>0.13612828438948996</v>
      </c>
      <c r="W6" s="2">
        <v>2.2934782608695654</v>
      </c>
      <c r="X6" s="2">
        <v>4.6222826086956523</v>
      </c>
      <c r="Y6" s="2">
        <v>0</v>
      </c>
      <c r="Z6" s="2">
        <v>9.8338485316846996E-2</v>
      </c>
      <c r="AA6" s="2">
        <v>0</v>
      </c>
      <c r="AB6" s="2">
        <v>0</v>
      </c>
      <c r="AC6" s="2">
        <v>0</v>
      </c>
      <c r="AD6" s="2">
        <v>0</v>
      </c>
      <c r="AE6" s="2">
        <v>0</v>
      </c>
      <c r="AF6" s="2">
        <v>0</v>
      </c>
      <c r="AG6" s="2">
        <v>0</v>
      </c>
      <c r="AH6" t="s">
        <v>578</v>
      </c>
      <c r="AI6">
        <v>5</v>
      </c>
    </row>
    <row r="7" spans="1:35" x14ac:dyDescent="0.25">
      <c r="A7" t="s">
        <v>2337</v>
      </c>
      <c r="B7" t="s">
        <v>1458</v>
      </c>
      <c r="C7" t="s">
        <v>2148</v>
      </c>
      <c r="D7" t="s">
        <v>2264</v>
      </c>
      <c r="E7" s="2">
        <v>78.347826086956516</v>
      </c>
      <c r="F7" s="2">
        <v>4.4782608695652177</v>
      </c>
      <c r="G7" s="2">
        <v>0</v>
      </c>
      <c r="H7" s="2">
        <v>0.30434782608695654</v>
      </c>
      <c r="I7" s="2">
        <v>2.3260869565217392</v>
      </c>
      <c r="J7" s="2">
        <v>0</v>
      </c>
      <c r="K7" s="2">
        <v>0</v>
      </c>
      <c r="L7" s="2">
        <v>4.2091304347826091</v>
      </c>
      <c r="M7" s="2">
        <v>0</v>
      </c>
      <c r="N7" s="2">
        <v>5.7092391304347823</v>
      </c>
      <c r="O7" s="2">
        <v>7.2870421753607098E-2</v>
      </c>
      <c r="P7" s="2">
        <v>5.2717391304347823</v>
      </c>
      <c r="Q7" s="2">
        <v>13.942934782608695</v>
      </c>
      <c r="R7" s="2">
        <v>0.24524833518312986</v>
      </c>
      <c r="S7" s="2">
        <v>5.6871739130434786</v>
      </c>
      <c r="T7" s="2">
        <v>3.0922826086956512</v>
      </c>
      <c r="U7" s="2">
        <v>0</v>
      </c>
      <c r="V7" s="2">
        <v>0.11205743618201998</v>
      </c>
      <c r="W7" s="2">
        <v>1.0470652173913044</v>
      </c>
      <c r="X7" s="2">
        <v>4.9442391304347852</v>
      </c>
      <c r="Y7" s="2">
        <v>0</v>
      </c>
      <c r="Z7" s="2">
        <v>7.6470588235294151E-2</v>
      </c>
      <c r="AA7" s="2">
        <v>0</v>
      </c>
      <c r="AB7" s="2">
        <v>0</v>
      </c>
      <c r="AC7" s="2">
        <v>0</v>
      </c>
      <c r="AD7" s="2">
        <v>0</v>
      </c>
      <c r="AE7" s="2">
        <v>0</v>
      </c>
      <c r="AF7" s="2">
        <v>0</v>
      </c>
      <c r="AG7" s="2">
        <v>6.5217391304347824E-2</v>
      </c>
      <c r="AH7" t="s">
        <v>525</v>
      </c>
      <c r="AI7">
        <v>5</v>
      </c>
    </row>
    <row r="8" spans="1:35" x14ac:dyDescent="0.25">
      <c r="A8" t="s">
        <v>2337</v>
      </c>
      <c r="B8" t="s">
        <v>1288</v>
      </c>
      <c r="C8" t="s">
        <v>1951</v>
      </c>
      <c r="D8" t="s">
        <v>2261</v>
      </c>
      <c r="E8" s="2">
        <v>53.913043478260867</v>
      </c>
      <c r="F8" s="2">
        <v>5.3913043478260869</v>
      </c>
      <c r="G8" s="2">
        <v>0.52173913043478259</v>
      </c>
      <c r="H8" s="2">
        <v>0</v>
      </c>
      <c r="I8" s="2">
        <v>2.089673913043478</v>
      </c>
      <c r="J8" s="2">
        <v>0</v>
      </c>
      <c r="K8" s="2">
        <v>0</v>
      </c>
      <c r="L8" s="2">
        <v>5.8455434782608693</v>
      </c>
      <c r="M8" s="2">
        <v>3.3913043478260869</v>
      </c>
      <c r="N8" s="2">
        <v>0</v>
      </c>
      <c r="O8" s="2">
        <v>6.2903225806451621E-2</v>
      </c>
      <c r="P8" s="2">
        <v>5.0434782608695654</v>
      </c>
      <c r="Q8" s="2">
        <v>5.2773913043478284</v>
      </c>
      <c r="R8" s="2">
        <v>0.19143548387096779</v>
      </c>
      <c r="S8" s="2">
        <v>3.8579347826086963</v>
      </c>
      <c r="T8" s="2">
        <v>2.3823913043478258</v>
      </c>
      <c r="U8" s="2">
        <v>0</v>
      </c>
      <c r="V8" s="2">
        <v>0.11574798387096774</v>
      </c>
      <c r="W8" s="2">
        <v>3.7521739130434781</v>
      </c>
      <c r="X8" s="2">
        <v>6.08195652173913</v>
      </c>
      <c r="Y8" s="2">
        <v>0</v>
      </c>
      <c r="Z8" s="2">
        <v>0.18240725806451613</v>
      </c>
      <c r="AA8" s="2">
        <v>0</v>
      </c>
      <c r="AB8" s="2">
        <v>0</v>
      </c>
      <c r="AC8" s="2">
        <v>0</v>
      </c>
      <c r="AD8" s="2">
        <v>0</v>
      </c>
      <c r="AE8" s="2">
        <v>0</v>
      </c>
      <c r="AF8" s="2">
        <v>0</v>
      </c>
      <c r="AG8" s="2">
        <v>0</v>
      </c>
      <c r="AH8" t="s">
        <v>350</v>
      </c>
      <c r="AI8">
        <v>5</v>
      </c>
    </row>
    <row r="9" spans="1:35" x14ac:dyDescent="0.25">
      <c r="A9" t="s">
        <v>2337</v>
      </c>
      <c r="B9" t="s">
        <v>1706</v>
      </c>
      <c r="C9" t="s">
        <v>1915</v>
      </c>
      <c r="D9" t="s">
        <v>2267</v>
      </c>
      <c r="E9" s="2">
        <v>65.826086956521735</v>
      </c>
      <c r="F9" s="2">
        <v>0.86956521739130432</v>
      </c>
      <c r="G9" s="2">
        <v>0.32608695652173914</v>
      </c>
      <c r="H9" s="2">
        <v>0.16304347826086957</v>
      </c>
      <c r="I9" s="2">
        <v>0.9375</v>
      </c>
      <c r="J9" s="2">
        <v>0</v>
      </c>
      <c r="K9" s="2">
        <v>2.3913043478260869</v>
      </c>
      <c r="L9" s="2">
        <v>2.7255434782608692</v>
      </c>
      <c r="M9" s="2">
        <v>3.9619565217391304</v>
      </c>
      <c r="N9" s="2">
        <v>0</v>
      </c>
      <c r="O9" s="2">
        <v>6.0188243064729197E-2</v>
      </c>
      <c r="P9" s="2">
        <v>6.4052173913043484</v>
      </c>
      <c r="Q9" s="2">
        <v>1.4798913043478261</v>
      </c>
      <c r="R9" s="2">
        <v>0.11978698811096436</v>
      </c>
      <c r="S9" s="2">
        <v>1.2901086956521737</v>
      </c>
      <c r="T9" s="2">
        <v>5.5384782608695655</v>
      </c>
      <c r="U9" s="2">
        <v>0</v>
      </c>
      <c r="V9" s="2">
        <v>0.10373678996036989</v>
      </c>
      <c r="W9" s="2">
        <v>3.1756521739130439</v>
      </c>
      <c r="X9" s="2">
        <v>5.5648913043478245</v>
      </c>
      <c r="Y9" s="2">
        <v>0</v>
      </c>
      <c r="Z9" s="2">
        <v>0.13278236459709378</v>
      </c>
      <c r="AA9" s="2">
        <v>0</v>
      </c>
      <c r="AB9" s="2">
        <v>0</v>
      </c>
      <c r="AC9" s="2">
        <v>0</v>
      </c>
      <c r="AD9" s="2">
        <v>0</v>
      </c>
      <c r="AE9" s="2">
        <v>0</v>
      </c>
      <c r="AF9" s="2">
        <v>0</v>
      </c>
      <c r="AG9" s="2">
        <v>0.16304347826086957</v>
      </c>
      <c r="AH9" t="s">
        <v>777</v>
      </c>
      <c r="AI9">
        <v>5</v>
      </c>
    </row>
    <row r="10" spans="1:35" x14ac:dyDescent="0.25">
      <c r="A10" t="s">
        <v>2337</v>
      </c>
      <c r="B10" t="s">
        <v>1160</v>
      </c>
      <c r="C10" t="s">
        <v>1884</v>
      </c>
      <c r="D10" t="s">
        <v>2234</v>
      </c>
      <c r="E10" s="2">
        <v>91.293478260869563</v>
      </c>
      <c r="F10" s="2">
        <v>5.6521739130434785</v>
      </c>
      <c r="G10" s="2">
        <v>0.5478260869565218</v>
      </c>
      <c r="H10" s="2">
        <v>0.47826086956521741</v>
      </c>
      <c r="I10" s="2">
        <v>3.0461956521739131</v>
      </c>
      <c r="J10" s="2">
        <v>0</v>
      </c>
      <c r="K10" s="2">
        <v>0</v>
      </c>
      <c r="L10" s="2">
        <v>7.403804347826088</v>
      </c>
      <c r="M10" s="2">
        <v>2.9565217391304346</v>
      </c>
      <c r="N10" s="2">
        <v>0</v>
      </c>
      <c r="O10" s="2">
        <v>3.2384807715204189E-2</v>
      </c>
      <c r="P10" s="2">
        <v>2.0535869565217388</v>
      </c>
      <c r="Q10" s="2">
        <v>0</v>
      </c>
      <c r="R10" s="2">
        <v>2.2494344564829145E-2</v>
      </c>
      <c r="S10" s="2">
        <v>5.7039130434782637</v>
      </c>
      <c r="T10" s="2">
        <v>7.6166304347826088</v>
      </c>
      <c r="U10" s="2">
        <v>0</v>
      </c>
      <c r="V10" s="2">
        <v>0.14590903679009409</v>
      </c>
      <c r="W10" s="2">
        <v>3.0422826086956509</v>
      </c>
      <c r="X10" s="2">
        <v>7.9852173913043476</v>
      </c>
      <c r="Y10" s="2">
        <v>0</v>
      </c>
      <c r="Z10" s="2">
        <v>0.12079176092391949</v>
      </c>
      <c r="AA10" s="2">
        <v>0</v>
      </c>
      <c r="AB10" s="2">
        <v>0</v>
      </c>
      <c r="AC10" s="2">
        <v>0</v>
      </c>
      <c r="AD10" s="2">
        <v>0</v>
      </c>
      <c r="AE10" s="2">
        <v>0</v>
      </c>
      <c r="AF10" s="2">
        <v>0</v>
      </c>
      <c r="AG10" s="2">
        <v>0</v>
      </c>
      <c r="AH10" t="s">
        <v>221</v>
      </c>
      <c r="AI10">
        <v>5</v>
      </c>
    </row>
    <row r="11" spans="1:35" x14ac:dyDescent="0.25">
      <c r="A11" t="s">
        <v>2337</v>
      </c>
      <c r="B11" t="s">
        <v>967</v>
      </c>
      <c r="C11" t="s">
        <v>2012</v>
      </c>
      <c r="D11" t="s">
        <v>2267</v>
      </c>
      <c r="E11" s="2">
        <v>106.95652173913044</v>
      </c>
      <c r="F11" s="2">
        <v>4.8695652173913047</v>
      </c>
      <c r="G11" s="2">
        <v>3.2608695652173912E-2</v>
      </c>
      <c r="H11" s="2">
        <v>0</v>
      </c>
      <c r="I11" s="2">
        <v>1.3994565217391304</v>
      </c>
      <c r="J11" s="2">
        <v>0</v>
      </c>
      <c r="K11" s="2">
        <v>0</v>
      </c>
      <c r="L11" s="2">
        <v>8.3763043478260872</v>
      </c>
      <c r="M11" s="2">
        <v>6.9520652173913051</v>
      </c>
      <c r="N11" s="2">
        <v>0</v>
      </c>
      <c r="O11" s="2">
        <v>6.499898373983741E-2</v>
      </c>
      <c r="P11" s="2">
        <v>4.1956521739130439</v>
      </c>
      <c r="Q11" s="2">
        <v>31.683043478260881</v>
      </c>
      <c r="R11" s="2">
        <v>0.3354512195121952</v>
      </c>
      <c r="S11" s="2">
        <v>8.9997826086956518</v>
      </c>
      <c r="T11" s="2">
        <v>15.634130434782607</v>
      </c>
      <c r="U11" s="2">
        <v>0</v>
      </c>
      <c r="V11" s="2">
        <v>0.23031707317073169</v>
      </c>
      <c r="W11" s="2">
        <v>5.4093478260869565</v>
      </c>
      <c r="X11" s="2">
        <v>24.206956521739144</v>
      </c>
      <c r="Y11" s="2">
        <v>0</v>
      </c>
      <c r="Z11" s="2">
        <v>0.27690040650406517</v>
      </c>
      <c r="AA11" s="2">
        <v>0</v>
      </c>
      <c r="AB11" s="2">
        <v>0</v>
      </c>
      <c r="AC11" s="2">
        <v>0</v>
      </c>
      <c r="AD11" s="2">
        <v>0</v>
      </c>
      <c r="AE11" s="2">
        <v>0</v>
      </c>
      <c r="AF11" s="2">
        <v>0</v>
      </c>
      <c r="AG11" s="2">
        <v>0</v>
      </c>
      <c r="AH11" t="s">
        <v>24</v>
      </c>
      <c r="AI11">
        <v>5</v>
      </c>
    </row>
    <row r="12" spans="1:35" x14ac:dyDescent="0.25">
      <c r="A12" t="s">
        <v>2337</v>
      </c>
      <c r="B12" t="s">
        <v>1571</v>
      </c>
      <c r="C12" t="s">
        <v>1970</v>
      </c>
      <c r="D12" t="s">
        <v>2299</v>
      </c>
      <c r="E12" s="2">
        <v>36.663043478260867</v>
      </c>
      <c r="F12" s="2">
        <v>2.1739130434782608</v>
      </c>
      <c r="G12" s="2">
        <v>8.6956521739130432E-2</v>
      </c>
      <c r="H12" s="2">
        <v>5.434782608695652E-2</v>
      </c>
      <c r="I12" s="2">
        <v>1.4836956521739131</v>
      </c>
      <c r="J12" s="2">
        <v>0</v>
      </c>
      <c r="K12" s="2">
        <v>0</v>
      </c>
      <c r="L12" s="2">
        <v>1.521521739130435</v>
      </c>
      <c r="M12" s="2">
        <v>0</v>
      </c>
      <c r="N12" s="2">
        <v>5.0815217391304346</v>
      </c>
      <c r="O12" s="2">
        <v>0.13860065223836349</v>
      </c>
      <c r="P12" s="2">
        <v>0.59510869565217395</v>
      </c>
      <c r="Q12" s="2">
        <v>2.4184782608695654</v>
      </c>
      <c r="R12" s="2">
        <v>8.2196857396975992E-2</v>
      </c>
      <c r="S12" s="2">
        <v>1.2591304347826087</v>
      </c>
      <c r="T12" s="2">
        <v>5.5290217391304344</v>
      </c>
      <c r="U12" s="2">
        <v>0</v>
      </c>
      <c r="V12" s="2">
        <v>0.18514971835161578</v>
      </c>
      <c r="W12" s="2">
        <v>4.3479347826086947</v>
      </c>
      <c r="X12" s="2">
        <v>1.9009782608695647</v>
      </c>
      <c r="Y12" s="2">
        <v>0</v>
      </c>
      <c r="Z12" s="2">
        <v>0.17044174325526235</v>
      </c>
      <c r="AA12" s="2">
        <v>0</v>
      </c>
      <c r="AB12" s="2">
        <v>0</v>
      </c>
      <c r="AC12" s="2">
        <v>0</v>
      </c>
      <c r="AD12" s="2">
        <v>0</v>
      </c>
      <c r="AE12" s="2">
        <v>0</v>
      </c>
      <c r="AF12" s="2">
        <v>0</v>
      </c>
      <c r="AG12" s="2">
        <v>0</v>
      </c>
      <c r="AH12" t="s">
        <v>639</v>
      </c>
      <c r="AI12">
        <v>5</v>
      </c>
    </row>
    <row r="13" spans="1:35" x14ac:dyDescent="0.25">
      <c r="A13" t="s">
        <v>2337</v>
      </c>
      <c r="B13" t="s">
        <v>1418</v>
      </c>
      <c r="C13" t="s">
        <v>2139</v>
      </c>
      <c r="D13" t="s">
        <v>2301</v>
      </c>
      <c r="E13" s="2">
        <v>62.967391304347828</v>
      </c>
      <c r="F13" s="2">
        <v>2.9130434782608696</v>
      </c>
      <c r="G13" s="2">
        <v>8.6956521739130432E-2</v>
      </c>
      <c r="H13" s="2">
        <v>7.6086956521739135E-2</v>
      </c>
      <c r="I13" s="2">
        <v>2.0461956521739131</v>
      </c>
      <c r="J13" s="2">
        <v>0</v>
      </c>
      <c r="K13" s="2">
        <v>0</v>
      </c>
      <c r="L13" s="2">
        <v>2.7052173913043474</v>
      </c>
      <c r="M13" s="2">
        <v>0</v>
      </c>
      <c r="N13" s="2">
        <v>5.2581521739130439</v>
      </c>
      <c r="O13" s="2">
        <v>8.3505955463490419E-2</v>
      </c>
      <c r="P13" s="2">
        <v>1.1603260869565217</v>
      </c>
      <c r="Q13" s="2">
        <v>3.8016304347826089</v>
      </c>
      <c r="R13" s="2">
        <v>7.8802002416709829E-2</v>
      </c>
      <c r="S13" s="2">
        <v>1.6807608695652174</v>
      </c>
      <c r="T13" s="2">
        <v>10.948804347826087</v>
      </c>
      <c r="U13" s="2">
        <v>0</v>
      </c>
      <c r="V13" s="2">
        <v>0.20057310547212151</v>
      </c>
      <c r="W13" s="2">
        <v>2.7327173913043477</v>
      </c>
      <c r="X13" s="2">
        <v>12.406630434782608</v>
      </c>
      <c r="Y13" s="2">
        <v>0</v>
      </c>
      <c r="Z13" s="2">
        <v>0.2404315553253927</v>
      </c>
      <c r="AA13" s="2">
        <v>0</v>
      </c>
      <c r="AB13" s="2">
        <v>0</v>
      </c>
      <c r="AC13" s="2">
        <v>0</v>
      </c>
      <c r="AD13" s="2">
        <v>0</v>
      </c>
      <c r="AE13" s="2">
        <v>0</v>
      </c>
      <c r="AF13" s="2">
        <v>0</v>
      </c>
      <c r="AG13" s="2">
        <v>0</v>
      </c>
      <c r="AH13" t="s">
        <v>483</v>
      </c>
      <c r="AI13">
        <v>5</v>
      </c>
    </row>
    <row r="14" spans="1:35" x14ac:dyDescent="0.25">
      <c r="A14" t="s">
        <v>2337</v>
      </c>
      <c r="B14" t="s">
        <v>1139</v>
      </c>
      <c r="C14" t="s">
        <v>1895</v>
      </c>
      <c r="D14" t="s">
        <v>2289</v>
      </c>
      <c r="E14" s="2">
        <v>55.663043478260867</v>
      </c>
      <c r="F14" s="2">
        <v>2.9130434782608696</v>
      </c>
      <c r="G14" s="2">
        <v>8.6956521739130432E-2</v>
      </c>
      <c r="H14" s="2">
        <v>0.29347826086956524</v>
      </c>
      <c r="I14" s="2">
        <v>1.0353260869565217</v>
      </c>
      <c r="J14" s="2">
        <v>0</v>
      </c>
      <c r="K14" s="2">
        <v>0</v>
      </c>
      <c r="L14" s="2">
        <v>3.239130434782608</v>
      </c>
      <c r="M14" s="2">
        <v>0</v>
      </c>
      <c r="N14" s="2">
        <v>3.8125</v>
      </c>
      <c r="O14" s="2">
        <v>6.8492481937121652E-2</v>
      </c>
      <c r="P14" s="2">
        <v>0</v>
      </c>
      <c r="Q14" s="2">
        <v>2.0461956521739131</v>
      </c>
      <c r="R14" s="2">
        <v>3.6760398359695377E-2</v>
      </c>
      <c r="S14" s="2">
        <v>2.4506521739130434</v>
      </c>
      <c r="T14" s="2">
        <v>11.213369565217393</v>
      </c>
      <c r="U14" s="2">
        <v>0</v>
      </c>
      <c r="V14" s="2">
        <v>0.24547744581136502</v>
      </c>
      <c r="W14" s="2">
        <v>3.5103260869565216</v>
      </c>
      <c r="X14" s="2">
        <v>6.8382608695652207</v>
      </c>
      <c r="Y14" s="2">
        <v>0</v>
      </c>
      <c r="Z14" s="2">
        <v>0.18591486037883234</v>
      </c>
      <c r="AA14" s="2">
        <v>0</v>
      </c>
      <c r="AB14" s="2">
        <v>0</v>
      </c>
      <c r="AC14" s="2">
        <v>0</v>
      </c>
      <c r="AD14" s="2">
        <v>0</v>
      </c>
      <c r="AE14" s="2">
        <v>0</v>
      </c>
      <c r="AF14" s="2">
        <v>0</v>
      </c>
      <c r="AG14" s="2">
        <v>0</v>
      </c>
      <c r="AH14" t="s">
        <v>199</v>
      </c>
      <c r="AI14">
        <v>5</v>
      </c>
    </row>
    <row r="15" spans="1:35" x14ac:dyDescent="0.25">
      <c r="A15" t="s">
        <v>2337</v>
      </c>
      <c r="B15" t="s">
        <v>1618</v>
      </c>
      <c r="C15" t="s">
        <v>1895</v>
      </c>
      <c r="D15" t="s">
        <v>2289</v>
      </c>
      <c r="E15" s="2">
        <v>28.532608695652176</v>
      </c>
      <c r="F15" s="2">
        <v>3.0434782608695654</v>
      </c>
      <c r="G15" s="2">
        <v>8.6956521739130432E-2</v>
      </c>
      <c r="H15" s="2">
        <v>0.16304347826086957</v>
      </c>
      <c r="I15" s="2">
        <v>0.75815217391304346</v>
      </c>
      <c r="J15" s="2">
        <v>0</v>
      </c>
      <c r="K15" s="2">
        <v>0</v>
      </c>
      <c r="L15" s="2">
        <v>0.33467391304347827</v>
      </c>
      <c r="M15" s="2">
        <v>0</v>
      </c>
      <c r="N15" s="2">
        <v>2.5190217391304346</v>
      </c>
      <c r="O15" s="2">
        <v>8.8285714285714273E-2</v>
      </c>
      <c r="P15" s="2">
        <v>0</v>
      </c>
      <c r="Q15" s="2">
        <v>3.5108695652173911</v>
      </c>
      <c r="R15" s="2">
        <v>0.12304761904761903</v>
      </c>
      <c r="S15" s="2">
        <v>1.1268478260869565</v>
      </c>
      <c r="T15" s="2">
        <v>2.6556521739130425</v>
      </c>
      <c r="U15" s="2">
        <v>0</v>
      </c>
      <c r="V15" s="2">
        <v>0.13256761904761899</v>
      </c>
      <c r="W15" s="2">
        <v>0.89760869565217405</v>
      </c>
      <c r="X15" s="2">
        <v>3.9565217391304355</v>
      </c>
      <c r="Y15" s="2">
        <v>0</v>
      </c>
      <c r="Z15" s="2">
        <v>0.1701257142857143</v>
      </c>
      <c r="AA15" s="2">
        <v>0</v>
      </c>
      <c r="AB15" s="2">
        <v>0</v>
      </c>
      <c r="AC15" s="2">
        <v>0</v>
      </c>
      <c r="AD15" s="2">
        <v>0</v>
      </c>
      <c r="AE15" s="2">
        <v>0</v>
      </c>
      <c r="AF15" s="2">
        <v>0</v>
      </c>
      <c r="AG15" s="2">
        <v>0</v>
      </c>
      <c r="AH15" t="s">
        <v>687</v>
      </c>
      <c r="AI15">
        <v>5</v>
      </c>
    </row>
    <row r="16" spans="1:35" x14ac:dyDescent="0.25">
      <c r="A16" t="s">
        <v>2337</v>
      </c>
      <c r="B16" t="s">
        <v>1087</v>
      </c>
      <c r="C16" t="s">
        <v>1994</v>
      </c>
      <c r="D16" t="s">
        <v>2252</v>
      </c>
      <c r="E16" s="2">
        <v>73.576086956521735</v>
      </c>
      <c r="F16" s="2">
        <v>5.5652173913043477</v>
      </c>
      <c r="G16" s="2">
        <v>0.2608695652173913</v>
      </c>
      <c r="H16" s="2">
        <v>0.27391304347826084</v>
      </c>
      <c r="I16" s="2">
        <v>1.451086956521739</v>
      </c>
      <c r="J16" s="2">
        <v>0</v>
      </c>
      <c r="K16" s="2">
        <v>0</v>
      </c>
      <c r="L16" s="2">
        <v>6.0825000000000005</v>
      </c>
      <c r="M16" s="2">
        <v>4.1793478260869561</v>
      </c>
      <c r="N16" s="2">
        <v>9.2391304347826081E-2</v>
      </c>
      <c r="O16" s="2">
        <v>5.8058797459004281E-2</v>
      </c>
      <c r="P16" s="2">
        <v>4.4456521739130439</v>
      </c>
      <c r="Q16" s="2">
        <v>4.0135869565217392</v>
      </c>
      <c r="R16" s="2">
        <v>0.11497266952282466</v>
      </c>
      <c r="S16" s="2">
        <v>2.1203260869565224</v>
      </c>
      <c r="T16" s="2">
        <v>10.720869565217393</v>
      </c>
      <c r="U16" s="2">
        <v>0</v>
      </c>
      <c r="V16" s="2">
        <v>0.17452947259565671</v>
      </c>
      <c r="W16" s="2">
        <v>3.2245652173913042</v>
      </c>
      <c r="X16" s="2">
        <v>9.9408695652173886</v>
      </c>
      <c r="Y16" s="2">
        <v>0</v>
      </c>
      <c r="Z16" s="2">
        <v>0.17893632737479684</v>
      </c>
      <c r="AA16" s="2">
        <v>0</v>
      </c>
      <c r="AB16" s="2">
        <v>0</v>
      </c>
      <c r="AC16" s="2">
        <v>0</v>
      </c>
      <c r="AD16" s="2">
        <v>0</v>
      </c>
      <c r="AE16" s="2">
        <v>0</v>
      </c>
      <c r="AF16" s="2">
        <v>0</v>
      </c>
      <c r="AG16" s="2">
        <v>0</v>
      </c>
      <c r="AH16" t="s">
        <v>147</v>
      </c>
      <c r="AI16">
        <v>5</v>
      </c>
    </row>
    <row r="17" spans="1:35" x14ac:dyDescent="0.25">
      <c r="A17" t="s">
        <v>2337</v>
      </c>
      <c r="B17" t="s">
        <v>1235</v>
      </c>
      <c r="C17" t="s">
        <v>2093</v>
      </c>
      <c r="D17" t="s">
        <v>2231</v>
      </c>
      <c r="E17" s="2">
        <v>66.054347826086953</v>
      </c>
      <c r="F17" s="2">
        <v>6.2608695652173916</v>
      </c>
      <c r="G17" s="2">
        <v>0.2608695652173913</v>
      </c>
      <c r="H17" s="2">
        <v>0.22500000000000003</v>
      </c>
      <c r="I17" s="2">
        <v>1.2282608695652173</v>
      </c>
      <c r="J17" s="2">
        <v>0</v>
      </c>
      <c r="K17" s="2">
        <v>0</v>
      </c>
      <c r="L17" s="2">
        <v>1.3841304347826087</v>
      </c>
      <c r="M17" s="2">
        <v>0</v>
      </c>
      <c r="N17" s="2">
        <v>9.4184782608695645</v>
      </c>
      <c r="O17" s="2">
        <v>0.1425868026987</v>
      </c>
      <c r="P17" s="2">
        <v>5.9320652173913047</v>
      </c>
      <c r="Q17" s="2">
        <v>4.5869565217391308</v>
      </c>
      <c r="R17" s="2">
        <v>0.15924798420273162</v>
      </c>
      <c r="S17" s="2">
        <v>2.0433695652173913</v>
      </c>
      <c r="T17" s="2">
        <v>7.0852173913043481</v>
      </c>
      <c r="U17" s="2">
        <v>0</v>
      </c>
      <c r="V17" s="2">
        <v>0.13819812407437884</v>
      </c>
      <c r="W17" s="2">
        <v>1.848913043478261</v>
      </c>
      <c r="X17" s="2">
        <v>11.030543478260871</v>
      </c>
      <c r="Y17" s="2">
        <v>0</v>
      </c>
      <c r="Z17" s="2">
        <v>0.19498272173769954</v>
      </c>
      <c r="AA17" s="2">
        <v>0</v>
      </c>
      <c r="AB17" s="2">
        <v>0</v>
      </c>
      <c r="AC17" s="2">
        <v>0</v>
      </c>
      <c r="AD17" s="2">
        <v>0</v>
      </c>
      <c r="AE17" s="2">
        <v>0</v>
      </c>
      <c r="AF17" s="2">
        <v>0</v>
      </c>
      <c r="AG17" s="2">
        <v>0</v>
      </c>
      <c r="AH17" t="s">
        <v>296</v>
      </c>
      <c r="AI17">
        <v>5</v>
      </c>
    </row>
    <row r="18" spans="1:35" x14ac:dyDescent="0.25">
      <c r="A18" t="s">
        <v>2337</v>
      </c>
      <c r="B18" t="s">
        <v>1750</v>
      </c>
      <c r="C18" t="s">
        <v>2102</v>
      </c>
      <c r="D18" t="s">
        <v>2217</v>
      </c>
      <c r="E18" s="2">
        <v>65.021739130434781</v>
      </c>
      <c r="F18" s="2">
        <v>4.7826086956521738</v>
      </c>
      <c r="G18" s="2">
        <v>0.2608695652173913</v>
      </c>
      <c r="H18" s="2">
        <v>0.1358695652173913</v>
      </c>
      <c r="I18" s="2">
        <v>2.4918478260869565</v>
      </c>
      <c r="J18" s="2">
        <v>0</v>
      </c>
      <c r="K18" s="2">
        <v>0</v>
      </c>
      <c r="L18" s="2">
        <v>4.6765217391304335</v>
      </c>
      <c r="M18" s="2">
        <v>4.7472826086956523</v>
      </c>
      <c r="N18" s="2">
        <v>0.64130434782608692</v>
      </c>
      <c r="O18" s="2">
        <v>8.287362086258776E-2</v>
      </c>
      <c r="P18" s="2">
        <v>0</v>
      </c>
      <c r="Q18" s="2">
        <v>5.5434782608695654</v>
      </c>
      <c r="R18" s="2">
        <v>8.5255767301905719E-2</v>
      </c>
      <c r="S18" s="2">
        <v>7.2732608695652159</v>
      </c>
      <c r="T18" s="2">
        <v>8.2150000000000016</v>
      </c>
      <c r="U18" s="2">
        <v>0</v>
      </c>
      <c r="V18" s="2">
        <v>0.23820127047810097</v>
      </c>
      <c r="W18" s="2">
        <v>5.5595652173913042</v>
      </c>
      <c r="X18" s="2">
        <v>23.995434782608701</v>
      </c>
      <c r="Y18" s="2">
        <v>0</v>
      </c>
      <c r="Z18" s="2">
        <v>0.45454028752925452</v>
      </c>
      <c r="AA18" s="2">
        <v>0</v>
      </c>
      <c r="AB18" s="2">
        <v>0</v>
      </c>
      <c r="AC18" s="2">
        <v>0</v>
      </c>
      <c r="AD18" s="2">
        <v>0</v>
      </c>
      <c r="AE18" s="2">
        <v>0</v>
      </c>
      <c r="AF18" s="2">
        <v>0</v>
      </c>
      <c r="AG18" s="2">
        <v>0</v>
      </c>
      <c r="AH18" t="s">
        <v>822</v>
      </c>
      <c r="AI18">
        <v>5</v>
      </c>
    </row>
    <row r="19" spans="1:35" x14ac:dyDescent="0.25">
      <c r="A19" t="s">
        <v>2337</v>
      </c>
      <c r="B19" t="s">
        <v>1017</v>
      </c>
      <c r="C19" t="s">
        <v>2028</v>
      </c>
      <c r="D19" t="s">
        <v>2269</v>
      </c>
      <c r="E19" s="2">
        <v>57.836956521739133</v>
      </c>
      <c r="F19" s="2">
        <v>5.3913043478260869</v>
      </c>
      <c r="G19" s="2">
        <v>0.2608695652173913</v>
      </c>
      <c r="H19" s="2">
        <v>0.25760869565217392</v>
      </c>
      <c r="I19" s="2">
        <v>1.201086956521739</v>
      </c>
      <c r="J19" s="2">
        <v>0</v>
      </c>
      <c r="K19" s="2">
        <v>0</v>
      </c>
      <c r="L19" s="2">
        <v>1.740978260869565</v>
      </c>
      <c r="M19" s="2">
        <v>6.0733695652173916</v>
      </c>
      <c r="N19" s="2">
        <v>0</v>
      </c>
      <c r="O19" s="2">
        <v>0.10500845705694418</v>
      </c>
      <c r="P19" s="2">
        <v>5.5353260869565215</v>
      </c>
      <c r="Q19" s="2">
        <v>1.2472826086956521</v>
      </c>
      <c r="R19" s="2">
        <v>0.11727118962601014</v>
      </c>
      <c r="S19" s="2">
        <v>1.9759782608695644</v>
      </c>
      <c r="T19" s="2">
        <v>12.577934782608693</v>
      </c>
      <c r="U19" s="2">
        <v>0</v>
      </c>
      <c r="V19" s="2">
        <v>0.25163691035519631</v>
      </c>
      <c r="W19" s="2">
        <v>3.9636956521739126</v>
      </c>
      <c r="X19" s="2">
        <v>7.5874999999999986</v>
      </c>
      <c r="Y19" s="2">
        <v>0</v>
      </c>
      <c r="Z19" s="2">
        <v>0.19971997744784811</v>
      </c>
      <c r="AA19" s="2">
        <v>0</v>
      </c>
      <c r="AB19" s="2">
        <v>0</v>
      </c>
      <c r="AC19" s="2">
        <v>0</v>
      </c>
      <c r="AD19" s="2">
        <v>0</v>
      </c>
      <c r="AE19" s="2">
        <v>0</v>
      </c>
      <c r="AF19" s="2">
        <v>0</v>
      </c>
      <c r="AG19" s="2">
        <v>0</v>
      </c>
      <c r="AH19" t="s">
        <v>74</v>
      </c>
      <c r="AI19">
        <v>5</v>
      </c>
    </row>
    <row r="20" spans="1:35" x14ac:dyDescent="0.25">
      <c r="A20" t="s">
        <v>2337</v>
      </c>
      <c r="B20" t="s">
        <v>1500</v>
      </c>
      <c r="C20" t="s">
        <v>1992</v>
      </c>
      <c r="D20" t="s">
        <v>2252</v>
      </c>
      <c r="E20" s="2">
        <v>73.271739130434781</v>
      </c>
      <c r="F20" s="2">
        <v>5.3913043478260869</v>
      </c>
      <c r="G20" s="2">
        <v>0.2608695652173913</v>
      </c>
      <c r="H20" s="2">
        <v>0.27391304347826084</v>
      </c>
      <c r="I20" s="2">
        <v>1.6657608695652173</v>
      </c>
      <c r="J20" s="2">
        <v>0</v>
      </c>
      <c r="K20" s="2">
        <v>0</v>
      </c>
      <c r="L20" s="2">
        <v>3.0978260869565211</v>
      </c>
      <c r="M20" s="2">
        <v>3.5815217391304346</v>
      </c>
      <c r="N20" s="2">
        <v>3.6331521739130435</v>
      </c>
      <c r="O20" s="2">
        <v>9.8464619492656877E-2</v>
      </c>
      <c r="P20" s="2">
        <v>5.1331521739130439</v>
      </c>
      <c r="Q20" s="2">
        <v>2.5597826086956523</v>
      </c>
      <c r="R20" s="2">
        <v>0.1049918409731494</v>
      </c>
      <c r="S20" s="2">
        <v>2.557391304347826</v>
      </c>
      <c r="T20" s="2">
        <v>7.6068478260869581</v>
      </c>
      <c r="U20" s="2">
        <v>0</v>
      </c>
      <c r="V20" s="2">
        <v>0.13871977451416706</v>
      </c>
      <c r="W20" s="2">
        <v>3.7627173913043475</v>
      </c>
      <c r="X20" s="2">
        <v>12.02097826086956</v>
      </c>
      <c r="Y20" s="2">
        <v>0</v>
      </c>
      <c r="Z20" s="2">
        <v>0.21541314345052656</v>
      </c>
      <c r="AA20" s="2">
        <v>0</v>
      </c>
      <c r="AB20" s="2">
        <v>0</v>
      </c>
      <c r="AC20" s="2">
        <v>0</v>
      </c>
      <c r="AD20" s="2">
        <v>0</v>
      </c>
      <c r="AE20" s="2">
        <v>0</v>
      </c>
      <c r="AF20" s="2">
        <v>0</v>
      </c>
      <c r="AG20" s="2">
        <v>0</v>
      </c>
      <c r="AH20" t="s">
        <v>567</v>
      </c>
      <c r="AI20">
        <v>5</v>
      </c>
    </row>
    <row r="21" spans="1:35" x14ac:dyDescent="0.25">
      <c r="A21" t="s">
        <v>2337</v>
      </c>
      <c r="B21" t="s">
        <v>1475</v>
      </c>
      <c r="C21" t="s">
        <v>1883</v>
      </c>
      <c r="D21" t="s">
        <v>2252</v>
      </c>
      <c r="E21" s="2">
        <v>72.391304347826093</v>
      </c>
      <c r="F21" s="2">
        <v>5.5652173913043477</v>
      </c>
      <c r="G21" s="2">
        <v>0.2608695652173913</v>
      </c>
      <c r="H21" s="2">
        <v>0.2804347826086957</v>
      </c>
      <c r="I21" s="2">
        <v>1.3913043478260869</v>
      </c>
      <c r="J21" s="2">
        <v>0</v>
      </c>
      <c r="K21" s="2">
        <v>0</v>
      </c>
      <c r="L21" s="2">
        <v>2.6063043478260877</v>
      </c>
      <c r="M21" s="2">
        <v>0</v>
      </c>
      <c r="N21" s="2">
        <v>5.6929347826086953</v>
      </c>
      <c r="O21" s="2">
        <v>7.8641141141141124E-2</v>
      </c>
      <c r="P21" s="2">
        <v>1.6983695652173914</v>
      </c>
      <c r="Q21" s="2">
        <v>5.6114130434782608</v>
      </c>
      <c r="R21" s="2">
        <v>0.10097597597597598</v>
      </c>
      <c r="S21" s="2">
        <v>2.5878260869565217</v>
      </c>
      <c r="T21" s="2">
        <v>7.5659782608695645</v>
      </c>
      <c r="U21" s="2">
        <v>0</v>
      </c>
      <c r="V21" s="2">
        <v>0.14026276276276273</v>
      </c>
      <c r="W21" s="2">
        <v>3.16945652173913</v>
      </c>
      <c r="X21" s="2">
        <v>13.384565217391305</v>
      </c>
      <c r="Y21" s="2">
        <v>0</v>
      </c>
      <c r="Z21" s="2">
        <v>0.22867417417417416</v>
      </c>
      <c r="AA21" s="2">
        <v>0</v>
      </c>
      <c r="AB21" s="2">
        <v>0</v>
      </c>
      <c r="AC21" s="2">
        <v>0</v>
      </c>
      <c r="AD21" s="2">
        <v>0</v>
      </c>
      <c r="AE21" s="2">
        <v>0</v>
      </c>
      <c r="AF21" s="2">
        <v>0</v>
      </c>
      <c r="AG21" s="2">
        <v>0</v>
      </c>
      <c r="AH21" t="s">
        <v>542</v>
      </c>
      <c r="AI21">
        <v>5</v>
      </c>
    </row>
    <row r="22" spans="1:35" x14ac:dyDescent="0.25">
      <c r="A22" t="s">
        <v>2337</v>
      </c>
      <c r="B22" t="s">
        <v>1673</v>
      </c>
      <c r="C22" t="s">
        <v>2185</v>
      </c>
      <c r="D22" t="s">
        <v>2267</v>
      </c>
      <c r="E22" s="2">
        <v>40.75</v>
      </c>
      <c r="F22" s="2">
        <v>5.5652173913043477</v>
      </c>
      <c r="G22" s="2">
        <v>0.2608695652173913</v>
      </c>
      <c r="H22" s="2">
        <v>0.14673913043478262</v>
      </c>
      <c r="I22" s="2">
        <v>2.1793478260869565</v>
      </c>
      <c r="J22" s="2">
        <v>0</v>
      </c>
      <c r="K22" s="2">
        <v>0</v>
      </c>
      <c r="L22" s="2">
        <v>5.4003260869565208</v>
      </c>
      <c r="M22" s="2">
        <v>5.2907608695652177</v>
      </c>
      <c r="N22" s="2">
        <v>0</v>
      </c>
      <c r="O22" s="2">
        <v>0.1298346225660176</v>
      </c>
      <c r="P22" s="2">
        <v>0.44565217391304346</v>
      </c>
      <c r="Q22" s="2">
        <v>0.67467391304347823</v>
      </c>
      <c r="R22" s="2">
        <v>2.749266471058949E-2</v>
      </c>
      <c r="S22" s="2">
        <v>9.7896739130434778</v>
      </c>
      <c r="T22" s="2">
        <v>13.490869565217388</v>
      </c>
      <c r="U22" s="2">
        <v>0</v>
      </c>
      <c r="V22" s="2">
        <v>0.57130168044811946</v>
      </c>
      <c r="W22" s="2">
        <v>5.6183695652173897</v>
      </c>
      <c r="X22" s="2">
        <v>10.593586956521735</v>
      </c>
      <c r="Y22" s="2">
        <v>0</v>
      </c>
      <c r="Z22" s="2">
        <v>0.3978394238463589</v>
      </c>
      <c r="AA22" s="2">
        <v>0</v>
      </c>
      <c r="AB22" s="2">
        <v>0</v>
      </c>
      <c r="AC22" s="2">
        <v>0</v>
      </c>
      <c r="AD22" s="2">
        <v>0</v>
      </c>
      <c r="AE22" s="2">
        <v>0</v>
      </c>
      <c r="AF22" s="2">
        <v>0</v>
      </c>
      <c r="AG22" s="2">
        <v>0</v>
      </c>
      <c r="AH22" t="s">
        <v>744</v>
      </c>
      <c r="AI22">
        <v>5</v>
      </c>
    </row>
    <row r="23" spans="1:35" x14ac:dyDescent="0.25">
      <c r="A23" t="s">
        <v>2337</v>
      </c>
      <c r="B23" t="s">
        <v>1488</v>
      </c>
      <c r="C23" t="s">
        <v>2109</v>
      </c>
      <c r="D23" t="s">
        <v>2240</v>
      </c>
      <c r="E23" s="2">
        <v>91.978260869565219</v>
      </c>
      <c r="F23" s="2">
        <v>5.4783695652173909</v>
      </c>
      <c r="G23" s="2">
        <v>0.2608695652173913</v>
      </c>
      <c r="H23" s="2">
        <v>0.34891304347826091</v>
      </c>
      <c r="I23" s="2">
        <v>2.3695652173913042</v>
      </c>
      <c r="J23" s="2">
        <v>0</v>
      </c>
      <c r="K23" s="2">
        <v>0</v>
      </c>
      <c r="L23" s="2">
        <v>6.0602173913043478</v>
      </c>
      <c r="M23" s="2">
        <v>2.8994565217391304</v>
      </c>
      <c r="N23" s="2">
        <v>1.8586956521739131</v>
      </c>
      <c r="O23" s="2">
        <v>5.1731269203497986E-2</v>
      </c>
      <c r="P23" s="2">
        <v>7.6032608695652177</v>
      </c>
      <c r="Q23" s="2">
        <v>5.9348913043478264</v>
      </c>
      <c r="R23" s="2">
        <v>0.14718860789411486</v>
      </c>
      <c r="S23" s="2">
        <v>4.8497826086956506</v>
      </c>
      <c r="T23" s="2">
        <v>5.1438043478260864</v>
      </c>
      <c r="U23" s="2">
        <v>0</v>
      </c>
      <c r="V23" s="2">
        <v>0.10865161900259983</v>
      </c>
      <c r="W23" s="2">
        <v>4.4276086956521734</v>
      </c>
      <c r="X23" s="2">
        <v>10.933478260869565</v>
      </c>
      <c r="Y23" s="2">
        <v>0</v>
      </c>
      <c r="Z23" s="2">
        <v>0.16700779957456865</v>
      </c>
      <c r="AA23" s="2">
        <v>0</v>
      </c>
      <c r="AB23" s="2">
        <v>0</v>
      </c>
      <c r="AC23" s="2">
        <v>0</v>
      </c>
      <c r="AD23" s="2">
        <v>0</v>
      </c>
      <c r="AE23" s="2">
        <v>0</v>
      </c>
      <c r="AF23" s="2">
        <v>0</v>
      </c>
      <c r="AG23" s="2">
        <v>0</v>
      </c>
      <c r="AH23" t="s">
        <v>555</v>
      </c>
      <c r="AI23">
        <v>5</v>
      </c>
    </row>
    <row r="24" spans="1:35" x14ac:dyDescent="0.25">
      <c r="A24" t="s">
        <v>2337</v>
      </c>
      <c r="B24" t="s">
        <v>1140</v>
      </c>
      <c r="C24" t="s">
        <v>2065</v>
      </c>
      <c r="D24" t="s">
        <v>2252</v>
      </c>
      <c r="E24" s="2">
        <v>92.228260869565219</v>
      </c>
      <c r="F24" s="2">
        <v>5.4347826086956523</v>
      </c>
      <c r="G24" s="2">
        <v>0.2608695652173913</v>
      </c>
      <c r="H24" s="2">
        <v>0.32934782608695651</v>
      </c>
      <c r="I24" s="2">
        <v>2.277173913043478</v>
      </c>
      <c r="J24" s="2">
        <v>0</v>
      </c>
      <c r="K24" s="2">
        <v>0</v>
      </c>
      <c r="L24" s="2">
        <v>3.2635869565217397</v>
      </c>
      <c r="M24" s="2">
        <v>4.1114130434782608</v>
      </c>
      <c r="N24" s="2">
        <v>0.52173913043478259</v>
      </c>
      <c r="O24" s="2">
        <v>5.0235710076605766E-2</v>
      </c>
      <c r="P24" s="2">
        <v>5.712065217391304</v>
      </c>
      <c r="Q24" s="2">
        <v>4.0380434782608692</v>
      </c>
      <c r="R24" s="2">
        <v>0.10571714790807306</v>
      </c>
      <c r="S24" s="2">
        <v>3.3639130434782603</v>
      </c>
      <c r="T24" s="2">
        <v>16.290760869565215</v>
      </c>
      <c r="U24" s="2">
        <v>0</v>
      </c>
      <c r="V24" s="2">
        <v>0.21310901591043013</v>
      </c>
      <c r="W24" s="2">
        <v>3.6005434782608701</v>
      </c>
      <c r="X24" s="2">
        <v>13.02913043478261</v>
      </c>
      <c r="Y24" s="2">
        <v>0</v>
      </c>
      <c r="Z24" s="2">
        <v>0.1803099587507366</v>
      </c>
      <c r="AA24" s="2">
        <v>0</v>
      </c>
      <c r="AB24" s="2">
        <v>0</v>
      </c>
      <c r="AC24" s="2">
        <v>0</v>
      </c>
      <c r="AD24" s="2">
        <v>0</v>
      </c>
      <c r="AE24" s="2">
        <v>0</v>
      </c>
      <c r="AF24" s="2">
        <v>0</v>
      </c>
      <c r="AG24" s="2">
        <v>0</v>
      </c>
      <c r="AH24" t="s">
        <v>200</v>
      </c>
      <c r="AI24">
        <v>5</v>
      </c>
    </row>
    <row r="25" spans="1:35" x14ac:dyDescent="0.25">
      <c r="A25" t="s">
        <v>2337</v>
      </c>
      <c r="B25" t="s">
        <v>1697</v>
      </c>
      <c r="C25" t="s">
        <v>1912</v>
      </c>
      <c r="D25" t="s">
        <v>2252</v>
      </c>
      <c r="E25" s="2">
        <v>60.804347826086953</v>
      </c>
      <c r="F25" s="2">
        <v>4.6086956521739131</v>
      </c>
      <c r="G25" s="2">
        <v>0.2608695652173913</v>
      </c>
      <c r="H25" s="2">
        <v>0.19565217391304349</v>
      </c>
      <c r="I25" s="2">
        <v>1.701086956521739</v>
      </c>
      <c r="J25" s="2">
        <v>0</v>
      </c>
      <c r="K25" s="2">
        <v>0</v>
      </c>
      <c r="L25" s="2">
        <v>2.9863043478260871</v>
      </c>
      <c r="M25" s="2">
        <v>0</v>
      </c>
      <c r="N25" s="2">
        <v>5.5923913043478262</v>
      </c>
      <c r="O25" s="2">
        <v>9.1973543081873443E-2</v>
      </c>
      <c r="P25" s="2">
        <v>0</v>
      </c>
      <c r="Q25" s="2">
        <v>8.0733695652173907</v>
      </c>
      <c r="R25" s="2">
        <v>0.13277618877368608</v>
      </c>
      <c r="S25" s="2">
        <v>5.2457608695652178</v>
      </c>
      <c r="T25" s="2">
        <v>8.8107608695652164</v>
      </c>
      <c r="U25" s="2">
        <v>0</v>
      </c>
      <c r="V25" s="2">
        <v>0.23117626027887023</v>
      </c>
      <c r="W25" s="2">
        <v>5.4581521739130441</v>
      </c>
      <c r="X25" s="2">
        <v>14.233260869565219</v>
      </c>
      <c r="Y25" s="2">
        <v>0</v>
      </c>
      <c r="Z25" s="2">
        <v>0.32384876653557387</v>
      </c>
      <c r="AA25" s="2">
        <v>0</v>
      </c>
      <c r="AB25" s="2">
        <v>0</v>
      </c>
      <c r="AC25" s="2">
        <v>0</v>
      </c>
      <c r="AD25" s="2">
        <v>0</v>
      </c>
      <c r="AE25" s="2">
        <v>0</v>
      </c>
      <c r="AF25" s="2">
        <v>0</v>
      </c>
      <c r="AG25" s="2">
        <v>0</v>
      </c>
      <c r="AH25" t="s">
        <v>768</v>
      </c>
      <c r="AI25">
        <v>5</v>
      </c>
    </row>
    <row r="26" spans="1:35" x14ac:dyDescent="0.25">
      <c r="A26" t="s">
        <v>2337</v>
      </c>
      <c r="B26" t="s">
        <v>1007</v>
      </c>
      <c r="C26" t="s">
        <v>2025</v>
      </c>
      <c r="D26" t="s">
        <v>2271</v>
      </c>
      <c r="E26" s="2">
        <v>83.989130434782609</v>
      </c>
      <c r="F26" s="2">
        <v>5.4782608695652177</v>
      </c>
      <c r="G26" s="2">
        <v>0.2608695652173913</v>
      </c>
      <c r="H26" s="2">
        <v>0.31304347826086959</v>
      </c>
      <c r="I26" s="2">
        <v>1.7744565217391304</v>
      </c>
      <c r="J26" s="2">
        <v>0</v>
      </c>
      <c r="K26" s="2">
        <v>0</v>
      </c>
      <c r="L26" s="2">
        <v>3.6960869565217389</v>
      </c>
      <c r="M26" s="2">
        <v>7.8586956521739131</v>
      </c>
      <c r="N26" s="2">
        <v>0</v>
      </c>
      <c r="O26" s="2">
        <v>9.3568008282645276E-2</v>
      </c>
      <c r="P26" s="2">
        <v>0</v>
      </c>
      <c r="Q26" s="2">
        <v>6.2364130434782608</v>
      </c>
      <c r="R26" s="2">
        <v>7.4252620680729908E-2</v>
      </c>
      <c r="S26" s="2">
        <v>2.1539130434782598</v>
      </c>
      <c r="T26" s="2">
        <v>3.8549999999999995</v>
      </c>
      <c r="U26" s="2">
        <v>0</v>
      </c>
      <c r="V26" s="2">
        <v>7.1543936844829792E-2</v>
      </c>
      <c r="W26" s="2">
        <v>3.1786956521739125</v>
      </c>
      <c r="X26" s="2">
        <v>8.4500000000000028</v>
      </c>
      <c r="Y26" s="2">
        <v>0</v>
      </c>
      <c r="Z26" s="2">
        <v>0.1384547689918468</v>
      </c>
      <c r="AA26" s="2">
        <v>0</v>
      </c>
      <c r="AB26" s="2">
        <v>0</v>
      </c>
      <c r="AC26" s="2">
        <v>0</v>
      </c>
      <c r="AD26" s="2">
        <v>0</v>
      </c>
      <c r="AE26" s="2">
        <v>0</v>
      </c>
      <c r="AF26" s="2">
        <v>0</v>
      </c>
      <c r="AG26" s="2">
        <v>0</v>
      </c>
      <c r="AH26" t="s">
        <v>64</v>
      </c>
      <c r="AI26">
        <v>5</v>
      </c>
    </row>
    <row r="27" spans="1:35" x14ac:dyDescent="0.25">
      <c r="A27" t="s">
        <v>2337</v>
      </c>
      <c r="B27" t="s">
        <v>1026</v>
      </c>
      <c r="C27" t="s">
        <v>2032</v>
      </c>
      <c r="D27" t="s">
        <v>2270</v>
      </c>
      <c r="E27" s="2">
        <v>66.173913043478265</v>
      </c>
      <c r="F27" s="2">
        <v>4.9673913043478262</v>
      </c>
      <c r="G27" s="2">
        <v>0.2608695652173913</v>
      </c>
      <c r="H27" s="2">
        <v>0.22500000000000003</v>
      </c>
      <c r="I27" s="2">
        <v>2.2907608695652173</v>
      </c>
      <c r="J27" s="2">
        <v>0</v>
      </c>
      <c r="K27" s="2">
        <v>0</v>
      </c>
      <c r="L27" s="2">
        <v>4.7057608695652178</v>
      </c>
      <c r="M27" s="2">
        <v>5.875</v>
      </c>
      <c r="N27" s="2">
        <v>0</v>
      </c>
      <c r="O27" s="2">
        <v>8.8781208935611033E-2</v>
      </c>
      <c r="P27" s="2">
        <v>5.2228260869565215</v>
      </c>
      <c r="Q27" s="2">
        <v>4.4918478260869561</v>
      </c>
      <c r="R27" s="2">
        <v>0.14680519053876476</v>
      </c>
      <c r="S27" s="2">
        <v>5.4438043478260871</v>
      </c>
      <c r="T27" s="2">
        <v>8.9948913043478278</v>
      </c>
      <c r="U27" s="2">
        <v>0</v>
      </c>
      <c r="V27" s="2">
        <v>0.21819316688567678</v>
      </c>
      <c r="W27" s="2">
        <v>5.6083695652173917</v>
      </c>
      <c r="X27" s="2">
        <v>17.019021739130441</v>
      </c>
      <c r="Y27" s="2">
        <v>0</v>
      </c>
      <c r="Z27" s="2">
        <v>0.3419382391590014</v>
      </c>
      <c r="AA27" s="2">
        <v>0</v>
      </c>
      <c r="AB27" s="2">
        <v>0</v>
      </c>
      <c r="AC27" s="2">
        <v>0</v>
      </c>
      <c r="AD27" s="2">
        <v>0</v>
      </c>
      <c r="AE27" s="2">
        <v>0</v>
      </c>
      <c r="AF27" s="2">
        <v>0</v>
      </c>
      <c r="AG27" s="2">
        <v>0</v>
      </c>
      <c r="AH27" t="s">
        <v>83</v>
      </c>
      <c r="AI27">
        <v>5</v>
      </c>
    </row>
    <row r="28" spans="1:35" x14ac:dyDescent="0.25">
      <c r="A28" t="s">
        <v>2337</v>
      </c>
      <c r="B28" t="s">
        <v>1324</v>
      </c>
      <c r="C28" t="s">
        <v>1966</v>
      </c>
      <c r="D28" t="s">
        <v>2219</v>
      </c>
      <c r="E28" s="2">
        <v>66.641304347826093</v>
      </c>
      <c r="F28" s="2">
        <v>2.8695652173913042</v>
      </c>
      <c r="G28" s="2">
        <v>8.6956521739130432E-2</v>
      </c>
      <c r="H28" s="2">
        <v>0.2608695652173913</v>
      </c>
      <c r="I28" s="2">
        <v>1.673913043478261</v>
      </c>
      <c r="J28" s="2">
        <v>0</v>
      </c>
      <c r="K28" s="2">
        <v>0</v>
      </c>
      <c r="L28" s="2">
        <v>0.62521739130434795</v>
      </c>
      <c r="M28" s="2">
        <v>0</v>
      </c>
      <c r="N28" s="2">
        <v>5.9836956521739131</v>
      </c>
      <c r="O28" s="2">
        <v>8.9789593867232093E-2</v>
      </c>
      <c r="P28" s="2">
        <v>0</v>
      </c>
      <c r="Q28" s="2">
        <v>8.2635869565217384</v>
      </c>
      <c r="R28" s="2">
        <v>0.12400097863317563</v>
      </c>
      <c r="S28" s="2">
        <v>1.7295652173913041</v>
      </c>
      <c r="T28" s="2">
        <v>7.81423913043478</v>
      </c>
      <c r="U28" s="2">
        <v>0</v>
      </c>
      <c r="V28" s="2">
        <v>0.14321154787147278</v>
      </c>
      <c r="W28" s="2">
        <v>1.6831521739130437</v>
      </c>
      <c r="X28" s="2">
        <v>5.4930434782608701</v>
      </c>
      <c r="Y28" s="2">
        <v>0</v>
      </c>
      <c r="Z28" s="2">
        <v>0.10768390148426032</v>
      </c>
      <c r="AA28" s="2">
        <v>0</v>
      </c>
      <c r="AB28" s="2">
        <v>0</v>
      </c>
      <c r="AC28" s="2">
        <v>0</v>
      </c>
      <c r="AD28" s="2">
        <v>0</v>
      </c>
      <c r="AE28" s="2">
        <v>0</v>
      </c>
      <c r="AF28" s="2">
        <v>0</v>
      </c>
      <c r="AG28" s="2">
        <v>0</v>
      </c>
      <c r="AH28" t="s">
        <v>387</v>
      </c>
      <c r="AI28">
        <v>5</v>
      </c>
    </row>
    <row r="29" spans="1:35" x14ac:dyDescent="0.25">
      <c r="A29" t="s">
        <v>2337</v>
      </c>
      <c r="B29" t="s">
        <v>1752</v>
      </c>
      <c r="C29" t="s">
        <v>2199</v>
      </c>
      <c r="D29" t="s">
        <v>2219</v>
      </c>
      <c r="E29" s="2">
        <v>43.576086956521742</v>
      </c>
      <c r="F29" s="2">
        <v>2.6086956521739131</v>
      </c>
      <c r="G29" s="2">
        <v>8.6956521739130432E-2</v>
      </c>
      <c r="H29" s="2">
        <v>0.16304347826086957</v>
      </c>
      <c r="I29" s="2">
        <v>1.1222826086956521</v>
      </c>
      <c r="J29" s="2">
        <v>0</v>
      </c>
      <c r="K29" s="2">
        <v>0</v>
      </c>
      <c r="L29" s="2">
        <v>1.2229347826086958</v>
      </c>
      <c r="M29" s="2">
        <v>5.0815217391304346</v>
      </c>
      <c r="N29" s="2">
        <v>0</v>
      </c>
      <c r="O29" s="2">
        <v>0.11661262160139685</v>
      </c>
      <c r="P29" s="2">
        <v>5.5054347826086953</v>
      </c>
      <c r="Q29" s="2">
        <v>0.51086956521739135</v>
      </c>
      <c r="R29" s="2">
        <v>0.13806435520079818</v>
      </c>
      <c r="S29" s="2">
        <v>2.4638043478260867</v>
      </c>
      <c r="T29" s="2">
        <v>5.9342391304347819</v>
      </c>
      <c r="U29" s="2">
        <v>0</v>
      </c>
      <c r="V29" s="2">
        <v>0.19272137690197053</v>
      </c>
      <c r="W29" s="2">
        <v>2.3533695652173914</v>
      </c>
      <c r="X29" s="2">
        <v>10.515978260869565</v>
      </c>
      <c r="Y29" s="2">
        <v>0</v>
      </c>
      <c r="Z29" s="2">
        <v>0.29533050636068842</v>
      </c>
      <c r="AA29" s="2">
        <v>0</v>
      </c>
      <c r="AB29" s="2">
        <v>0</v>
      </c>
      <c r="AC29" s="2">
        <v>0</v>
      </c>
      <c r="AD29" s="2">
        <v>0</v>
      </c>
      <c r="AE29" s="2">
        <v>0</v>
      </c>
      <c r="AF29" s="2">
        <v>0</v>
      </c>
      <c r="AG29" s="2">
        <v>0</v>
      </c>
      <c r="AH29" t="s">
        <v>824</v>
      </c>
      <c r="AI29">
        <v>5</v>
      </c>
    </row>
    <row r="30" spans="1:35" x14ac:dyDescent="0.25">
      <c r="A30" t="s">
        <v>2337</v>
      </c>
      <c r="B30" t="s">
        <v>1810</v>
      </c>
      <c r="C30" t="s">
        <v>2117</v>
      </c>
      <c r="D30" t="s">
        <v>2269</v>
      </c>
      <c r="E30" s="2">
        <v>55.510869565217391</v>
      </c>
      <c r="F30" s="2">
        <v>6</v>
      </c>
      <c r="G30" s="2">
        <v>0.2608695652173913</v>
      </c>
      <c r="H30" s="2">
        <v>0.22500000000000003</v>
      </c>
      <c r="I30" s="2">
        <v>1.4456521739130435</v>
      </c>
      <c r="J30" s="2">
        <v>0</v>
      </c>
      <c r="K30" s="2">
        <v>0</v>
      </c>
      <c r="L30" s="2">
        <v>0.81847826086956532</v>
      </c>
      <c r="M30" s="2">
        <v>4.0869565217391308</v>
      </c>
      <c r="N30" s="2">
        <v>0</v>
      </c>
      <c r="O30" s="2">
        <v>7.3624437047190142E-2</v>
      </c>
      <c r="P30" s="2">
        <v>6.0978260869565215</v>
      </c>
      <c r="Q30" s="2">
        <v>0</v>
      </c>
      <c r="R30" s="2">
        <v>0.10984922655179166</v>
      </c>
      <c r="S30" s="2">
        <v>3.4817391304347836</v>
      </c>
      <c r="T30" s="2">
        <v>6.4</v>
      </c>
      <c r="U30" s="2">
        <v>0</v>
      </c>
      <c r="V30" s="2">
        <v>0.17801448991580188</v>
      </c>
      <c r="W30" s="2">
        <v>5.5834782608695646</v>
      </c>
      <c r="X30" s="2">
        <v>2.1841304347826087</v>
      </c>
      <c r="Y30" s="2">
        <v>0</v>
      </c>
      <c r="Z30" s="2">
        <v>0.13992950851772076</v>
      </c>
      <c r="AA30" s="2">
        <v>0</v>
      </c>
      <c r="AB30" s="2">
        <v>0</v>
      </c>
      <c r="AC30" s="2">
        <v>0</v>
      </c>
      <c r="AD30" s="2">
        <v>0</v>
      </c>
      <c r="AE30" s="2">
        <v>0</v>
      </c>
      <c r="AF30" s="2">
        <v>0</v>
      </c>
      <c r="AG30" s="2">
        <v>0</v>
      </c>
      <c r="AH30" t="s">
        <v>882</v>
      </c>
      <c r="AI30">
        <v>5</v>
      </c>
    </row>
    <row r="31" spans="1:35" x14ac:dyDescent="0.25">
      <c r="A31" t="s">
        <v>2337</v>
      </c>
      <c r="B31" t="s">
        <v>1805</v>
      </c>
      <c r="C31" t="s">
        <v>2050</v>
      </c>
      <c r="D31" t="s">
        <v>2288</v>
      </c>
      <c r="E31" s="2">
        <v>85.282608695652172</v>
      </c>
      <c r="F31" s="2">
        <v>4.9429347826086953</v>
      </c>
      <c r="G31" s="2">
        <v>8.6956521739130432E-2</v>
      </c>
      <c r="H31" s="2">
        <v>0.35869565217391303</v>
      </c>
      <c r="I31" s="2">
        <v>1.9891304347826086</v>
      </c>
      <c r="J31" s="2">
        <v>0</v>
      </c>
      <c r="K31" s="2">
        <v>0</v>
      </c>
      <c r="L31" s="2">
        <v>3.0286956521739135</v>
      </c>
      <c r="M31" s="2">
        <v>0</v>
      </c>
      <c r="N31" s="2">
        <v>6.6141304347826084</v>
      </c>
      <c r="O31" s="2">
        <v>7.755544226357379E-2</v>
      </c>
      <c r="P31" s="2">
        <v>2.8777173913043477</v>
      </c>
      <c r="Q31" s="2">
        <v>7.8641304347826084</v>
      </c>
      <c r="R31" s="2">
        <v>0.12595590109609994</v>
      </c>
      <c r="S31" s="2">
        <v>3.8083695652173919</v>
      </c>
      <c r="T31" s="2">
        <v>10.088913043478263</v>
      </c>
      <c r="U31" s="2">
        <v>0</v>
      </c>
      <c r="V31" s="2">
        <v>0.16295564618914099</v>
      </c>
      <c r="W31" s="2">
        <v>4.391413043478261</v>
      </c>
      <c r="X31" s="2">
        <v>20.441521739130433</v>
      </c>
      <c r="Y31" s="2">
        <v>0</v>
      </c>
      <c r="Z31" s="2">
        <v>0.2911840428243691</v>
      </c>
      <c r="AA31" s="2">
        <v>0</v>
      </c>
      <c r="AB31" s="2">
        <v>0</v>
      </c>
      <c r="AC31" s="2">
        <v>0</v>
      </c>
      <c r="AD31" s="2">
        <v>0</v>
      </c>
      <c r="AE31" s="2">
        <v>0</v>
      </c>
      <c r="AF31" s="2">
        <v>0</v>
      </c>
      <c r="AG31" s="2">
        <v>0</v>
      </c>
      <c r="AH31" t="s">
        <v>877</v>
      </c>
      <c r="AI31">
        <v>5</v>
      </c>
    </row>
    <row r="32" spans="1:35" x14ac:dyDescent="0.25">
      <c r="A32" t="s">
        <v>2337</v>
      </c>
      <c r="B32" t="s">
        <v>1662</v>
      </c>
      <c r="C32" t="s">
        <v>2015</v>
      </c>
      <c r="D32" t="s">
        <v>2275</v>
      </c>
      <c r="E32" s="2">
        <v>31.836956521739129</v>
      </c>
      <c r="F32" s="2">
        <v>5.6657608695652177</v>
      </c>
      <c r="G32" s="2">
        <v>0.24815217391304345</v>
      </c>
      <c r="H32" s="2">
        <v>0.21097826086956523</v>
      </c>
      <c r="I32" s="2">
        <v>1.1576086956521738</v>
      </c>
      <c r="J32" s="2">
        <v>0</v>
      </c>
      <c r="K32" s="2">
        <v>0</v>
      </c>
      <c r="L32" s="2">
        <v>0.47010869565217389</v>
      </c>
      <c r="M32" s="2">
        <v>0</v>
      </c>
      <c r="N32" s="2">
        <v>1.8288043478260869</v>
      </c>
      <c r="O32" s="2">
        <v>5.7442813246841924E-2</v>
      </c>
      <c r="P32" s="2">
        <v>0</v>
      </c>
      <c r="Q32" s="2">
        <v>7.3940217391304346</v>
      </c>
      <c r="R32" s="2">
        <v>0.23224650051212017</v>
      </c>
      <c r="S32" s="2">
        <v>0.23641304347826086</v>
      </c>
      <c r="T32" s="2">
        <v>2.8695652173913042</v>
      </c>
      <c r="U32" s="2">
        <v>0</v>
      </c>
      <c r="V32" s="2">
        <v>9.755889382041652E-2</v>
      </c>
      <c r="W32" s="2">
        <v>5.3179347826086953</v>
      </c>
      <c r="X32" s="2">
        <v>1.8016304347826086</v>
      </c>
      <c r="Y32" s="2">
        <v>0</v>
      </c>
      <c r="Z32" s="2">
        <v>0.22362581085694774</v>
      </c>
      <c r="AA32" s="2">
        <v>0</v>
      </c>
      <c r="AB32" s="2">
        <v>0</v>
      </c>
      <c r="AC32" s="2">
        <v>0</v>
      </c>
      <c r="AD32" s="2">
        <v>0</v>
      </c>
      <c r="AE32" s="2">
        <v>0</v>
      </c>
      <c r="AF32" s="2">
        <v>0</v>
      </c>
      <c r="AG32" s="2">
        <v>0</v>
      </c>
      <c r="AH32" t="s">
        <v>733</v>
      </c>
      <c r="AI32">
        <v>5</v>
      </c>
    </row>
    <row r="33" spans="1:35" x14ac:dyDescent="0.25">
      <c r="A33" t="s">
        <v>2337</v>
      </c>
      <c r="B33" t="s">
        <v>1435</v>
      </c>
      <c r="C33" t="s">
        <v>1973</v>
      </c>
      <c r="D33" t="s">
        <v>2276</v>
      </c>
      <c r="E33" s="2">
        <v>69.456521739130437</v>
      </c>
      <c r="F33" s="2">
        <v>5.0869565217391308</v>
      </c>
      <c r="G33" s="2">
        <v>0.32608695652173914</v>
      </c>
      <c r="H33" s="2">
        <v>0.17391304347826086</v>
      </c>
      <c r="I33" s="2">
        <v>0</v>
      </c>
      <c r="J33" s="2">
        <v>0</v>
      </c>
      <c r="K33" s="2">
        <v>7.0652173913043473E-2</v>
      </c>
      <c r="L33" s="2">
        <v>2.3015217391304348</v>
      </c>
      <c r="M33" s="2">
        <v>0</v>
      </c>
      <c r="N33" s="2">
        <v>6.6086956521739131</v>
      </c>
      <c r="O33" s="2">
        <v>9.5148669796557117E-2</v>
      </c>
      <c r="P33" s="2">
        <v>1.1492391304347824</v>
      </c>
      <c r="Q33" s="2">
        <v>0</v>
      </c>
      <c r="R33" s="2">
        <v>1.6546165884194049E-2</v>
      </c>
      <c r="S33" s="2">
        <v>1.0822826086956521</v>
      </c>
      <c r="T33" s="2">
        <v>4.4629347826086958</v>
      </c>
      <c r="U33" s="2">
        <v>1.3138043478260868</v>
      </c>
      <c r="V33" s="2">
        <v>9.8752738654147104E-2</v>
      </c>
      <c r="W33" s="2">
        <v>10.478804347826085</v>
      </c>
      <c r="X33" s="2">
        <v>6.7011956521739142</v>
      </c>
      <c r="Y33" s="2">
        <v>0</v>
      </c>
      <c r="Z33" s="2">
        <v>0.24734898278560249</v>
      </c>
      <c r="AA33" s="2">
        <v>0</v>
      </c>
      <c r="AB33" s="2">
        <v>0</v>
      </c>
      <c r="AC33" s="2">
        <v>0</v>
      </c>
      <c r="AD33" s="2">
        <v>0</v>
      </c>
      <c r="AE33" s="2">
        <v>0</v>
      </c>
      <c r="AF33" s="2">
        <v>0</v>
      </c>
      <c r="AG33" s="2">
        <v>0</v>
      </c>
      <c r="AH33" t="s">
        <v>501</v>
      </c>
      <c r="AI33">
        <v>5</v>
      </c>
    </row>
    <row r="34" spans="1:35" x14ac:dyDescent="0.25">
      <c r="A34" t="s">
        <v>2337</v>
      </c>
      <c r="B34" t="s">
        <v>1687</v>
      </c>
      <c r="C34" t="s">
        <v>2029</v>
      </c>
      <c r="D34" t="s">
        <v>2252</v>
      </c>
      <c r="E34" s="2">
        <v>63.75</v>
      </c>
      <c r="F34" s="2">
        <v>5.2989130434782608</v>
      </c>
      <c r="G34" s="2">
        <v>0.14130434782608695</v>
      </c>
      <c r="H34" s="2">
        <v>0.2608695652173913</v>
      </c>
      <c r="I34" s="2">
        <v>2.1739130434782608</v>
      </c>
      <c r="J34" s="2">
        <v>0</v>
      </c>
      <c r="K34" s="2">
        <v>0</v>
      </c>
      <c r="L34" s="2">
        <v>6.5606521739130415</v>
      </c>
      <c r="M34" s="2">
        <v>5.2173913043478262</v>
      </c>
      <c r="N34" s="2">
        <v>0</v>
      </c>
      <c r="O34" s="2">
        <v>8.1841432225063945E-2</v>
      </c>
      <c r="P34" s="2">
        <v>4.3152173913043477</v>
      </c>
      <c r="Q34" s="2">
        <v>7.2880434782608692</v>
      </c>
      <c r="R34" s="2">
        <v>0.18201193520886616</v>
      </c>
      <c r="S34" s="2">
        <v>4.968369565217392</v>
      </c>
      <c r="T34" s="2">
        <v>10.358260869565218</v>
      </c>
      <c r="U34" s="2">
        <v>0</v>
      </c>
      <c r="V34" s="2">
        <v>0.24041773231031544</v>
      </c>
      <c r="W34" s="2">
        <v>4.7016304347826097</v>
      </c>
      <c r="X34" s="2">
        <v>10.687717391304346</v>
      </c>
      <c r="Y34" s="2">
        <v>0</v>
      </c>
      <c r="Z34" s="2">
        <v>0.2414015345268542</v>
      </c>
      <c r="AA34" s="2">
        <v>0</v>
      </c>
      <c r="AB34" s="2">
        <v>0</v>
      </c>
      <c r="AC34" s="2">
        <v>0</v>
      </c>
      <c r="AD34" s="2">
        <v>0</v>
      </c>
      <c r="AE34" s="2">
        <v>0</v>
      </c>
      <c r="AF34" s="2">
        <v>0</v>
      </c>
      <c r="AG34" s="2">
        <v>0</v>
      </c>
      <c r="AH34" t="s">
        <v>758</v>
      </c>
      <c r="AI34">
        <v>5</v>
      </c>
    </row>
    <row r="35" spans="1:35" x14ac:dyDescent="0.25">
      <c r="A35" t="s">
        <v>2337</v>
      </c>
      <c r="B35" t="s">
        <v>1459</v>
      </c>
      <c r="C35" t="s">
        <v>2076</v>
      </c>
      <c r="D35" t="s">
        <v>2276</v>
      </c>
      <c r="E35" s="2">
        <v>78.304347826086953</v>
      </c>
      <c r="F35" s="2">
        <v>1.1304347826086956</v>
      </c>
      <c r="G35" s="2">
        <v>0</v>
      </c>
      <c r="H35" s="2">
        <v>0.25</v>
      </c>
      <c r="I35" s="2">
        <v>0</v>
      </c>
      <c r="J35" s="2">
        <v>0</v>
      </c>
      <c r="K35" s="2">
        <v>0</v>
      </c>
      <c r="L35" s="2">
        <v>0.90021739130434786</v>
      </c>
      <c r="M35" s="2">
        <v>0</v>
      </c>
      <c r="N35" s="2">
        <v>3.7389130434782603</v>
      </c>
      <c r="O35" s="2">
        <v>4.7748473070516377E-2</v>
      </c>
      <c r="P35" s="2">
        <v>1.1304347826086956</v>
      </c>
      <c r="Q35" s="2">
        <v>13.567934782608694</v>
      </c>
      <c r="R35" s="2">
        <v>0.18770821765685727</v>
      </c>
      <c r="S35" s="2">
        <v>6.4565217391304364</v>
      </c>
      <c r="T35" s="2">
        <v>7.3725000000000014</v>
      </c>
      <c r="U35" s="2">
        <v>1.8509782608695651</v>
      </c>
      <c r="V35" s="2">
        <v>0.20024430871737928</v>
      </c>
      <c r="W35" s="2">
        <v>5.2322826086956526</v>
      </c>
      <c r="X35" s="2">
        <v>9.6593478260869592</v>
      </c>
      <c r="Y35" s="2">
        <v>0</v>
      </c>
      <c r="Z35" s="2">
        <v>0.19017629094947258</v>
      </c>
      <c r="AA35" s="2">
        <v>0</v>
      </c>
      <c r="AB35" s="2">
        <v>0</v>
      </c>
      <c r="AC35" s="2">
        <v>0</v>
      </c>
      <c r="AD35" s="2">
        <v>0</v>
      </c>
      <c r="AE35" s="2">
        <v>0</v>
      </c>
      <c r="AF35" s="2">
        <v>0</v>
      </c>
      <c r="AG35" s="2">
        <v>0</v>
      </c>
      <c r="AH35" t="s">
        <v>526</v>
      </c>
      <c r="AI35">
        <v>5</v>
      </c>
    </row>
    <row r="36" spans="1:35" x14ac:dyDescent="0.25">
      <c r="A36" t="s">
        <v>2337</v>
      </c>
      <c r="B36" t="s">
        <v>1595</v>
      </c>
      <c r="C36" t="s">
        <v>2007</v>
      </c>
      <c r="D36" t="s">
        <v>2243</v>
      </c>
      <c r="E36" s="2">
        <v>83.271739130434781</v>
      </c>
      <c r="F36" s="2">
        <v>5.5780434782608701</v>
      </c>
      <c r="G36" s="2">
        <v>8.9673913043478257E-2</v>
      </c>
      <c r="H36" s="2">
        <v>0.19021739130434784</v>
      </c>
      <c r="I36" s="2">
        <v>1.3858695652173914</v>
      </c>
      <c r="J36" s="2">
        <v>0</v>
      </c>
      <c r="K36" s="2">
        <v>0</v>
      </c>
      <c r="L36" s="2">
        <v>3.6581521739130443</v>
      </c>
      <c r="M36" s="2">
        <v>0</v>
      </c>
      <c r="N36" s="2">
        <v>5.613913043478262</v>
      </c>
      <c r="O36" s="2">
        <v>6.7416786320323732E-2</v>
      </c>
      <c r="P36" s="2">
        <v>5.6668478260869568</v>
      </c>
      <c r="Q36" s="2">
        <v>19.477065217391303</v>
      </c>
      <c r="R36" s="2">
        <v>0.30195013705782536</v>
      </c>
      <c r="S36" s="2">
        <v>11.896739130434785</v>
      </c>
      <c r="T36" s="2">
        <v>4.8357608695652177</v>
      </c>
      <c r="U36" s="2">
        <v>0</v>
      </c>
      <c r="V36" s="2">
        <v>0.20093851977548624</v>
      </c>
      <c r="W36" s="2">
        <v>1.2172826086956523</v>
      </c>
      <c r="X36" s="2">
        <v>10.035217391304354</v>
      </c>
      <c r="Y36" s="2">
        <v>0</v>
      </c>
      <c r="Z36" s="2">
        <v>0.13512987860592621</v>
      </c>
      <c r="AA36" s="2">
        <v>0</v>
      </c>
      <c r="AB36" s="2">
        <v>0</v>
      </c>
      <c r="AC36" s="2">
        <v>0</v>
      </c>
      <c r="AD36" s="2">
        <v>0</v>
      </c>
      <c r="AE36" s="2">
        <v>0</v>
      </c>
      <c r="AF36" s="2">
        <v>0</v>
      </c>
      <c r="AG36" s="2">
        <v>0</v>
      </c>
      <c r="AH36" t="s">
        <v>664</v>
      </c>
      <c r="AI36">
        <v>5</v>
      </c>
    </row>
    <row r="37" spans="1:35" x14ac:dyDescent="0.25">
      <c r="A37" t="s">
        <v>2337</v>
      </c>
      <c r="B37" t="s">
        <v>1094</v>
      </c>
      <c r="C37" t="s">
        <v>1955</v>
      </c>
      <c r="D37" t="s">
        <v>2280</v>
      </c>
      <c r="E37" s="2">
        <v>66.271739130434781</v>
      </c>
      <c r="F37" s="2">
        <v>4.2934782608695654</v>
      </c>
      <c r="G37" s="2">
        <v>0.43478260869565216</v>
      </c>
      <c r="H37" s="2">
        <v>0.23369565217391305</v>
      </c>
      <c r="I37" s="2">
        <v>5.4375</v>
      </c>
      <c r="J37" s="2">
        <v>0</v>
      </c>
      <c r="K37" s="2">
        <v>1.2065217391304348</v>
      </c>
      <c r="L37" s="2">
        <v>7.2667391304347806</v>
      </c>
      <c r="M37" s="2">
        <v>8.9021739130434785</v>
      </c>
      <c r="N37" s="2">
        <v>0</v>
      </c>
      <c r="O37" s="2">
        <v>0.13432835820895522</v>
      </c>
      <c r="P37" s="2">
        <v>0</v>
      </c>
      <c r="Q37" s="2">
        <v>11.978260869565217</v>
      </c>
      <c r="R37" s="2">
        <v>0.18074462850582254</v>
      </c>
      <c r="S37" s="2">
        <v>5.2702173913043477</v>
      </c>
      <c r="T37" s="2">
        <v>2.6529347826086958</v>
      </c>
      <c r="U37" s="2">
        <v>0</v>
      </c>
      <c r="V37" s="2">
        <v>0.11955551910775793</v>
      </c>
      <c r="W37" s="2">
        <v>4.734782608695653</v>
      </c>
      <c r="X37" s="2">
        <v>5.8579347826086954</v>
      </c>
      <c r="Y37" s="2">
        <v>4.8711956521739124</v>
      </c>
      <c r="Z37" s="2">
        <v>0.23334098737083811</v>
      </c>
      <c r="AA37" s="2">
        <v>0</v>
      </c>
      <c r="AB37" s="2">
        <v>0</v>
      </c>
      <c r="AC37" s="2">
        <v>0</v>
      </c>
      <c r="AD37" s="2">
        <v>0</v>
      </c>
      <c r="AE37" s="2">
        <v>26.467391304347824</v>
      </c>
      <c r="AF37" s="2">
        <v>0</v>
      </c>
      <c r="AG37" s="2">
        <v>0.33423913043478259</v>
      </c>
      <c r="AH37" t="s">
        <v>154</v>
      </c>
      <c r="AI37">
        <v>5</v>
      </c>
    </row>
    <row r="38" spans="1:35" x14ac:dyDescent="0.25">
      <c r="A38" t="s">
        <v>2337</v>
      </c>
      <c r="B38" t="s">
        <v>958</v>
      </c>
      <c r="C38" t="s">
        <v>1878</v>
      </c>
      <c r="D38" t="s">
        <v>2270</v>
      </c>
      <c r="E38" s="2">
        <v>86.163043478260875</v>
      </c>
      <c r="F38" s="2">
        <v>5.7391304347826084</v>
      </c>
      <c r="G38" s="2">
        <v>0</v>
      </c>
      <c r="H38" s="2">
        <v>0.27989130434782611</v>
      </c>
      <c r="I38" s="2">
        <v>3</v>
      </c>
      <c r="J38" s="2">
        <v>0</v>
      </c>
      <c r="K38" s="2">
        <v>0</v>
      </c>
      <c r="L38" s="2">
        <v>5.6005434782608692</v>
      </c>
      <c r="M38" s="2">
        <v>0</v>
      </c>
      <c r="N38" s="2">
        <v>5.5733695652173916</v>
      </c>
      <c r="O38" s="2">
        <v>6.4683991421723222E-2</v>
      </c>
      <c r="P38" s="2">
        <v>4.9402173913043477</v>
      </c>
      <c r="Q38" s="2">
        <v>9.4646739130434785</v>
      </c>
      <c r="R38" s="2">
        <v>0.1671817837769648</v>
      </c>
      <c r="S38" s="2">
        <v>5.9809782608695654</v>
      </c>
      <c r="T38" s="2">
        <v>10.239130434782609</v>
      </c>
      <c r="U38" s="2">
        <v>0</v>
      </c>
      <c r="V38" s="2">
        <v>0.18824902232874985</v>
      </c>
      <c r="W38" s="2">
        <v>5.4103260869565215</v>
      </c>
      <c r="X38" s="2">
        <v>21.918478260869566</v>
      </c>
      <c r="Y38" s="2">
        <v>5.6331521739130439</v>
      </c>
      <c r="Z38" s="2">
        <v>0.38255329885202471</v>
      </c>
      <c r="AA38" s="2">
        <v>0</v>
      </c>
      <c r="AB38" s="2">
        <v>0</v>
      </c>
      <c r="AC38" s="2">
        <v>0</v>
      </c>
      <c r="AD38" s="2">
        <v>0</v>
      </c>
      <c r="AE38" s="2">
        <v>0</v>
      </c>
      <c r="AF38" s="2">
        <v>0</v>
      </c>
      <c r="AG38" s="2">
        <v>0</v>
      </c>
      <c r="AH38" t="s">
        <v>15</v>
      </c>
      <c r="AI38">
        <v>5</v>
      </c>
    </row>
    <row r="39" spans="1:35" x14ac:dyDescent="0.25">
      <c r="A39" t="s">
        <v>2337</v>
      </c>
      <c r="B39" t="s">
        <v>1657</v>
      </c>
      <c r="C39" t="s">
        <v>2080</v>
      </c>
      <c r="D39" t="s">
        <v>2247</v>
      </c>
      <c r="E39" s="2">
        <v>62.554347826086953</v>
      </c>
      <c r="F39" s="2">
        <v>5.5108695652173916</v>
      </c>
      <c r="G39" s="2">
        <v>8.152173913043478E-3</v>
      </c>
      <c r="H39" s="2">
        <v>0.39673913043478259</v>
      </c>
      <c r="I39" s="2">
        <v>1.625</v>
      </c>
      <c r="J39" s="2">
        <v>0</v>
      </c>
      <c r="K39" s="2">
        <v>0</v>
      </c>
      <c r="L39" s="2">
        <v>1.2283695652173916</v>
      </c>
      <c r="M39" s="2">
        <v>5.1847826086956523</v>
      </c>
      <c r="N39" s="2">
        <v>1.6657608695652173</v>
      </c>
      <c r="O39" s="2">
        <v>0.10951346655082538</v>
      </c>
      <c r="P39" s="2">
        <v>3.3043478260869565</v>
      </c>
      <c r="Q39" s="2">
        <v>5.625</v>
      </c>
      <c r="R39" s="2">
        <v>0.14274543874891399</v>
      </c>
      <c r="S39" s="2">
        <v>0.48576086956521747</v>
      </c>
      <c r="T39" s="2">
        <v>4.3101086956521755</v>
      </c>
      <c r="U39" s="2">
        <v>0</v>
      </c>
      <c r="V39" s="2">
        <v>7.6667245873153808E-2</v>
      </c>
      <c r="W39" s="2">
        <v>1.176195652173913</v>
      </c>
      <c r="X39" s="2">
        <v>6.1359782608695648</v>
      </c>
      <c r="Y39" s="2">
        <v>0</v>
      </c>
      <c r="Z39" s="2">
        <v>0.11689313640312771</v>
      </c>
      <c r="AA39" s="2">
        <v>0</v>
      </c>
      <c r="AB39" s="2">
        <v>0</v>
      </c>
      <c r="AC39" s="2">
        <v>0</v>
      </c>
      <c r="AD39" s="2">
        <v>0</v>
      </c>
      <c r="AE39" s="2">
        <v>0</v>
      </c>
      <c r="AF39" s="2">
        <v>0</v>
      </c>
      <c r="AG39" s="2">
        <v>0</v>
      </c>
      <c r="AH39" t="s">
        <v>728</v>
      </c>
      <c r="AI39">
        <v>5</v>
      </c>
    </row>
    <row r="40" spans="1:35" x14ac:dyDescent="0.25">
      <c r="A40" t="s">
        <v>2337</v>
      </c>
      <c r="B40" t="s">
        <v>1134</v>
      </c>
      <c r="C40" t="s">
        <v>1945</v>
      </c>
      <c r="D40" t="s">
        <v>2239</v>
      </c>
      <c r="E40" s="2">
        <v>75.152173913043484</v>
      </c>
      <c r="F40" s="2">
        <v>5.5652173913043477</v>
      </c>
      <c r="G40" s="2">
        <v>0.5260869565217392</v>
      </c>
      <c r="H40" s="2">
        <v>0.3858695652173913</v>
      </c>
      <c r="I40" s="2">
        <v>2.4864130434782608</v>
      </c>
      <c r="J40" s="2">
        <v>0</v>
      </c>
      <c r="K40" s="2">
        <v>0</v>
      </c>
      <c r="L40" s="2">
        <v>5.6892391304347836</v>
      </c>
      <c r="M40" s="2">
        <v>2.035326086956522</v>
      </c>
      <c r="N40" s="2">
        <v>0.84934782608695658</v>
      </c>
      <c r="O40" s="2">
        <v>3.8384437373445185E-2</v>
      </c>
      <c r="P40" s="2">
        <v>5.1261956521739132</v>
      </c>
      <c r="Q40" s="2">
        <v>2.527173913043478</v>
      </c>
      <c r="R40" s="2">
        <v>0.10183829910326872</v>
      </c>
      <c r="S40" s="2">
        <v>0.77456521739130424</v>
      </c>
      <c r="T40" s="2">
        <v>5.4760869565217405</v>
      </c>
      <c r="U40" s="2">
        <v>0</v>
      </c>
      <c r="V40" s="2">
        <v>8.3173271622794337E-2</v>
      </c>
      <c r="W40" s="2">
        <v>2.7318478260869563</v>
      </c>
      <c r="X40" s="2">
        <v>11.329347826086959</v>
      </c>
      <c r="Y40" s="2">
        <v>0</v>
      </c>
      <c r="Z40" s="2">
        <v>0.18710297946196125</v>
      </c>
      <c r="AA40" s="2">
        <v>0</v>
      </c>
      <c r="AB40" s="2">
        <v>0</v>
      </c>
      <c r="AC40" s="2">
        <v>8.4239130434782608E-2</v>
      </c>
      <c r="AD40" s="2">
        <v>0</v>
      </c>
      <c r="AE40" s="2">
        <v>0</v>
      </c>
      <c r="AF40" s="2">
        <v>0</v>
      </c>
      <c r="AG40" s="2">
        <v>0</v>
      </c>
      <c r="AH40" t="s">
        <v>194</v>
      </c>
      <c r="AI40">
        <v>5</v>
      </c>
    </row>
    <row r="41" spans="1:35" x14ac:dyDescent="0.25">
      <c r="A41" t="s">
        <v>2337</v>
      </c>
      <c r="B41" t="s">
        <v>1092</v>
      </c>
      <c r="C41" t="s">
        <v>2054</v>
      </c>
      <c r="D41" t="s">
        <v>2256</v>
      </c>
      <c r="E41" s="2">
        <v>74.684782608695656</v>
      </c>
      <c r="F41" s="2">
        <v>5.6521739130434785</v>
      </c>
      <c r="G41" s="2">
        <v>0.32608695652173914</v>
      </c>
      <c r="H41" s="2">
        <v>0.37771739130434784</v>
      </c>
      <c r="I41" s="2">
        <v>2.3532608695652173</v>
      </c>
      <c r="J41" s="2">
        <v>0</v>
      </c>
      <c r="K41" s="2">
        <v>0</v>
      </c>
      <c r="L41" s="2">
        <v>4.3875000000000002</v>
      </c>
      <c r="M41" s="2">
        <v>4.7826086956521738</v>
      </c>
      <c r="N41" s="2">
        <v>0.60869565217391308</v>
      </c>
      <c r="O41" s="2">
        <v>7.2187454518992861E-2</v>
      </c>
      <c r="P41" s="2">
        <v>5.6494565217391308</v>
      </c>
      <c r="Q41" s="2">
        <v>10.383152173913043</v>
      </c>
      <c r="R41" s="2">
        <v>0.21467035366031142</v>
      </c>
      <c r="S41" s="2">
        <v>2.6089130434782608</v>
      </c>
      <c r="T41" s="2">
        <v>0.24456521739130435</v>
      </c>
      <c r="U41" s="2">
        <v>0</v>
      </c>
      <c r="V41" s="2">
        <v>3.8206956774850816E-2</v>
      </c>
      <c r="W41" s="2">
        <v>2.4089130434782615</v>
      </c>
      <c r="X41" s="2">
        <v>5.1969565217391303</v>
      </c>
      <c r="Y41" s="2">
        <v>0</v>
      </c>
      <c r="Z41" s="2">
        <v>0.10183961577645174</v>
      </c>
      <c r="AA41" s="2">
        <v>0</v>
      </c>
      <c r="AB41" s="2">
        <v>0</v>
      </c>
      <c r="AC41" s="2">
        <v>0</v>
      </c>
      <c r="AD41" s="2">
        <v>0</v>
      </c>
      <c r="AE41" s="2">
        <v>0</v>
      </c>
      <c r="AF41" s="2">
        <v>0</v>
      </c>
      <c r="AG41" s="2">
        <v>0</v>
      </c>
      <c r="AH41" t="s">
        <v>152</v>
      </c>
      <c r="AI41">
        <v>5</v>
      </c>
    </row>
    <row r="42" spans="1:35" x14ac:dyDescent="0.25">
      <c r="A42" t="s">
        <v>2337</v>
      </c>
      <c r="B42" t="s">
        <v>1279</v>
      </c>
      <c r="C42" t="s">
        <v>1998</v>
      </c>
      <c r="D42" t="s">
        <v>2269</v>
      </c>
      <c r="E42" s="2">
        <v>52.293478260869563</v>
      </c>
      <c r="F42" s="2">
        <v>5.0434782608695654</v>
      </c>
      <c r="G42" s="2">
        <v>0.65217391304347827</v>
      </c>
      <c r="H42" s="2">
        <v>0.28804347826086957</v>
      </c>
      <c r="I42" s="2">
        <v>2.2255434782608696</v>
      </c>
      <c r="J42" s="2">
        <v>0</v>
      </c>
      <c r="K42" s="2">
        <v>0</v>
      </c>
      <c r="L42" s="2">
        <v>1.8459782608695654</v>
      </c>
      <c r="M42" s="2">
        <v>5.5652173913043477</v>
      </c>
      <c r="N42" s="2">
        <v>0</v>
      </c>
      <c r="O42" s="2">
        <v>0.10642278112658492</v>
      </c>
      <c r="P42" s="2">
        <v>0</v>
      </c>
      <c r="Q42" s="2">
        <v>2.9211956521739131</v>
      </c>
      <c r="R42" s="2">
        <v>5.5861567241737686E-2</v>
      </c>
      <c r="S42" s="2">
        <v>1.6440217391304348</v>
      </c>
      <c r="T42" s="2">
        <v>2.680326086956522</v>
      </c>
      <c r="U42" s="2">
        <v>0</v>
      </c>
      <c r="V42" s="2">
        <v>8.2693826647266683E-2</v>
      </c>
      <c r="W42" s="2">
        <v>1.0469565217391301</v>
      </c>
      <c r="X42" s="2">
        <v>7.1445652173913059</v>
      </c>
      <c r="Y42" s="2">
        <v>0</v>
      </c>
      <c r="Z42" s="2">
        <v>0.15664518811057995</v>
      </c>
      <c r="AA42" s="2">
        <v>0</v>
      </c>
      <c r="AB42" s="2">
        <v>0</v>
      </c>
      <c r="AC42" s="2">
        <v>0</v>
      </c>
      <c r="AD42" s="2">
        <v>0</v>
      </c>
      <c r="AE42" s="2">
        <v>0</v>
      </c>
      <c r="AF42" s="2">
        <v>0</v>
      </c>
      <c r="AG42" s="2">
        <v>0</v>
      </c>
      <c r="AH42" t="s">
        <v>341</v>
      </c>
      <c r="AI42">
        <v>5</v>
      </c>
    </row>
    <row r="43" spans="1:35" x14ac:dyDescent="0.25">
      <c r="A43" t="s">
        <v>2337</v>
      </c>
      <c r="B43" t="s">
        <v>1056</v>
      </c>
      <c r="C43" t="s">
        <v>2041</v>
      </c>
      <c r="D43" t="s">
        <v>2285</v>
      </c>
      <c r="E43" s="2">
        <v>77.804347826086953</v>
      </c>
      <c r="F43" s="2">
        <v>6.8695652173913047</v>
      </c>
      <c r="G43" s="2">
        <v>0.88043478260869568</v>
      </c>
      <c r="H43" s="2">
        <v>0.375</v>
      </c>
      <c r="I43" s="2">
        <v>2.7065217391304346</v>
      </c>
      <c r="J43" s="2">
        <v>0</v>
      </c>
      <c r="K43" s="2">
        <v>0</v>
      </c>
      <c r="L43" s="2">
        <v>2.3308695652173914</v>
      </c>
      <c r="M43" s="2">
        <v>5.7223913043478261</v>
      </c>
      <c r="N43" s="2">
        <v>0</v>
      </c>
      <c r="O43" s="2">
        <v>7.3548477228276052E-2</v>
      </c>
      <c r="P43" s="2">
        <v>4.5714130434782607</v>
      </c>
      <c r="Q43" s="2">
        <v>4.7122826086956513</v>
      </c>
      <c r="R43" s="2">
        <v>0.11932103939647945</v>
      </c>
      <c r="S43" s="2">
        <v>5.3211956521739134</v>
      </c>
      <c r="T43" s="2">
        <v>10.950760869565217</v>
      </c>
      <c r="U43" s="2">
        <v>0</v>
      </c>
      <c r="V43" s="2">
        <v>0.20913942442022915</v>
      </c>
      <c r="W43" s="2">
        <v>3.9310869565217401</v>
      </c>
      <c r="X43" s="2">
        <v>10.994565217391303</v>
      </c>
      <c r="Y43" s="2">
        <v>0</v>
      </c>
      <c r="Z43" s="2">
        <v>0.19183570829840738</v>
      </c>
      <c r="AA43" s="2">
        <v>0</v>
      </c>
      <c r="AB43" s="2">
        <v>0</v>
      </c>
      <c r="AC43" s="2">
        <v>0</v>
      </c>
      <c r="AD43" s="2">
        <v>0</v>
      </c>
      <c r="AE43" s="2">
        <v>0</v>
      </c>
      <c r="AF43" s="2">
        <v>0</v>
      </c>
      <c r="AG43" s="2">
        <v>0</v>
      </c>
      <c r="AH43" t="s">
        <v>114</v>
      </c>
      <c r="AI43">
        <v>5</v>
      </c>
    </row>
    <row r="44" spans="1:35" x14ac:dyDescent="0.25">
      <c r="A44" t="s">
        <v>2337</v>
      </c>
      <c r="B44" t="s">
        <v>1278</v>
      </c>
      <c r="C44" t="s">
        <v>1903</v>
      </c>
      <c r="D44" t="s">
        <v>2221</v>
      </c>
      <c r="E44" s="2">
        <v>109.8804347826087</v>
      </c>
      <c r="F44" s="2">
        <v>5.7391304347826084</v>
      </c>
      <c r="G44" s="2">
        <v>0.79358695652173916</v>
      </c>
      <c r="H44" s="2">
        <v>0.57336956521739135</v>
      </c>
      <c r="I44" s="2">
        <v>1.125</v>
      </c>
      <c r="J44" s="2">
        <v>0</v>
      </c>
      <c r="K44" s="2">
        <v>0</v>
      </c>
      <c r="L44" s="2">
        <v>4.33391304347826</v>
      </c>
      <c r="M44" s="2">
        <v>3.4293478260869565</v>
      </c>
      <c r="N44" s="2">
        <v>5.5217391304347823</v>
      </c>
      <c r="O44" s="2">
        <v>8.1462063507765345E-2</v>
      </c>
      <c r="P44" s="2">
        <v>5.4538043478260869</v>
      </c>
      <c r="Q44" s="2">
        <v>8.7282608695652169</v>
      </c>
      <c r="R44" s="2">
        <v>0.12906815708774358</v>
      </c>
      <c r="S44" s="2">
        <v>4.7905434782608705</v>
      </c>
      <c r="T44" s="2">
        <v>9.6745652173913044</v>
      </c>
      <c r="U44" s="2">
        <v>0</v>
      </c>
      <c r="V44" s="2">
        <v>0.13164407953308932</v>
      </c>
      <c r="W44" s="2">
        <v>2.2676086956521746</v>
      </c>
      <c r="X44" s="2">
        <v>9.8464130434782664</v>
      </c>
      <c r="Y44" s="2">
        <v>0</v>
      </c>
      <c r="Z44" s="2">
        <v>0.11024730438223371</v>
      </c>
      <c r="AA44" s="2">
        <v>0</v>
      </c>
      <c r="AB44" s="2">
        <v>0</v>
      </c>
      <c r="AC44" s="2">
        <v>0</v>
      </c>
      <c r="AD44" s="2">
        <v>0</v>
      </c>
      <c r="AE44" s="2">
        <v>11.486413043478262</v>
      </c>
      <c r="AF44" s="2">
        <v>0</v>
      </c>
      <c r="AG44" s="2">
        <v>0</v>
      </c>
      <c r="AH44" t="s">
        <v>340</v>
      </c>
      <c r="AI44">
        <v>5</v>
      </c>
    </row>
    <row r="45" spans="1:35" x14ac:dyDescent="0.25">
      <c r="A45" t="s">
        <v>2337</v>
      </c>
      <c r="B45" t="s">
        <v>1334</v>
      </c>
      <c r="C45" t="s">
        <v>1892</v>
      </c>
      <c r="D45" t="s">
        <v>2249</v>
      </c>
      <c r="E45" s="2">
        <v>78.228260869565219</v>
      </c>
      <c r="F45" s="2">
        <v>5.0434782608695654</v>
      </c>
      <c r="G45" s="2">
        <v>0.55434782608695654</v>
      </c>
      <c r="H45" s="2">
        <v>0.39130434782608697</v>
      </c>
      <c r="I45" s="2">
        <v>2.6440217391304346</v>
      </c>
      <c r="J45" s="2">
        <v>0</v>
      </c>
      <c r="K45" s="2">
        <v>0</v>
      </c>
      <c r="L45" s="2">
        <v>4.6092391304347817</v>
      </c>
      <c r="M45" s="2">
        <v>5.0380434782608692</v>
      </c>
      <c r="N45" s="2">
        <v>0.70380434782608692</v>
      </c>
      <c r="O45" s="2">
        <v>7.3398638321522852E-2</v>
      </c>
      <c r="P45" s="2">
        <v>5.4619565217391308</v>
      </c>
      <c r="Q45" s="2">
        <v>3.1847826086956523</v>
      </c>
      <c r="R45" s="2">
        <v>0.11053216618035293</v>
      </c>
      <c r="S45" s="2">
        <v>2.6648913043478264</v>
      </c>
      <c r="T45" s="2">
        <v>8.792282608695654</v>
      </c>
      <c r="U45" s="2">
        <v>0</v>
      </c>
      <c r="V45" s="2">
        <v>0.14645824649159375</v>
      </c>
      <c r="W45" s="2">
        <v>4.7254347826086942</v>
      </c>
      <c r="X45" s="2">
        <v>9.9757608695652156</v>
      </c>
      <c r="Y45" s="2">
        <v>0</v>
      </c>
      <c r="Z45" s="2">
        <v>0.18792691399194103</v>
      </c>
      <c r="AA45" s="2">
        <v>0</v>
      </c>
      <c r="AB45" s="2">
        <v>0</v>
      </c>
      <c r="AC45" s="2">
        <v>0</v>
      </c>
      <c r="AD45" s="2">
        <v>0</v>
      </c>
      <c r="AE45" s="2">
        <v>0</v>
      </c>
      <c r="AF45" s="2">
        <v>0</v>
      </c>
      <c r="AG45" s="2">
        <v>0</v>
      </c>
      <c r="AH45" t="s">
        <v>397</v>
      </c>
      <c r="AI45">
        <v>5</v>
      </c>
    </row>
    <row r="46" spans="1:35" x14ac:dyDescent="0.25">
      <c r="A46" t="s">
        <v>2337</v>
      </c>
      <c r="B46" t="s">
        <v>1270</v>
      </c>
      <c r="C46" t="s">
        <v>1885</v>
      </c>
      <c r="D46" t="s">
        <v>2290</v>
      </c>
      <c r="E46" s="2">
        <v>71.086956521739125</v>
      </c>
      <c r="F46" s="2">
        <v>4.3478260869565215</v>
      </c>
      <c r="G46" s="2">
        <v>0.52173913043478259</v>
      </c>
      <c r="H46" s="2">
        <v>0.42391304347826086</v>
      </c>
      <c r="I46" s="2">
        <v>5.010326086956522</v>
      </c>
      <c r="J46" s="2">
        <v>0</v>
      </c>
      <c r="K46" s="2">
        <v>0</v>
      </c>
      <c r="L46" s="2">
        <v>4.7204347826086943</v>
      </c>
      <c r="M46" s="2">
        <v>5.7391304347826084</v>
      </c>
      <c r="N46" s="2">
        <v>2.6739130434782608</v>
      </c>
      <c r="O46" s="2">
        <v>0.11834862385321102</v>
      </c>
      <c r="P46" s="2">
        <v>4.9646739130434785</v>
      </c>
      <c r="Q46" s="2">
        <v>25.696956521739125</v>
      </c>
      <c r="R46" s="2">
        <v>0.43132568807339444</v>
      </c>
      <c r="S46" s="2">
        <v>4.5988043478260865</v>
      </c>
      <c r="T46" s="2">
        <v>7.322826086956522</v>
      </c>
      <c r="U46" s="2">
        <v>0</v>
      </c>
      <c r="V46" s="2">
        <v>0.16770489296636087</v>
      </c>
      <c r="W46" s="2">
        <v>4.2640217391304347</v>
      </c>
      <c r="X46" s="2">
        <v>7.4730434782608697</v>
      </c>
      <c r="Y46" s="2">
        <v>0</v>
      </c>
      <c r="Z46" s="2">
        <v>0.1651085626911315</v>
      </c>
      <c r="AA46" s="2">
        <v>0</v>
      </c>
      <c r="AB46" s="2">
        <v>0</v>
      </c>
      <c r="AC46" s="2">
        <v>0</v>
      </c>
      <c r="AD46" s="2">
        <v>0</v>
      </c>
      <c r="AE46" s="2">
        <v>23.600978260869571</v>
      </c>
      <c r="AF46" s="2">
        <v>0</v>
      </c>
      <c r="AG46" s="2">
        <v>0</v>
      </c>
      <c r="AH46" t="s">
        <v>332</v>
      </c>
      <c r="AI46">
        <v>5</v>
      </c>
    </row>
    <row r="47" spans="1:35" x14ac:dyDescent="0.25">
      <c r="A47" t="s">
        <v>2337</v>
      </c>
      <c r="B47" t="s">
        <v>1269</v>
      </c>
      <c r="C47" t="s">
        <v>2106</v>
      </c>
      <c r="D47" t="s">
        <v>2235</v>
      </c>
      <c r="E47" s="2">
        <v>59.673913043478258</v>
      </c>
      <c r="F47" s="2">
        <v>4.675217391304348</v>
      </c>
      <c r="G47" s="2">
        <v>0.32445652173913048</v>
      </c>
      <c r="H47" s="2">
        <v>0.32608695652173914</v>
      </c>
      <c r="I47" s="2">
        <v>1.423913043478261</v>
      </c>
      <c r="J47" s="2">
        <v>0</v>
      </c>
      <c r="K47" s="2">
        <v>0</v>
      </c>
      <c r="L47" s="2">
        <v>0</v>
      </c>
      <c r="M47" s="2">
        <v>3.0652173913043477</v>
      </c>
      <c r="N47" s="2">
        <v>8.6956521739130432E-2</v>
      </c>
      <c r="O47" s="2">
        <v>5.2823315118397086E-2</v>
      </c>
      <c r="P47" s="2">
        <v>4.6766304347826084</v>
      </c>
      <c r="Q47" s="2">
        <v>0.38315217391304346</v>
      </c>
      <c r="R47" s="2">
        <v>8.4790528233151197E-2</v>
      </c>
      <c r="S47" s="2">
        <v>1.137608695652174</v>
      </c>
      <c r="T47" s="2">
        <v>5.1420652173913046</v>
      </c>
      <c r="U47" s="2">
        <v>0</v>
      </c>
      <c r="V47" s="2">
        <v>0.10523315118397088</v>
      </c>
      <c r="W47" s="2">
        <v>5.0698913043478271</v>
      </c>
      <c r="X47" s="2">
        <v>0.39293478260869563</v>
      </c>
      <c r="Y47" s="2">
        <v>0</v>
      </c>
      <c r="Z47" s="2">
        <v>9.1544626593806938E-2</v>
      </c>
      <c r="AA47" s="2">
        <v>0</v>
      </c>
      <c r="AB47" s="2">
        <v>0</v>
      </c>
      <c r="AC47" s="2">
        <v>0</v>
      </c>
      <c r="AD47" s="2">
        <v>0</v>
      </c>
      <c r="AE47" s="2">
        <v>0</v>
      </c>
      <c r="AF47" s="2">
        <v>0</v>
      </c>
      <c r="AG47" s="2">
        <v>0</v>
      </c>
      <c r="AH47" t="s">
        <v>331</v>
      </c>
      <c r="AI47">
        <v>5</v>
      </c>
    </row>
    <row r="48" spans="1:35" x14ac:dyDescent="0.25">
      <c r="A48" t="s">
        <v>2337</v>
      </c>
      <c r="B48" t="s">
        <v>1165</v>
      </c>
      <c r="C48" t="s">
        <v>1993</v>
      </c>
      <c r="D48" t="s">
        <v>2261</v>
      </c>
      <c r="E48" s="2">
        <v>59.217391304347828</v>
      </c>
      <c r="F48" s="2">
        <v>4.8695652173913047</v>
      </c>
      <c r="G48" s="2">
        <v>0.25</v>
      </c>
      <c r="H48" s="2">
        <v>0.3125</v>
      </c>
      <c r="I48" s="2">
        <v>1.5652173913043479</v>
      </c>
      <c r="J48" s="2">
        <v>0</v>
      </c>
      <c r="K48" s="2">
        <v>0</v>
      </c>
      <c r="L48" s="2">
        <v>5.273804347826089</v>
      </c>
      <c r="M48" s="2">
        <v>5.3043478260869561</v>
      </c>
      <c r="N48" s="2">
        <v>0</v>
      </c>
      <c r="O48" s="2">
        <v>8.9574155653450796E-2</v>
      </c>
      <c r="P48" s="2">
        <v>4.4402173913043477</v>
      </c>
      <c r="Q48" s="2">
        <v>3.3501086956521742</v>
      </c>
      <c r="R48" s="2">
        <v>0.13155469897209987</v>
      </c>
      <c r="S48" s="2">
        <v>3.1280434782608695</v>
      </c>
      <c r="T48" s="2">
        <v>6.0298913043478235</v>
      </c>
      <c r="U48" s="2">
        <v>0</v>
      </c>
      <c r="V48" s="2">
        <v>0.15464941262848747</v>
      </c>
      <c r="W48" s="2">
        <v>4.0818478260869551</v>
      </c>
      <c r="X48" s="2">
        <v>8.2852173913043483</v>
      </c>
      <c r="Y48" s="2">
        <v>0</v>
      </c>
      <c r="Z48" s="2">
        <v>0.20884177679882523</v>
      </c>
      <c r="AA48" s="2">
        <v>0</v>
      </c>
      <c r="AB48" s="2">
        <v>0</v>
      </c>
      <c r="AC48" s="2">
        <v>0</v>
      </c>
      <c r="AD48" s="2">
        <v>0</v>
      </c>
      <c r="AE48" s="2">
        <v>43.429456521739134</v>
      </c>
      <c r="AF48" s="2">
        <v>0</v>
      </c>
      <c r="AG48" s="2">
        <v>0</v>
      </c>
      <c r="AH48" t="s">
        <v>226</v>
      </c>
      <c r="AI48">
        <v>5</v>
      </c>
    </row>
    <row r="49" spans="1:35" x14ac:dyDescent="0.25">
      <c r="A49" t="s">
        <v>2337</v>
      </c>
      <c r="B49" t="s">
        <v>1120</v>
      </c>
      <c r="C49" t="s">
        <v>1948</v>
      </c>
      <c r="D49" t="s">
        <v>2291</v>
      </c>
      <c r="E49" s="2">
        <v>67.532608695652172</v>
      </c>
      <c r="F49" s="2">
        <v>3.9130434782608696</v>
      </c>
      <c r="G49" s="2">
        <v>0.85869565217391308</v>
      </c>
      <c r="H49" s="2">
        <v>0.33152173913043476</v>
      </c>
      <c r="I49" s="2">
        <v>0.92934782608695654</v>
      </c>
      <c r="J49" s="2">
        <v>0</v>
      </c>
      <c r="K49" s="2">
        <v>0</v>
      </c>
      <c r="L49" s="2">
        <v>3.9755434782608687</v>
      </c>
      <c r="M49" s="2">
        <v>0</v>
      </c>
      <c r="N49" s="2">
        <v>0</v>
      </c>
      <c r="O49" s="2">
        <v>0</v>
      </c>
      <c r="P49" s="2">
        <v>5.1331521739130439</v>
      </c>
      <c r="Q49" s="2">
        <v>3.6358695652173911</v>
      </c>
      <c r="R49" s="2">
        <v>0.12984870432963144</v>
      </c>
      <c r="S49" s="2">
        <v>1.7551086956521742</v>
      </c>
      <c r="T49" s="2">
        <v>5.915652173913041</v>
      </c>
      <c r="U49" s="2">
        <v>0</v>
      </c>
      <c r="V49" s="2">
        <v>0.11358602929341699</v>
      </c>
      <c r="W49" s="2">
        <v>0.15891304347826085</v>
      </c>
      <c r="X49" s="2">
        <v>10.194565217391304</v>
      </c>
      <c r="Y49" s="2">
        <v>0</v>
      </c>
      <c r="Z49" s="2">
        <v>0.15331079993561886</v>
      </c>
      <c r="AA49" s="2">
        <v>0</v>
      </c>
      <c r="AB49" s="2">
        <v>0</v>
      </c>
      <c r="AC49" s="2">
        <v>0</v>
      </c>
      <c r="AD49" s="2">
        <v>0</v>
      </c>
      <c r="AE49" s="2">
        <v>0</v>
      </c>
      <c r="AF49" s="2">
        <v>0</v>
      </c>
      <c r="AG49" s="2">
        <v>0</v>
      </c>
      <c r="AH49" t="s">
        <v>180</v>
      </c>
      <c r="AI49">
        <v>5</v>
      </c>
    </row>
    <row r="50" spans="1:35" x14ac:dyDescent="0.25">
      <c r="A50" t="s">
        <v>2337</v>
      </c>
      <c r="B50" t="s">
        <v>1167</v>
      </c>
      <c r="C50" t="s">
        <v>1884</v>
      </c>
      <c r="D50" t="s">
        <v>2234</v>
      </c>
      <c r="E50" s="2">
        <v>29.847826086956523</v>
      </c>
      <c r="F50" s="2">
        <v>4.6956521739130439</v>
      </c>
      <c r="G50" s="2">
        <v>0.28804347826086957</v>
      </c>
      <c r="H50" s="2">
        <v>0.19021739130434784</v>
      </c>
      <c r="I50" s="2">
        <v>1</v>
      </c>
      <c r="J50" s="2">
        <v>0</v>
      </c>
      <c r="K50" s="2">
        <v>0</v>
      </c>
      <c r="L50" s="2">
        <v>1.9077173913043484</v>
      </c>
      <c r="M50" s="2">
        <v>2.1739130434782608</v>
      </c>
      <c r="N50" s="2">
        <v>0</v>
      </c>
      <c r="O50" s="2">
        <v>7.2833211944646745E-2</v>
      </c>
      <c r="P50" s="2">
        <v>1.25</v>
      </c>
      <c r="Q50" s="2">
        <v>0.50271739130434778</v>
      </c>
      <c r="R50" s="2">
        <v>5.8721777130371439E-2</v>
      </c>
      <c r="S50" s="2">
        <v>0.65565217391304353</v>
      </c>
      <c r="T50" s="2">
        <v>4.6377173913043475</v>
      </c>
      <c r="U50" s="2">
        <v>0</v>
      </c>
      <c r="V50" s="2">
        <v>0.17734522942461761</v>
      </c>
      <c r="W50" s="2">
        <v>1.5425000000000002</v>
      </c>
      <c r="X50" s="2">
        <v>5.5341304347826084</v>
      </c>
      <c r="Y50" s="2">
        <v>0</v>
      </c>
      <c r="Z50" s="2">
        <v>0.23709031318281135</v>
      </c>
      <c r="AA50" s="2">
        <v>0</v>
      </c>
      <c r="AB50" s="2">
        <v>0</v>
      </c>
      <c r="AC50" s="2">
        <v>0</v>
      </c>
      <c r="AD50" s="2">
        <v>0</v>
      </c>
      <c r="AE50" s="2">
        <v>6.5634782608695659</v>
      </c>
      <c r="AF50" s="2">
        <v>0</v>
      </c>
      <c r="AG50" s="2">
        <v>0</v>
      </c>
      <c r="AH50" t="s">
        <v>228</v>
      </c>
      <c r="AI50">
        <v>5</v>
      </c>
    </row>
    <row r="51" spans="1:35" x14ac:dyDescent="0.25">
      <c r="A51" t="s">
        <v>2337</v>
      </c>
      <c r="B51" t="s">
        <v>1301</v>
      </c>
      <c r="C51" t="s">
        <v>2117</v>
      </c>
      <c r="D51" t="s">
        <v>2269</v>
      </c>
      <c r="E51" s="2">
        <v>106.60869565217391</v>
      </c>
      <c r="F51" s="2">
        <v>5.7391304347826084</v>
      </c>
      <c r="G51" s="2">
        <v>1.3043478260869565</v>
      </c>
      <c r="H51" s="2">
        <v>0.56793478260869568</v>
      </c>
      <c r="I51" s="2">
        <v>5.3913043478260869</v>
      </c>
      <c r="J51" s="2">
        <v>0</v>
      </c>
      <c r="K51" s="2">
        <v>0</v>
      </c>
      <c r="L51" s="2">
        <v>2.9720652173913042</v>
      </c>
      <c r="M51" s="2">
        <v>2.347826086956522</v>
      </c>
      <c r="N51" s="2">
        <v>4.5059782608695649</v>
      </c>
      <c r="O51" s="2">
        <v>6.4289355628058723E-2</v>
      </c>
      <c r="P51" s="2">
        <v>5.6521739130434785</v>
      </c>
      <c r="Q51" s="2">
        <v>17.493043478260862</v>
      </c>
      <c r="R51" s="2">
        <v>0.2171044045676998</v>
      </c>
      <c r="S51" s="2">
        <v>2.6567391304347825</v>
      </c>
      <c r="T51" s="2">
        <v>5.3105434782608683</v>
      </c>
      <c r="U51" s="2">
        <v>0</v>
      </c>
      <c r="V51" s="2">
        <v>7.4733890701468186E-2</v>
      </c>
      <c r="W51" s="2">
        <v>2.4476086956521748</v>
      </c>
      <c r="X51" s="2">
        <v>2.8576086956521736</v>
      </c>
      <c r="Y51" s="2">
        <v>0</v>
      </c>
      <c r="Z51" s="2">
        <v>4.9763458401305062E-2</v>
      </c>
      <c r="AA51" s="2">
        <v>0</v>
      </c>
      <c r="AB51" s="2">
        <v>0</v>
      </c>
      <c r="AC51" s="2">
        <v>0</v>
      </c>
      <c r="AD51" s="2">
        <v>0</v>
      </c>
      <c r="AE51" s="2">
        <v>0</v>
      </c>
      <c r="AF51" s="2">
        <v>0</v>
      </c>
      <c r="AG51" s="2">
        <v>0</v>
      </c>
      <c r="AH51" t="s">
        <v>363</v>
      </c>
      <c r="AI51">
        <v>5</v>
      </c>
    </row>
    <row r="52" spans="1:35" x14ac:dyDescent="0.25">
      <c r="A52" t="s">
        <v>2337</v>
      </c>
      <c r="B52" t="s">
        <v>1300</v>
      </c>
      <c r="C52" t="s">
        <v>2116</v>
      </c>
      <c r="D52" t="s">
        <v>2270</v>
      </c>
      <c r="E52" s="2">
        <v>56.760869565217391</v>
      </c>
      <c r="F52" s="2">
        <v>5.5652173913043477</v>
      </c>
      <c r="G52" s="2">
        <v>0.65217391304347827</v>
      </c>
      <c r="H52" s="2">
        <v>0.27173913043478259</v>
      </c>
      <c r="I52" s="2">
        <v>2.5033695652173913</v>
      </c>
      <c r="J52" s="2">
        <v>0</v>
      </c>
      <c r="K52" s="2">
        <v>0</v>
      </c>
      <c r="L52" s="2">
        <v>2.9005434782608686</v>
      </c>
      <c r="M52" s="2">
        <v>1.9130434782608696</v>
      </c>
      <c r="N52" s="2">
        <v>5.1329347826086957</v>
      </c>
      <c r="O52" s="2">
        <v>0.12413443125239373</v>
      </c>
      <c r="P52" s="2">
        <v>5.2554347826086953</v>
      </c>
      <c r="Q52" s="2">
        <v>6.0943478260869561</v>
      </c>
      <c r="R52" s="2">
        <v>0.19995787054768288</v>
      </c>
      <c r="S52" s="2">
        <v>0.90173913043478282</v>
      </c>
      <c r="T52" s="2">
        <v>3.4653260869565226</v>
      </c>
      <c r="U52" s="2">
        <v>0</v>
      </c>
      <c r="V52" s="2">
        <v>7.6937954806587536E-2</v>
      </c>
      <c r="W52" s="2">
        <v>4.9565217391304346</v>
      </c>
      <c r="X52" s="2">
        <v>3.3775000000000004</v>
      </c>
      <c r="Y52" s="2">
        <v>0</v>
      </c>
      <c r="Z52" s="2">
        <v>0.14682688625047874</v>
      </c>
      <c r="AA52" s="2">
        <v>0</v>
      </c>
      <c r="AB52" s="2">
        <v>0</v>
      </c>
      <c r="AC52" s="2">
        <v>0</v>
      </c>
      <c r="AD52" s="2">
        <v>0</v>
      </c>
      <c r="AE52" s="2">
        <v>12.506086956521738</v>
      </c>
      <c r="AF52" s="2">
        <v>0</v>
      </c>
      <c r="AG52" s="2">
        <v>0</v>
      </c>
      <c r="AH52" t="s">
        <v>362</v>
      </c>
      <c r="AI52">
        <v>5</v>
      </c>
    </row>
    <row r="53" spans="1:35" x14ac:dyDescent="0.25">
      <c r="A53" t="s">
        <v>2337</v>
      </c>
      <c r="B53" t="s">
        <v>1523</v>
      </c>
      <c r="C53" t="s">
        <v>1951</v>
      </c>
      <c r="D53" t="s">
        <v>2261</v>
      </c>
      <c r="E53" s="2">
        <v>59.423913043478258</v>
      </c>
      <c r="F53" s="2">
        <v>4.8695652173913047</v>
      </c>
      <c r="G53" s="2">
        <v>0.58695652173913049</v>
      </c>
      <c r="H53" s="2">
        <v>0.3233695652173913</v>
      </c>
      <c r="I53" s="2">
        <v>1.2065217391304348</v>
      </c>
      <c r="J53" s="2">
        <v>0</v>
      </c>
      <c r="K53" s="2">
        <v>0</v>
      </c>
      <c r="L53" s="2">
        <v>0.84880434782608705</v>
      </c>
      <c r="M53" s="2">
        <v>5.2173913043478262</v>
      </c>
      <c r="N53" s="2">
        <v>0</v>
      </c>
      <c r="O53" s="2">
        <v>8.7799524419242728E-2</v>
      </c>
      <c r="P53" s="2">
        <v>5.035869565217391</v>
      </c>
      <c r="Q53" s="2">
        <v>5.4857608695652171</v>
      </c>
      <c r="R53" s="2">
        <v>0.17706054508871411</v>
      </c>
      <c r="S53" s="2">
        <v>5.3624999999999998</v>
      </c>
      <c r="T53" s="2">
        <v>6.4554347826086964</v>
      </c>
      <c r="U53" s="2">
        <v>0</v>
      </c>
      <c r="V53" s="2">
        <v>0.19887506859337845</v>
      </c>
      <c r="W53" s="2">
        <v>2.4239130434782608</v>
      </c>
      <c r="X53" s="2">
        <v>7.5067391304347852</v>
      </c>
      <c r="Y53" s="2">
        <v>0</v>
      </c>
      <c r="Z53" s="2">
        <v>0.16711541979147618</v>
      </c>
      <c r="AA53" s="2">
        <v>0</v>
      </c>
      <c r="AB53" s="2">
        <v>0</v>
      </c>
      <c r="AC53" s="2">
        <v>0</v>
      </c>
      <c r="AD53" s="2">
        <v>0</v>
      </c>
      <c r="AE53" s="2">
        <v>0</v>
      </c>
      <c r="AF53" s="2">
        <v>0</v>
      </c>
      <c r="AG53" s="2">
        <v>0</v>
      </c>
      <c r="AH53" t="s">
        <v>590</v>
      </c>
      <c r="AI53">
        <v>5</v>
      </c>
    </row>
    <row r="54" spans="1:35" x14ac:dyDescent="0.25">
      <c r="A54" t="s">
        <v>2337</v>
      </c>
      <c r="B54" t="s">
        <v>1150</v>
      </c>
      <c r="C54" t="s">
        <v>2069</v>
      </c>
      <c r="D54" t="s">
        <v>2229</v>
      </c>
      <c r="E54" s="2">
        <v>50.793478260869563</v>
      </c>
      <c r="F54" s="2">
        <v>8.0869565217391308</v>
      </c>
      <c r="G54" s="2">
        <v>0.65217391304347827</v>
      </c>
      <c r="H54" s="2">
        <v>0.25543478260869568</v>
      </c>
      <c r="I54" s="2">
        <v>1.4755434782608696</v>
      </c>
      <c r="J54" s="2">
        <v>0</v>
      </c>
      <c r="K54" s="2">
        <v>0</v>
      </c>
      <c r="L54" s="2">
        <v>1.4785869565217389</v>
      </c>
      <c r="M54" s="2">
        <v>4.6494565217391308</v>
      </c>
      <c r="N54" s="2">
        <v>0</v>
      </c>
      <c r="O54" s="2">
        <v>9.1536486197303674E-2</v>
      </c>
      <c r="P54" s="2">
        <v>0</v>
      </c>
      <c r="Q54" s="2">
        <v>3.9565217391304346</v>
      </c>
      <c r="R54" s="2">
        <v>7.7894286325700834E-2</v>
      </c>
      <c r="S54" s="2">
        <v>2.6842391304347823</v>
      </c>
      <c r="T54" s="2">
        <v>3.7580434782608689</v>
      </c>
      <c r="U54" s="2">
        <v>0</v>
      </c>
      <c r="V54" s="2">
        <v>0.12683286967686708</v>
      </c>
      <c r="W54" s="2">
        <v>1.2215217391304347</v>
      </c>
      <c r="X54" s="2">
        <v>3.3542391304347832</v>
      </c>
      <c r="Y54" s="2">
        <v>0</v>
      </c>
      <c r="Z54" s="2">
        <v>9.0085598116841442E-2</v>
      </c>
      <c r="AA54" s="2">
        <v>0</v>
      </c>
      <c r="AB54" s="2">
        <v>0</v>
      </c>
      <c r="AC54" s="2">
        <v>0</v>
      </c>
      <c r="AD54" s="2">
        <v>0</v>
      </c>
      <c r="AE54" s="2">
        <v>0</v>
      </c>
      <c r="AF54" s="2">
        <v>0</v>
      </c>
      <c r="AG54" s="2">
        <v>0</v>
      </c>
      <c r="AH54" t="s">
        <v>211</v>
      </c>
      <c r="AI54">
        <v>5</v>
      </c>
    </row>
    <row r="55" spans="1:35" x14ac:dyDescent="0.25">
      <c r="A55" t="s">
        <v>2337</v>
      </c>
      <c r="B55" t="s">
        <v>1102</v>
      </c>
      <c r="C55" t="s">
        <v>2056</v>
      </c>
      <c r="D55" t="s">
        <v>2220</v>
      </c>
      <c r="E55" s="2">
        <v>65.576086956521735</v>
      </c>
      <c r="F55" s="2">
        <v>5.1304347826086953</v>
      </c>
      <c r="G55" s="2">
        <v>0.65217391304347827</v>
      </c>
      <c r="H55" s="2">
        <v>0.37771739130434784</v>
      </c>
      <c r="I55" s="2">
        <v>4.7391304347826084</v>
      </c>
      <c r="J55" s="2">
        <v>0</v>
      </c>
      <c r="K55" s="2">
        <v>0</v>
      </c>
      <c r="L55" s="2">
        <v>2.471847826086957</v>
      </c>
      <c r="M55" s="2">
        <v>0</v>
      </c>
      <c r="N55" s="2">
        <v>4.2282608695652177</v>
      </c>
      <c r="O55" s="2">
        <v>6.4478700480689544E-2</v>
      </c>
      <c r="P55" s="2">
        <v>0</v>
      </c>
      <c r="Q55" s="2">
        <v>4.3748913043478259</v>
      </c>
      <c r="R55" s="2">
        <v>6.671473562075253E-2</v>
      </c>
      <c r="S55" s="2">
        <v>2.4179347826086945</v>
      </c>
      <c r="T55" s="2">
        <v>4.2566304347826085</v>
      </c>
      <c r="U55" s="2">
        <v>0</v>
      </c>
      <c r="V55" s="2">
        <v>0.10178352395159952</v>
      </c>
      <c r="W55" s="2">
        <v>3.4064130434782602</v>
      </c>
      <c r="X55" s="2">
        <v>5.4076086956521738</v>
      </c>
      <c r="Y55" s="2">
        <v>0</v>
      </c>
      <c r="Z55" s="2">
        <v>0.13440908337477209</v>
      </c>
      <c r="AA55" s="2">
        <v>0</v>
      </c>
      <c r="AB55" s="2">
        <v>0</v>
      </c>
      <c r="AC55" s="2">
        <v>0</v>
      </c>
      <c r="AD55" s="2">
        <v>0</v>
      </c>
      <c r="AE55" s="2">
        <v>0</v>
      </c>
      <c r="AF55" s="2">
        <v>0</v>
      </c>
      <c r="AG55" s="2">
        <v>0</v>
      </c>
      <c r="AH55" t="s">
        <v>162</v>
      </c>
      <c r="AI55">
        <v>5</v>
      </c>
    </row>
    <row r="56" spans="1:35" x14ac:dyDescent="0.25">
      <c r="A56" t="s">
        <v>2337</v>
      </c>
      <c r="B56" t="s">
        <v>1208</v>
      </c>
      <c r="C56" t="s">
        <v>2089</v>
      </c>
      <c r="D56" t="s">
        <v>2296</v>
      </c>
      <c r="E56" s="2">
        <v>48.717391304347828</v>
      </c>
      <c r="F56" s="2">
        <v>4.6630434782608692</v>
      </c>
      <c r="G56" s="2">
        <v>0</v>
      </c>
      <c r="H56" s="2">
        <v>0</v>
      </c>
      <c r="I56" s="2">
        <v>0</v>
      </c>
      <c r="J56" s="2">
        <v>0</v>
      </c>
      <c r="K56" s="2">
        <v>0</v>
      </c>
      <c r="L56" s="2">
        <v>0.61804347826086958</v>
      </c>
      <c r="M56" s="2">
        <v>5.3913043478260869</v>
      </c>
      <c r="N56" s="2">
        <v>0</v>
      </c>
      <c r="O56" s="2">
        <v>0.1106648817492191</v>
      </c>
      <c r="P56" s="2">
        <v>6.5117391304347816</v>
      </c>
      <c r="Q56" s="2">
        <v>2.2140217391304344</v>
      </c>
      <c r="R56" s="2">
        <v>0.17910977242302539</v>
      </c>
      <c r="S56" s="2">
        <v>0.80086956521739106</v>
      </c>
      <c r="T56" s="2">
        <v>3.7450000000000028</v>
      </c>
      <c r="U56" s="2">
        <v>0</v>
      </c>
      <c r="V56" s="2">
        <v>9.3311021865238777E-2</v>
      </c>
      <c r="W56" s="2">
        <v>0.37706521739130439</v>
      </c>
      <c r="X56" s="2">
        <v>4.3970652173913036</v>
      </c>
      <c r="Y56" s="2">
        <v>0</v>
      </c>
      <c r="Z56" s="2">
        <v>9.7996430165104842E-2</v>
      </c>
      <c r="AA56" s="2">
        <v>0</v>
      </c>
      <c r="AB56" s="2">
        <v>0</v>
      </c>
      <c r="AC56" s="2">
        <v>0</v>
      </c>
      <c r="AD56" s="2">
        <v>0</v>
      </c>
      <c r="AE56" s="2">
        <v>0</v>
      </c>
      <c r="AF56" s="2">
        <v>0</v>
      </c>
      <c r="AG56" s="2">
        <v>0</v>
      </c>
      <c r="AH56" t="s">
        <v>269</v>
      </c>
      <c r="AI56">
        <v>5</v>
      </c>
    </row>
    <row r="57" spans="1:35" x14ac:dyDescent="0.25">
      <c r="A57" t="s">
        <v>2337</v>
      </c>
      <c r="B57" t="s">
        <v>1712</v>
      </c>
      <c r="C57" t="s">
        <v>2007</v>
      </c>
      <c r="D57" t="s">
        <v>2243</v>
      </c>
      <c r="E57" s="2">
        <v>38.836956521739133</v>
      </c>
      <c r="F57" s="2">
        <v>5.4782608695652177</v>
      </c>
      <c r="G57" s="2">
        <v>0</v>
      </c>
      <c r="H57" s="2">
        <v>0</v>
      </c>
      <c r="I57" s="2">
        <v>0</v>
      </c>
      <c r="J57" s="2">
        <v>0</v>
      </c>
      <c r="K57" s="2">
        <v>0</v>
      </c>
      <c r="L57" s="2">
        <v>0.27728260869565213</v>
      </c>
      <c r="M57" s="2">
        <v>0</v>
      </c>
      <c r="N57" s="2">
        <v>5.4870652173913044</v>
      </c>
      <c r="O57" s="2">
        <v>0.14128463476070527</v>
      </c>
      <c r="P57" s="2">
        <v>5.0217391304347823</v>
      </c>
      <c r="Q57" s="2">
        <v>8.9482608695652193</v>
      </c>
      <c r="R57" s="2">
        <v>0.3597089280716485</v>
      </c>
      <c r="S57" s="2">
        <v>5.0543478260869561</v>
      </c>
      <c r="T57" s="2">
        <v>0</v>
      </c>
      <c r="U57" s="2">
        <v>0</v>
      </c>
      <c r="V57" s="2">
        <v>0.13014273719563391</v>
      </c>
      <c r="W57" s="2">
        <v>0.33402173913043481</v>
      </c>
      <c r="X57" s="2">
        <v>3.9666304347826093</v>
      </c>
      <c r="Y57" s="2">
        <v>5.1168478260869561</v>
      </c>
      <c r="Z57" s="2">
        <v>0.24248810523369718</v>
      </c>
      <c r="AA57" s="2">
        <v>0</v>
      </c>
      <c r="AB57" s="2">
        <v>0</v>
      </c>
      <c r="AC57" s="2">
        <v>0</v>
      </c>
      <c r="AD57" s="2">
        <v>0</v>
      </c>
      <c r="AE57" s="2">
        <v>0</v>
      </c>
      <c r="AF57" s="2">
        <v>0</v>
      </c>
      <c r="AG57" s="2">
        <v>0</v>
      </c>
      <c r="AH57" t="s">
        <v>783</v>
      </c>
      <c r="AI57">
        <v>5</v>
      </c>
    </row>
    <row r="58" spans="1:35" x14ac:dyDescent="0.25">
      <c r="A58" t="s">
        <v>2337</v>
      </c>
      <c r="B58" t="s">
        <v>1223</v>
      </c>
      <c r="C58" t="s">
        <v>1965</v>
      </c>
      <c r="D58" t="s">
        <v>2267</v>
      </c>
      <c r="E58" s="2">
        <v>136.64130434782609</v>
      </c>
      <c r="F58" s="2">
        <v>1.4565217391304348</v>
      </c>
      <c r="G58" s="2">
        <v>0.22826086956521738</v>
      </c>
      <c r="H58" s="2">
        <v>0.43478260869565216</v>
      </c>
      <c r="I58" s="2">
        <v>12.0625</v>
      </c>
      <c r="J58" s="2">
        <v>0</v>
      </c>
      <c r="K58" s="2">
        <v>7.8152173913043477</v>
      </c>
      <c r="L58" s="2">
        <v>4.0869565217391308</v>
      </c>
      <c r="M58" s="2">
        <v>0</v>
      </c>
      <c r="N58" s="2">
        <v>6.3478260869565215</v>
      </c>
      <c r="O58" s="2">
        <v>4.6456129186222252E-2</v>
      </c>
      <c r="P58" s="2">
        <v>0</v>
      </c>
      <c r="Q58" s="2">
        <v>4.8097826086956523</v>
      </c>
      <c r="R58" s="2">
        <v>3.5200063638533133E-2</v>
      </c>
      <c r="S58" s="2">
        <v>0</v>
      </c>
      <c r="T58" s="2">
        <v>0.52173913043478259</v>
      </c>
      <c r="U58" s="2">
        <v>0</v>
      </c>
      <c r="V58" s="2">
        <v>3.8183119879086785E-3</v>
      </c>
      <c r="W58" s="2">
        <v>1.2445652173913044</v>
      </c>
      <c r="X58" s="2">
        <v>0.5665217391304348</v>
      </c>
      <c r="Y58" s="2">
        <v>0</v>
      </c>
      <c r="Z58" s="2">
        <v>1.3254315488028001E-2</v>
      </c>
      <c r="AA58" s="2">
        <v>0</v>
      </c>
      <c r="AB58" s="2">
        <v>0</v>
      </c>
      <c r="AC58" s="2">
        <v>0</v>
      </c>
      <c r="AD58" s="2">
        <v>0</v>
      </c>
      <c r="AE58" s="2">
        <v>0</v>
      </c>
      <c r="AF58" s="2">
        <v>0</v>
      </c>
      <c r="AG58" s="2">
        <v>0.10869565217391304</v>
      </c>
      <c r="AH58" t="s">
        <v>284</v>
      </c>
      <c r="AI58">
        <v>5</v>
      </c>
    </row>
    <row r="59" spans="1:35" x14ac:dyDescent="0.25">
      <c r="A59" t="s">
        <v>2337</v>
      </c>
      <c r="B59" t="s">
        <v>1112</v>
      </c>
      <c r="C59" t="s">
        <v>1895</v>
      </c>
      <c r="D59" t="s">
        <v>2289</v>
      </c>
      <c r="E59" s="2">
        <v>112.48913043478261</v>
      </c>
      <c r="F59" s="2">
        <v>5.2173913043478262</v>
      </c>
      <c r="G59" s="2">
        <v>0.2608695652173913</v>
      </c>
      <c r="H59" s="2">
        <v>0.54347826086956519</v>
      </c>
      <c r="I59" s="2">
        <v>3.8858695652173911</v>
      </c>
      <c r="J59" s="2">
        <v>0</v>
      </c>
      <c r="K59" s="2">
        <v>0</v>
      </c>
      <c r="L59" s="2">
        <v>4.1370652173913047</v>
      </c>
      <c r="M59" s="2">
        <v>5.1304347826086953</v>
      </c>
      <c r="N59" s="2">
        <v>4.3423913043478262</v>
      </c>
      <c r="O59" s="2">
        <v>8.4211034882597346E-2</v>
      </c>
      <c r="P59" s="2">
        <v>4.9565217391304346</v>
      </c>
      <c r="Q59" s="2">
        <v>8.7201086956521738</v>
      </c>
      <c r="R59" s="2">
        <v>0.12158179534254518</v>
      </c>
      <c r="S59" s="2">
        <v>3.6860869565217391</v>
      </c>
      <c r="T59" s="2">
        <v>5.2419565217391311</v>
      </c>
      <c r="U59" s="2">
        <v>0</v>
      </c>
      <c r="V59" s="2">
        <v>7.9368054884529901E-2</v>
      </c>
      <c r="W59" s="2">
        <v>3.0351086956521742</v>
      </c>
      <c r="X59" s="2">
        <v>6.5659782608695636</v>
      </c>
      <c r="Y59" s="2">
        <v>0</v>
      </c>
      <c r="Z59" s="2">
        <v>8.5351241665861416E-2</v>
      </c>
      <c r="AA59" s="2">
        <v>0</v>
      </c>
      <c r="AB59" s="2">
        <v>0</v>
      </c>
      <c r="AC59" s="2">
        <v>0</v>
      </c>
      <c r="AD59" s="2">
        <v>0</v>
      </c>
      <c r="AE59" s="2">
        <v>0</v>
      </c>
      <c r="AF59" s="2">
        <v>0</v>
      </c>
      <c r="AG59" s="2">
        <v>0</v>
      </c>
      <c r="AH59" t="s">
        <v>172</v>
      </c>
      <c r="AI59">
        <v>5</v>
      </c>
    </row>
    <row r="60" spans="1:35" x14ac:dyDescent="0.25">
      <c r="A60" t="s">
        <v>2337</v>
      </c>
      <c r="B60" t="s">
        <v>1451</v>
      </c>
      <c r="C60" t="s">
        <v>1902</v>
      </c>
      <c r="D60" t="s">
        <v>2217</v>
      </c>
      <c r="E60" s="2">
        <v>72.663043478260875</v>
      </c>
      <c r="F60" s="2">
        <v>21.065217391304348</v>
      </c>
      <c r="G60" s="2">
        <v>0</v>
      </c>
      <c r="H60" s="2">
        <v>0</v>
      </c>
      <c r="I60" s="2">
        <v>2.2717391304347827</v>
      </c>
      <c r="J60" s="2">
        <v>0</v>
      </c>
      <c r="K60" s="2">
        <v>0</v>
      </c>
      <c r="L60" s="2">
        <v>3.5788043478260869</v>
      </c>
      <c r="M60" s="2">
        <v>1.2282608695652173</v>
      </c>
      <c r="N60" s="2">
        <v>0</v>
      </c>
      <c r="O60" s="2">
        <v>1.6903515332834702E-2</v>
      </c>
      <c r="P60" s="2">
        <v>4.3152173913043477</v>
      </c>
      <c r="Q60" s="2">
        <v>0.5625</v>
      </c>
      <c r="R60" s="2">
        <v>6.712789827973073E-2</v>
      </c>
      <c r="S60" s="2">
        <v>4.6576086956521738</v>
      </c>
      <c r="T60" s="2">
        <v>4.7961956521739131</v>
      </c>
      <c r="U60" s="2">
        <v>0</v>
      </c>
      <c r="V60" s="2">
        <v>0.13010471204188478</v>
      </c>
      <c r="W60" s="2">
        <v>3.4483695652173911</v>
      </c>
      <c r="X60" s="2">
        <v>10.978260869565217</v>
      </c>
      <c r="Y60" s="2">
        <v>0</v>
      </c>
      <c r="Z60" s="2">
        <v>0.19854151084517574</v>
      </c>
      <c r="AA60" s="2">
        <v>0</v>
      </c>
      <c r="AB60" s="2">
        <v>0</v>
      </c>
      <c r="AC60" s="2">
        <v>0</v>
      </c>
      <c r="AD60" s="2">
        <v>0</v>
      </c>
      <c r="AE60" s="2">
        <v>0</v>
      </c>
      <c r="AF60" s="2">
        <v>0</v>
      </c>
      <c r="AG60" s="2">
        <v>0</v>
      </c>
      <c r="AH60" t="s">
        <v>518</v>
      </c>
      <c r="AI60">
        <v>5</v>
      </c>
    </row>
    <row r="61" spans="1:35" x14ac:dyDescent="0.25">
      <c r="A61" t="s">
        <v>2337</v>
      </c>
      <c r="B61" t="s">
        <v>1416</v>
      </c>
      <c r="C61" t="s">
        <v>1974</v>
      </c>
      <c r="D61" t="s">
        <v>2246</v>
      </c>
      <c r="E61" s="2">
        <v>32.630434782608695</v>
      </c>
      <c r="F61" s="2">
        <v>5.3130434782608686</v>
      </c>
      <c r="G61" s="2">
        <v>0.17391304347826086</v>
      </c>
      <c r="H61" s="2">
        <v>0.2608695652173913</v>
      </c>
      <c r="I61" s="2">
        <v>8.6956521739130432E-2</v>
      </c>
      <c r="J61" s="2">
        <v>0</v>
      </c>
      <c r="K61" s="2">
        <v>0</v>
      </c>
      <c r="L61" s="2">
        <v>0.32684782608695651</v>
      </c>
      <c r="M61" s="2">
        <v>0</v>
      </c>
      <c r="N61" s="2">
        <v>3.7828260869565211</v>
      </c>
      <c r="O61" s="2">
        <v>0.11592938041305795</v>
      </c>
      <c r="P61" s="2">
        <v>3.9030434782608707</v>
      </c>
      <c r="Q61" s="2">
        <v>6.4828260869565213</v>
      </c>
      <c r="R61" s="2">
        <v>0.31828780812791474</v>
      </c>
      <c r="S61" s="2">
        <v>0.52923913043478277</v>
      </c>
      <c r="T61" s="2">
        <v>1.3057608695652174</v>
      </c>
      <c r="U61" s="2">
        <v>0</v>
      </c>
      <c r="V61" s="2">
        <v>5.6235842771485682E-2</v>
      </c>
      <c r="W61" s="2">
        <v>1.2825</v>
      </c>
      <c r="X61" s="2">
        <v>2.7716304347826095</v>
      </c>
      <c r="Y61" s="2">
        <v>0</v>
      </c>
      <c r="Z61" s="2">
        <v>0.12424383744170556</v>
      </c>
      <c r="AA61" s="2">
        <v>0</v>
      </c>
      <c r="AB61" s="2">
        <v>0</v>
      </c>
      <c r="AC61" s="2">
        <v>0</v>
      </c>
      <c r="AD61" s="2">
        <v>0</v>
      </c>
      <c r="AE61" s="2">
        <v>0</v>
      </c>
      <c r="AF61" s="2">
        <v>0</v>
      </c>
      <c r="AG61" s="2">
        <v>0</v>
      </c>
      <c r="AH61" t="s">
        <v>481</v>
      </c>
      <c r="AI61">
        <v>5</v>
      </c>
    </row>
    <row r="62" spans="1:35" x14ac:dyDescent="0.25">
      <c r="A62" t="s">
        <v>2337</v>
      </c>
      <c r="B62" t="s">
        <v>1813</v>
      </c>
      <c r="C62" t="s">
        <v>1886</v>
      </c>
      <c r="D62" t="s">
        <v>2226</v>
      </c>
      <c r="E62" s="2">
        <v>77.369565217391298</v>
      </c>
      <c r="F62" s="2">
        <v>0</v>
      </c>
      <c r="G62" s="2">
        <v>0.56521739130434778</v>
      </c>
      <c r="H62" s="2">
        <v>0.28260869565217389</v>
      </c>
      <c r="I62" s="2">
        <v>5.6521739130434785</v>
      </c>
      <c r="J62" s="2">
        <v>0</v>
      </c>
      <c r="K62" s="2">
        <v>2.0217391304347827</v>
      </c>
      <c r="L62" s="2">
        <v>4.3245652173913047</v>
      </c>
      <c r="M62" s="2">
        <v>4.9565217391304346</v>
      </c>
      <c r="N62" s="2">
        <v>0</v>
      </c>
      <c r="O62" s="2">
        <v>6.4062939027816804E-2</v>
      </c>
      <c r="P62" s="2">
        <v>5.3179347826086953</v>
      </c>
      <c r="Q62" s="2">
        <v>10.628478260869565</v>
      </c>
      <c r="R62" s="2">
        <v>0.20610705254284914</v>
      </c>
      <c r="S62" s="2">
        <v>5.9867391304347839</v>
      </c>
      <c r="T62" s="2">
        <v>5.872826086956521</v>
      </c>
      <c r="U62" s="2">
        <v>0</v>
      </c>
      <c r="V62" s="2">
        <v>0.15328463051418939</v>
      </c>
      <c r="W62" s="2">
        <v>5.325217391304351</v>
      </c>
      <c r="X62" s="2">
        <v>5.6150000000000002</v>
      </c>
      <c r="Y62" s="2">
        <v>0</v>
      </c>
      <c r="Z62" s="2">
        <v>0.14140207923574044</v>
      </c>
      <c r="AA62" s="2">
        <v>0</v>
      </c>
      <c r="AB62" s="2">
        <v>0</v>
      </c>
      <c r="AC62" s="2">
        <v>0</v>
      </c>
      <c r="AD62" s="2">
        <v>0</v>
      </c>
      <c r="AE62" s="2">
        <v>0</v>
      </c>
      <c r="AF62" s="2">
        <v>0</v>
      </c>
      <c r="AG62" s="2">
        <v>2.5434782608695654</v>
      </c>
      <c r="AH62" t="s">
        <v>885</v>
      </c>
      <c r="AI62">
        <v>5</v>
      </c>
    </row>
    <row r="63" spans="1:35" x14ac:dyDescent="0.25">
      <c r="A63" t="s">
        <v>2337</v>
      </c>
      <c r="B63" t="s">
        <v>1317</v>
      </c>
      <c r="C63" t="s">
        <v>2120</v>
      </c>
      <c r="D63" t="s">
        <v>2280</v>
      </c>
      <c r="E63" s="2">
        <v>106.95652173913044</v>
      </c>
      <c r="F63" s="2">
        <v>0</v>
      </c>
      <c r="G63" s="2">
        <v>0</v>
      </c>
      <c r="H63" s="2">
        <v>0.38315217391304346</v>
      </c>
      <c r="I63" s="2">
        <v>1.9945652173913044</v>
      </c>
      <c r="J63" s="2">
        <v>0</v>
      </c>
      <c r="K63" s="2">
        <v>0</v>
      </c>
      <c r="L63" s="2">
        <v>4.4564130434782614</v>
      </c>
      <c r="M63" s="2">
        <v>9.8913043478260878</v>
      </c>
      <c r="N63" s="2">
        <v>0</v>
      </c>
      <c r="O63" s="2">
        <v>9.2479674796747971E-2</v>
      </c>
      <c r="P63" s="2">
        <v>4.6331521739130439</v>
      </c>
      <c r="Q63" s="2">
        <v>6.0081521739130439</v>
      </c>
      <c r="R63" s="2">
        <v>9.9491869918699197E-2</v>
      </c>
      <c r="S63" s="2">
        <v>4.5642391304347845</v>
      </c>
      <c r="T63" s="2">
        <v>8.2920652173913076</v>
      </c>
      <c r="U63" s="2">
        <v>0</v>
      </c>
      <c r="V63" s="2">
        <v>0.12020121951219517</v>
      </c>
      <c r="W63" s="2">
        <v>3.829021739130436</v>
      </c>
      <c r="X63" s="2">
        <v>7.1340217391304366</v>
      </c>
      <c r="Y63" s="2">
        <v>0</v>
      </c>
      <c r="Z63" s="2">
        <v>0.10250000000000002</v>
      </c>
      <c r="AA63" s="2">
        <v>0</v>
      </c>
      <c r="AB63" s="2">
        <v>0</v>
      </c>
      <c r="AC63" s="2">
        <v>0</v>
      </c>
      <c r="AD63" s="2">
        <v>0</v>
      </c>
      <c r="AE63" s="2">
        <v>0</v>
      </c>
      <c r="AF63" s="2">
        <v>0</v>
      </c>
      <c r="AG63" s="2">
        <v>0</v>
      </c>
      <c r="AH63" t="s">
        <v>379</v>
      </c>
      <c r="AI63">
        <v>5</v>
      </c>
    </row>
    <row r="64" spans="1:35" x14ac:dyDescent="0.25">
      <c r="A64" t="s">
        <v>2337</v>
      </c>
      <c r="B64" t="s">
        <v>1348</v>
      </c>
      <c r="C64" t="s">
        <v>2114</v>
      </c>
      <c r="D64" t="s">
        <v>2274</v>
      </c>
      <c r="E64" s="2">
        <v>109.56521739130434</v>
      </c>
      <c r="F64" s="2">
        <v>5.5652173913043477</v>
      </c>
      <c r="G64" s="2">
        <v>2.4891304347826089</v>
      </c>
      <c r="H64" s="2">
        <v>0.375</v>
      </c>
      <c r="I64" s="2">
        <v>4.7608695652173916</v>
      </c>
      <c r="J64" s="2">
        <v>0</v>
      </c>
      <c r="K64" s="2">
        <v>0</v>
      </c>
      <c r="L64" s="2">
        <v>4.3838043478260884</v>
      </c>
      <c r="M64" s="2">
        <v>8.6633695652173905</v>
      </c>
      <c r="N64" s="2">
        <v>4.1739130434782608</v>
      </c>
      <c r="O64" s="2">
        <v>0.1171656746031746</v>
      </c>
      <c r="P64" s="2">
        <v>7.7330434782608677</v>
      </c>
      <c r="Q64" s="2">
        <v>15.341847826086957</v>
      </c>
      <c r="R64" s="2">
        <v>0.21060416666666665</v>
      </c>
      <c r="S64" s="2">
        <v>2.941086956521739</v>
      </c>
      <c r="T64" s="2">
        <v>10.983043478260869</v>
      </c>
      <c r="U64" s="2">
        <v>0</v>
      </c>
      <c r="V64" s="2">
        <v>0.12708531746031745</v>
      </c>
      <c r="W64" s="2">
        <v>3.7545652173913027</v>
      </c>
      <c r="X64" s="2">
        <v>15.862934782608693</v>
      </c>
      <c r="Y64" s="2">
        <v>0</v>
      </c>
      <c r="Z64" s="2">
        <v>0.17904861111111109</v>
      </c>
      <c r="AA64" s="2">
        <v>0</v>
      </c>
      <c r="AB64" s="2">
        <v>0</v>
      </c>
      <c r="AC64" s="2">
        <v>0</v>
      </c>
      <c r="AD64" s="2">
        <v>0</v>
      </c>
      <c r="AE64" s="2">
        <v>0</v>
      </c>
      <c r="AF64" s="2">
        <v>0</v>
      </c>
      <c r="AG64" s="2">
        <v>0</v>
      </c>
      <c r="AH64" t="s">
        <v>412</v>
      </c>
      <c r="AI64">
        <v>5</v>
      </c>
    </row>
    <row r="65" spans="1:35" x14ac:dyDescent="0.25">
      <c r="A65" t="s">
        <v>2337</v>
      </c>
      <c r="B65" t="s">
        <v>1693</v>
      </c>
      <c r="C65" t="s">
        <v>2192</v>
      </c>
      <c r="D65" t="s">
        <v>2216</v>
      </c>
      <c r="E65" s="2">
        <v>40.010869565217391</v>
      </c>
      <c r="F65" s="2">
        <v>2.2608695652173911</v>
      </c>
      <c r="G65" s="2">
        <v>3.2608695652173912E-2</v>
      </c>
      <c r="H65" s="2">
        <v>0.15934782608695652</v>
      </c>
      <c r="I65" s="2">
        <v>1.3206521739130435</v>
      </c>
      <c r="J65" s="2">
        <v>0</v>
      </c>
      <c r="K65" s="2">
        <v>0</v>
      </c>
      <c r="L65" s="2">
        <v>1.1603260869565217</v>
      </c>
      <c r="M65" s="2">
        <v>0</v>
      </c>
      <c r="N65" s="2">
        <v>4.8206521739130439</v>
      </c>
      <c r="O65" s="2">
        <v>0.12048356424884543</v>
      </c>
      <c r="P65" s="2">
        <v>3.2934782608695654</v>
      </c>
      <c r="Q65" s="2">
        <v>0</v>
      </c>
      <c r="R65" s="2">
        <v>8.2314588427057869E-2</v>
      </c>
      <c r="S65" s="2">
        <v>6.9456521739130439</v>
      </c>
      <c r="T65" s="2">
        <v>1.4293478260869565</v>
      </c>
      <c r="U65" s="2">
        <v>0</v>
      </c>
      <c r="V65" s="2">
        <v>0.20931812007606629</v>
      </c>
      <c r="W65" s="2">
        <v>1.3097826086956521</v>
      </c>
      <c r="X65" s="2">
        <v>4.9130434782608692</v>
      </c>
      <c r="Y65" s="2">
        <v>0</v>
      </c>
      <c r="Z65" s="2">
        <v>0.15552838902472155</v>
      </c>
      <c r="AA65" s="2">
        <v>0</v>
      </c>
      <c r="AB65" s="2">
        <v>0</v>
      </c>
      <c r="AC65" s="2">
        <v>0</v>
      </c>
      <c r="AD65" s="2">
        <v>0</v>
      </c>
      <c r="AE65" s="2">
        <v>0</v>
      </c>
      <c r="AF65" s="2">
        <v>0</v>
      </c>
      <c r="AG65" s="2">
        <v>0</v>
      </c>
      <c r="AH65" t="s">
        <v>764</v>
      </c>
      <c r="AI65">
        <v>5</v>
      </c>
    </row>
    <row r="66" spans="1:35" x14ac:dyDescent="0.25">
      <c r="A66" t="s">
        <v>2337</v>
      </c>
      <c r="B66" t="s">
        <v>1669</v>
      </c>
      <c r="C66" t="s">
        <v>1911</v>
      </c>
      <c r="D66" t="s">
        <v>2294</v>
      </c>
      <c r="E66" s="2">
        <v>36.902173913043477</v>
      </c>
      <c r="F66" s="2">
        <v>8.0273913043478267</v>
      </c>
      <c r="G66" s="2">
        <v>0</v>
      </c>
      <c r="H66" s="2">
        <v>0</v>
      </c>
      <c r="I66" s="2">
        <v>0</v>
      </c>
      <c r="J66" s="2">
        <v>0</v>
      </c>
      <c r="K66" s="2">
        <v>0</v>
      </c>
      <c r="L66" s="2">
        <v>0.24728260869565202</v>
      </c>
      <c r="M66" s="2">
        <v>0</v>
      </c>
      <c r="N66" s="2">
        <v>0</v>
      </c>
      <c r="O66" s="2">
        <v>0</v>
      </c>
      <c r="P66" s="2">
        <v>0</v>
      </c>
      <c r="Q66" s="2">
        <v>0</v>
      </c>
      <c r="R66" s="2">
        <v>0</v>
      </c>
      <c r="S66" s="2">
        <v>0.24619565217391304</v>
      </c>
      <c r="T66" s="2">
        <v>2.2230434782608701</v>
      </c>
      <c r="U66" s="2">
        <v>0</v>
      </c>
      <c r="V66" s="2">
        <v>6.6913107511045664E-2</v>
      </c>
      <c r="W66" s="2">
        <v>3.1530434782608698</v>
      </c>
      <c r="X66" s="2">
        <v>0.15782608695652173</v>
      </c>
      <c r="Y66" s="2">
        <v>0</v>
      </c>
      <c r="Z66" s="2">
        <v>8.9720176730486018E-2</v>
      </c>
      <c r="AA66" s="2">
        <v>0</v>
      </c>
      <c r="AB66" s="2">
        <v>0</v>
      </c>
      <c r="AC66" s="2">
        <v>0</v>
      </c>
      <c r="AD66" s="2">
        <v>0</v>
      </c>
      <c r="AE66" s="2">
        <v>0</v>
      </c>
      <c r="AF66" s="2">
        <v>0</v>
      </c>
      <c r="AG66" s="2">
        <v>0</v>
      </c>
      <c r="AH66" t="s">
        <v>740</v>
      </c>
      <c r="AI66">
        <v>5</v>
      </c>
    </row>
    <row r="67" spans="1:35" x14ac:dyDescent="0.25">
      <c r="A67" t="s">
        <v>2337</v>
      </c>
      <c r="B67" t="s">
        <v>1679</v>
      </c>
      <c r="C67" t="s">
        <v>1970</v>
      </c>
      <c r="D67" t="s">
        <v>2299</v>
      </c>
      <c r="E67" s="2">
        <v>35.554347826086953</v>
      </c>
      <c r="F67" s="2">
        <v>10.073586956521741</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t="s">
        <v>750</v>
      </c>
      <c r="AI67">
        <v>5</v>
      </c>
    </row>
    <row r="68" spans="1:35" x14ac:dyDescent="0.25">
      <c r="A68" t="s">
        <v>2337</v>
      </c>
      <c r="B68" t="s">
        <v>1585</v>
      </c>
      <c r="C68" t="s">
        <v>2007</v>
      </c>
      <c r="D68" t="s">
        <v>2243</v>
      </c>
      <c r="E68" s="2">
        <v>74.967391304347828</v>
      </c>
      <c r="F68" s="2">
        <v>21.781521739130429</v>
      </c>
      <c r="G68" s="2">
        <v>0</v>
      </c>
      <c r="H68" s="2">
        <v>0</v>
      </c>
      <c r="I68" s="2">
        <v>0</v>
      </c>
      <c r="J68" s="2">
        <v>0</v>
      </c>
      <c r="K68" s="2">
        <v>0</v>
      </c>
      <c r="L68" s="2">
        <v>0.93728260869565194</v>
      </c>
      <c r="M68" s="2">
        <v>0</v>
      </c>
      <c r="N68" s="2">
        <v>0</v>
      </c>
      <c r="O68" s="2">
        <v>0</v>
      </c>
      <c r="P68" s="2">
        <v>4.2608695652173916</v>
      </c>
      <c r="Q68" s="2">
        <v>12.826630434782606</v>
      </c>
      <c r="R68" s="2">
        <v>0.2279324343917645</v>
      </c>
      <c r="S68" s="2">
        <v>0.49565217391304339</v>
      </c>
      <c r="T68" s="2">
        <v>1.5867391304347824</v>
      </c>
      <c r="U68" s="2">
        <v>0</v>
      </c>
      <c r="V68" s="2">
        <v>2.7777294475859065E-2</v>
      </c>
      <c r="W68" s="2">
        <v>0.86108695652173928</v>
      </c>
      <c r="X68" s="2">
        <v>0.636413043478261</v>
      </c>
      <c r="Y68" s="2">
        <v>0</v>
      </c>
      <c r="Z68" s="2">
        <v>1.9975351602145863E-2</v>
      </c>
      <c r="AA68" s="2">
        <v>5.3043478260869561</v>
      </c>
      <c r="AB68" s="2">
        <v>0</v>
      </c>
      <c r="AC68" s="2">
        <v>0</v>
      </c>
      <c r="AD68" s="2">
        <v>0</v>
      </c>
      <c r="AE68" s="2">
        <v>0</v>
      </c>
      <c r="AF68" s="2">
        <v>0</v>
      </c>
      <c r="AG68" s="2">
        <v>0</v>
      </c>
      <c r="AH68" t="s">
        <v>653</v>
      </c>
      <c r="AI68">
        <v>5</v>
      </c>
    </row>
    <row r="69" spans="1:35" x14ac:dyDescent="0.25">
      <c r="A69" t="s">
        <v>2337</v>
      </c>
      <c r="B69" t="s">
        <v>1316</v>
      </c>
      <c r="C69" t="s">
        <v>1959</v>
      </c>
      <c r="D69" t="s">
        <v>2273</v>
      </c>
      <c r="E69" s="2">
        <v>58.913043478260867</v>
      </c>
      <c r="F69" s="2">
        <v>5.6521739130434785</v>
      </c>
      <c r="G69" s="2">
        <v>0</v>
      </c>
      <c r="H69" s="2">
        <v>0</v>
      </c>
      <c r="I69" s="2">
        <v>0</v>
      </c>
      <c r="J69" s="2">
        <v>0</v>
      </c>
      <c r="K69" s="2">
        <v>0</v>
      </c>
      <c r="L69" s="2">
        <v>0</v>
      </c>
      <c r="M69" s="2">
        <v>0</v>
      </c>
      <c r="N69" s="2">
        <v>5.6521739130434785</v>
      </c>
      <c r="O69" s="2">
        <v>9.5940959409594101E-2</v>
      </c>
      <c r="P69" s="2">
        <v>4.2173913043478262</v>
      </c>
      <c r="Q69" s="2">
        <v>0</v>
      </c>
      <c r="R69" s="2">
        <v>7.1586715867158673E-2</v>
      </c>
      <c r="S69" s="2">
        <v>5.9130434782608692</v>
      </c>
      <c r="T69" s="2">
        <v>0</v>
      </c>
      <c r="U69" s="2">
        <v>0</v>
      </c>
      <c r="V69" s="2">
        <v>0.1003690036900369</v>
      </c>
      <c r="W69" s="2">
        <v>0.10021739130434781</v>
      </c>
      <c r="X69" s="2">
        <v>0.57608695652173914</v>
      </c>
      <c r="Y69" s="2">
        <v>0</v>
      </c>
      <c r="Z69" s="2">
        <v>1.1479704797047971E-2</v>
      </c>
      <c r="AA69" s="2">
        <v>0</v>
      </c>
      <c r="AB69" s="2">
        <v>0</v>
      </c>
      <c r="AC69" s="2">
        <v>0</v>
      </c>
      <c r="AD69" s="2">
        <v>0</v>
      </c>
      <c r="AE69" s="2">
        <v>0</v>
      </c>
      <c r="AF69" s="2">
        <v>0</v>
      </c>
      <c r="AG69" s="2">
        <v>0</v>
      </c>
      <c r="AH69" t="s">
        <v>378</v>
      </c>
      <c r="AI69">
        <v>5</v>
      </c>
    </row>
    <row r="70" spans="1:35" x14ac:dyDescent="0.25">
      <c r="A70" t="s">
        <v>2337</v>
      </c>
      <c r="B70" t="s">
        <v>1136</v>
      </c>
      <c r="C70" t="s">
        <v>2007</v>
      </c>
      <c r="D70" t="s">
        <v>2243</v>
      </c>
      <c r="E70" s="2">
        <v>65.434782608695656</v>
      </c>
      <c r="F70" s="2">
        <v>21.621739130434786</v>
      </c>
      <c r="G70" s="2">
        <v>0</v>
      </c>
      <c r="H70" s="2">
        <v>0</v>
      </c>
      <c r="I70" s="2">
        <v>0</v>
      </c>
      <c r="J70" s="2">
        <v>0</v>
      </c>
      <c r="K70" s="2">
        <v>0</v>
      </c>
      <c r="L70" s="2">
        <v>0.48043478260869543</v>
      </c>
      <c r="M70" s="2">
        <v>0</v>
      </c>
      <c r="N70" s="2">
        <v>0</v>
      </c>
      <c r="O70" s="2">
        <v>0</v>
      </c>
      <c r="P70" s="2">
        <v>5.3586956521739131</v>
      </c>
      <c r="Q70" s="2">
        <v>19.413043478260875</v>
      </c>
      <c r="R70" s="2">
        <v>0.37857142857142861</v>
      </c>
      <c r="S70" s="2">
        <v>0.54695652173913034</v>
      </c>
      <c r="T70" s="2">
        <v>1.6659782608695657</v>
      </c>
      <c r="U70" s="2">
        <v>0</v>
      </c>
      <c r="V70" s="2">
        <v>3.3818936877076412E-2</v>
      </c>
      <c r="W70" s="2">
        <v>0.95184782608695639</v>
      </c>
      <c r="X70" s="2">
        <v>1.1650000000000005</v>
      </c>
      <c r="Y70" s="2">
        <v>0</v>
      </c>
      <c r="Z70" s="2">
        <v>3.2350498338870437E-2</v>
      </c>
      <c r="AA70" s="2">
        <v>5.5624999999999991</v>
      </c>
      <c r="AB70" s="2">
        <v>0</v>
      </c>
      <c r="AC70" s="2">
        <v>0</v>
      </c>
      <c r="AD70" s="2">
        <v>0</v>
      </c>
      <c r="AE70" s="2">
        <v>0</v>
      </c>
      <c r="AF70" s="2">
        <v>0</v>
      </c>
      <c r="AG70" s="2">
        <v>0</v>
      </c>
      <c r="AH70" t="s">
        <v>196</v>
      </c>
      <c r="AI70">
        <v>5</v>
      </c>
    </row>
    <row r="71" spans="1:35" x14ac:dyDescent="0.25">
      <c r="A71" t="s">
        <v>2337</v>
      </c>
      <c r="B71" t="s">
        <v>1322</v>
      </c>
      <c r="C71" t="s">
        <v>1969</v>
      </c>
      <c r="D71" t="s">
        <v>2261</v>
      </c>
      <c r="E71" s="2">
        <v>72.413043478260875</v>
      </c>
      <c r="F71" s="2">
        <v>5.6521739130434785</v>
      </c>
      <c r="G71" s="2">
        <v>0</v>
      </c>
      <c r="H71" s="2">
        <v>0</v>
      </c>
      <c r="I71" s="2">
        <v>0</v>
      </c>
      <c r="J71" s="2">
        <v>0</v>
      </c>
      <c r="K71" s="2">
        <v>0</v>
      </c>
      <c r="L71" s="2">
        <v>0.69293478260869568</v>
      </c>
      <c r="M71" s="2">
        <v>0</v>
      </c>
      <c r="N71" s="2">
        <v>4.5217391304347823</v>
      </c>
      <c r="O71" s="2">
        <v>6.2443710597418184E-2</v>
      </c>
      <c r="P71" s="2">
        <v>5.3913043478260869</v>
      </c>
      <c r="Q71" s="2">
        <v>7.2065217391304346</v>
      </c>
      <c r="R71" s="2">
        <v>0.1739717802461723</v>
      </c>
      <c r="S71" s="2">
        <v>0</v>
      </c>
      <c r="T71" s="2">
        <v>0</v>
      </c>
      <c r="U71" s="2">
        <v>1.3913043478260869</v>
      </c>
      <c r="V71" s="2">
        <v>1.921344941459021E-2</v>
      </c>
      <c r="W71" s="2">
        <v>0</v>
      </c>
      <c r="X71" s="2">
        <v>0.54891304347826086</v>
      </c>
      <c r="Y71" s="2">
        <v>0</v>
      </c>
      <c r="Z71" s="2">
        <v>7.5803062143500449E-3</v>
      </c>
      <c r="AA71" s="2">
        <v>0</v>
      </c>
      <c r="AB71" s="2">
        <v>0</v>
      </c>
      <c r="AC71" s="2">
        <v>0</v>
      </c>
      <c r="AD71" s="2">
        <v>0</v>
      </c>
      <c r="AE71" s="2">
        <v>0</v>
      </c>
      <c r="AF71" s="2">
        <v>0</v>
      </c>
      <c r="AG71" s="2">
        <v>0</v>
      </c>
      <c r="AH71" t="s">
        <v>385</v>
      </c>
      <c r="AI71">
        <v>5</v>
      </c>
    </row>
    <row r="72" spans="1:35" x14ac:dyDescent="0.25">
      <c r="A72" t="s">
        <v>2337</v>
      </c>
      <c r="B72" t="s">
        <v>1771</v>
      </c>
      <c r="C72" t="s">
        <v>1912</v>
      </c>
      <c r="D72" t="s">
        <v>2252</v>
      </c>
      <c r="E72" s="2">
        <v>66.152173913043484</v>
      </c>
      <c r="F72" s="2">
        <v>0</v>
      </c>
      <c r="G72" s="2">
        <v>0.45380434782608697</v>
      </c>
      <c r="H72" s="2">
        <v>0.13043478260869565</v>
      </c>
      <c r="I72" s="2">
        <v>2.1657608695652173</v>
      </c>
      <c r="J72" s="2">
        <v>8.0725000000000016</v>
      </c>
      <c r="K72" s="2">
        <v>0.80978260869565222</v>
      </c>
      <c r="L72" s="2">
        <v>3.9539130434782606</v>
      </c>
      <c r="M72" s="2">
        <v>0</v>
      </c>
      <c r="N72" s="2">
        <v>5.6358695652173916</v>
      </c>
      <c r="O72" s="2">
        <v>8.5195530726256977E-2</v>
      </c>
      <c r="P72" s="2">
        <v>0</v>
      </c>
      <c r="Q72" s="2">
        <v>0</v>
      </c>
      <c r="R72" s="2">
        <v>0</v>
      </c>
      <c r="S72" s="2">
        <v>10.844782608695652</v>
      </c>
      <c r="T72" s="2">
        <v>9.9761956521739119</v>
      </c>
      <c r="U72" s="2">
        <v>0</v>
      </c>
      <c r="V72" s="2">
        <v>0.31474367400591519</v>
      </c>
      <c r="W72" s="2">
        <v>0</v>
      </c>
      <c r="X72" s="2">
        <v>13.549130434782608</v>
      </c>
      <c r="Y72" s="2">
        <v>0</v>
      </c>
      <c r="Z72" s="2">
        <v>0.20481761419651656</v>
      </c>
      <c r="AA72" s="2">
        <v>0</v>
      </c>
      <c r="AB72" s="2">
        <v>0</v>
      </c>
      <c r="AC72" s="2">
        <v>0</v>
      </c>
      <c r="AD72" s="2">
        <v>0</v>
      </c>
      <c r="AE72" s="2">
        <v>11.480978260869565</v>
      </c>
      <c r="AF72" s="2">
        <v>0</v>
      </c>
      <c r="AG72" s="2">
        <v>0.30434782608695654</v>
      </c>
      <c r="AH72" t="s">
        <v>843</v>
      </c>
      <c r="AI72">
        <v>5</v>
      </c>
    </row>
    <row r="73" spans="1:35" x14ac:dyDescent="0.25">
      <c r="A73" t="s">
        <v>2337</v>
      </c>
      <c r="B73" t="s">
        <v>1786</v>
      </c>
      <c r="C73" t="s">
        <v>2007</v>
      </c>
      <c r="D73" t="s">
        <v>2290</v>
      </c>
      <c r="E73" s="2">
        <v>22.130434782608695</v>
      </c>
      <c r="F73" s="2">
        <v>4.3043478260869561</v>
      </c>
      <c r="G73" s="2">
        <v>2.2934782608695654</v>
      </c>
      <c r="H73" s="2">
        <v>0.15054347826086956</v>
      </c>
      <c r="I73" s="2">
        <v>1.4701086956521738</v>
      </c>
      <c r="J73" s="2">
        <v>2.2934782608695654</v>
      </c>
      <c r="K73" s="2">
        <v>0</v>
      </c>
      <c r="L73" s="2">
        <v>2.375</v>
      </c>
      <c r="M73" s="2">
        <v>0</v>
      </c>
      <c r="N73" s="2">
        <v>5.6521739130434785</v>
      </c>
      <c r="O73" s="2">
        <v>0.25540275049115913</v>
      </c>
      <c r="P73" s="2">
        <v>0</v>
      </c>
      <c r="Q73" s="2">
        <v>1.2554347826086956</v>
      </c>
      <c r="R73" s="2">
        <v>5.6728880157170918E-2</v>
      </c>
      <c r="S73" s="2">
        <v>10.836956521739131</v>
      </c>
      <c r="T73" s="2">
        <v>8.3722826086956523</v>
      </c>
      <c r="U73" s="2">
        <v>0</v>
      </c>
      <c r="V73" s="2">
        <v>0.86800098231827105</v>
      </c>
      <c r="W73" s="2">
        <v>5.3695652173913047</v>
      </c>
      <c r="X73" s="2">
        <v>6.0978260869565215</v>
      </c>
      <c r="Y73" s="2">
        <v>0</v>
      </c>
      <c r="Z73" s="2">
        <v>0.51817288801571715</v>
      </c>
      <c r="AA73" s="2">
        <v>0</v>
      </c>
      <c r="AB73" s="2">
        <v>0</v>
      </c>
      <c r="AC73" s="2">
        <v>0</v>
      </c>
      <c r="AD73" s="2">
        <v>0</v>
      </c>
      <c r="AE73" s="2">
        <v>0</v>
      </c>
      <c r="AF73" s="2">
        <v>0</v>
      </c>
      <c r="AG73" s="2">
        <v>7.6086956521739135E-2</v>
      </c>
      <c r="AH73" t="s">
        <v>858</v>
      </c>
      <c r="AI73">
        <v>5</v>
      </c>
    </row>
    <row r="74" spans="1:35" x14ac:dyDescent="0.25">
      <c r="A74" t="s">
        <v>2337</v>
      </c>
      <c r="B74" t="s">
        <v>1632</v>
      </c>
      <c r="C74" t="s">
        <v>1869</v>
      </c>
      <c r="D74" t="s">
        <v>2298</v>
      </c>
      <c r="E74" s="2">
        <v>39.282608695652172</v>
      </c>
      <c r="F74" s="2">
        <v>9.9836956521739122</v>
      </c>
      <c r="G74" s="2">
        <v>0.33152173913043476</v>
      </c>
      <c r="H74" s="2">
        <v>0.19565217391304349</v>
      </c>
      <c r="I74" s="2">
        <v>1.1711956521739131</v>
      </c>
      <c r="J74" s="2">
        <v>0</v>
      </c>
      <c r="K74" s="2">
        <v>0.39130434782608697</v>
      </c>
      <c r="L74" s="2">
        <v>0.85869565217391308</v>
      </c>
      <c r="M74" s="2">
        <v>0</v>
      </c>
      <c r="N74" s="2">
        <v>2.7608695652173911</v>
      </c>
      <c r="O74" s="2">
        <v>7.0282235749861643E-2</v>
      </c>
      <c r="P74" s="2">
        <v>3.0652173913043477</v>
      </c>
      <c r="Q74" s="2">
        <v>0</v>
      </c>
      <c r="R74" s="2">
        <v>7.8029883785279475E-2</v>
      </c>
      <c r="S74" s="2">
        <v>1.3641304347826086</v>
      </c>
      <c r="T74" s="2">
        <v>6.7831521739130434</v>
      </c>
      <c r="U74" s="2">
        <v>0</v>
      </c>
      <c r="V74" s="2">
        <v>0.20740177089097955</v>
      </c>
      <c r="W74" s="2">
        <v>1.1222826086956521</v>
      </c>
      <c r="X74" s="2">
        <v>9.4923913043478247</v>
      </c>
      <c r="Y74" s="2">
        <v>0</v>
      </c>
      <c r="Z74" s="2">
        <v>0.27021306032097397</v>
      </c>
      <c r="AA74" s="2">
        <v>0</v>
      </c>
      <c r="AB74" s="2">
        <v>0</v>
      </c>
      <c r="AC74" s="2">
        <v>0</v>
      </c>
      <c r="AD74" s="2">
        <v>0</v>
      </c>
      <c r="AE74" s="2">
        <v>5.434782608695652E-3</v>
      </c>
      <c r="AF74" s="2">
        <v>0</v>
      </c>
      <c r="AG74" s="2">
        <v>0</v>
      </c>
      <c r="AH74" t="s">
        <v>702</v>
      </c>
      <c r="AI74">
        <v>5</v>
      </c>
    </row>
    <row r="75" spans="1:35" x14ac:dyDescent="0.25">
      <c r="A75" t="s">
        <v>2337</v>
      </c>
      <c r="B75" t="s">
        <v>1656</v>
      </c>
      <c r="C75" t="s">
        <v>2021</v>
      </c>
      <c r="D75" t="s">
        <v>2278</v>
      </c>
      <c r="E75" s="2">
        <v>23.717391304347824</v>
      </c>
      <c r="F75" s="2">
        <v>0</v>
      </c>
      <c r="G75" s="2">
        <v>0</v>
      </c>
      <c r="H75" s="2">
        <v>0</v>
      </c>
      <c r="I75" s="2">
        <v>0</v>
      </c>
      <c r="J75" s="2">
        <v>0</v>
      </c>
      <c r="K75" s="2">
        <v>0</v>
      </c>
      <c r="L75" s="2">
        <v>0.64130434782608714</v>
      </c>
      <c r="M75" s="2">
        <v>0</v>
      </c>
      <c r="N75" s="2">
        <v>0</v>
      </c>
      <c r="O75" s="2">
        <v>0</v>
      </c>
      <c r="P75" s="2">
        <v>5.193586956521739</v>
      </c>
      <c r="Q75" s="2">
        <v>4.0407608695652177</v>
      </c>
      <c r="R75" s="2">
        <v>0.38934922089825852</v>
      </c>
      <c r="S75" s="2">
        <v>0.54826086956521736</v>
      </c>
      <c r="T75" s="2">
        <v>5.6679347826086959</v>
      </c>
      <c r="U75" s="2">
        <v>0</v>
      </c>
      <c r="V75" s="2">
        <v>0.26209440879926676</v>
      </c>
      <c r="W75" s="2">
        <v>1.0916304347826087</v>
      </c>
      <c r="X75" s="2">
        <v>2.7813043478260866</v>
      </c>
      <c r="Y75" s="2">
        <v>0</v>
      </c>
      <c r="Z75" s="2">
        <v>0.16329514207149404</v>
      </c>
      <c r="AA75" s="2">
        <v>0</v>
      </c>
      <c r="AB75" s="2">
        <v>0</v>
      </c>
      <c r="AC75" s="2">
        <v>0</v>
      </c>
      <c r="AD75" s="2">
        <v>0</v>
      </c>
      <c r="AE75" s="2">
        <v>0</v>
      </c>
      <c r="AF75" s="2">
        <v>0</v>
      </c>
      <c r="AG75" s="2">
        <v>0</v>
      </c>
      <c r="AH75" t="s">
        <v>727</v>
      </c>
      <c r="AI75">
        <v>5</v>
      </c>
    </row>
    <row r="76" spans="1:35" x14ac:dyDescent="0.25">
      <c r="A76" t="s">
        <v>2337</v>
      </c>
      <c r="B76" t="s">
        <v>1530</v>
      </c>
      <c r="C76" t="s">
        <v>1912</v>
      </c>
      <c r="D76" t="s">
        <v>2252</v>
      </c>
      <c r="E76" s="2">
        <v>37.184782608695649</v>
      </c>
      <c r="F76" s="2">
        <v>2.5217391304347827</v>
      </c>
      <c r="G76" s="2">
        <v>1.111413043478261</v>
      </c>
      <c r="H76" s="2">
        <v>0</v>
      </c>
      <c r="I76" s="2">
        <v>7.5258695652173921</v>
      </c>
      <c r="J76" s="2">
        <v>0</v>
      </c>
      <c r="K76" s="2">
        <v>0</v>
      </c>
      <c r="L76" s="2">
        <v>17.246630434782606</v>
      </c>
      <c r="M76" s="2">
        <v>13.822826086956523</v>
      </c>
      <c r="N76" s="2">
        <v>4.0815217391304337</v>
      </c>
      <c r="O76" s="2">
        <v>0.48149663840982171</v>
      </c>
      <c r="P76" s="2">
        <v>0</v>
      </c>
      <c r="Q76" s="2">
        <v>0</v>
      </c>
      <c r="R76" s="2">
        <v>0</v>
      </c>
      <c r="S76" s="2">
        <v>20.102717391304349</v>
      </c>
      <c r="T76" s="2">
        <v>39.431521739130446</v>
      </c>
      <c r="U76" s="2">
        <v>0</v>
      </c>
      <c r="V76" s="2">
        <v>1.6010377082724356</v>
      </c>
      <c r="W76" s="2">
        <v>14.441304347826087</v>
      </c>
      <c r="X76" s="2">
        <v>31.440978260869564</v>
      </c>
      <c r="Y76" s="2">
        <v>10.316521739130433</v>
      </c>
      <c r="Z76" s="2">
        <v>1.5113387898275359</v>
      </c>
      <c r="AA76" s="2">
        <v>0</v>
      </c>
      <c r="AB76" s="2">
        <v>5.0673913043478249</v>
      </c>
      <c r="AC76" s="2">
        <v>0</v>
      </c>
      <c r="AD76" s="2">
        <v>0</v>
      </c>
      <c r="AE76" s="2">
        <v>0</v>
      </c>
      <c r="AF76" s="2">
        <v>0</v>
      </c>
      <c r="AG76" s="2">
        <v>0</v>
      </c>
      <c r="AH76" t="s">
        <v>597</v>
      </c>
      <c r="AI76">
        <v>5</v>
      </c>
    </row>
    <row r="77" spans="1:35" x14ac:dyDescent="0.25">
      <c r="A77" t="s">
        <v>2337</v>
      </c>
      <c r="B77" t="s">
        <v>1391</v>
      </c>
      <c r="C77" t="s">
        <v>1878</v>
      </c>
      <c r="D77" t="s">
        <v>2270</v>
      </c>
      <c r="E77" s="2">
        <v>47.217391304347828</v>
      </c>
      <c r="F77" s="2">
        <v>4.9565217391304346</v>
      </c>
      <c r="G77" s="2">
        <v>3.2608695652173912E-2</v>
      </c>
      <c r="H77" s="2">
        <v>0.25543478260869568</v>
      </c>
      <c r="I77" s="2">
        <v>2.1440217391304346</v>
      </c>
      <c r="J77" s="2">
        <v>0</v>
      </c>
      <c r="K77" s="2">
        <v>0</v>
      </c>
      <c r="L77" s="2">
        <v>5.1603260869565215</v>
      </c>
      <c r="M77" s="2">
        <v>4.0788043478260869</v>
      </c>
      <c r="N77" s="2">
        <v>0</v>
      </c>
      <c r="O77" s="2">
        <v>8.6383517495395939E-2</v>
      </c>
      <c r="P77" s="2">
        <v>4.1875</v>
      </c>
      <c r="Q77" s="2">
        <v>4.3858695652173916</v>
      </c>
      <c r="R77" s="2">
        <v>0.18157228360957642</v>
      </c>
      <c r="S77" s="2">
        <v>8.6739130434782616</v>
      </c>
      <c r="T77" s="2">
        <v>5.5625</v>
      </c>
      <c r="U77" s="2">
        <v>0</v>
      </c>
      <c r="V77" s="2">
        <v>0.30150782688766115</v>
      </c>
      <c r="W77" s="2">
        <v>4.2989130434782608</v>
      </c>
      <c r="X77" s="2">
        <v>6.3125</v>
      </c>
      <c r="Y77" s="2">
        <v>0</v>
      </c>
      <c r="Z77" s="2">
        <v>0.2247352670349908</v>
      </c>
      <c r="AA77" s="2">
        <v>0</v>
      </c>
      <c r="AB77" s="2">
        <v>0</v>
      </c>
      <c r="AC77" s="2">
        <v>0</v>
      </c>
      <c r="AD77" s="2">
        <v>0</v>
      </c>
      <c r="AE77" s="2">
        <v>0</v>
      </c>
      <c r="AF77" s="2">
        <v>0</v>
      </c>
      <c r="AG77" s="2">
        <v>0</v>
      </c>
      <c r="AH77" t="s">
        <v>455</v>
      </c>
      <c r="AI77">
        <v>5</v>
      </c>
    </row>
    <row r="78" spans="1:35" x14ac:dyDescent="0.25">
      <c r="A78" t="s">
        <v>2337</v>
      </c>
      <c r="B78" t="s">
        <v>1841</v>
      </c>
      <c r="C78" t="s">
        <v>1938</v>
      </c>
      <c r="D78" t="s">
        <v>2216</v>
      </c>
      <c r="E78" s="2">
        <v>52.163043478260867</v>
      </c>
      <c r="F78" s="2">
        <v>6.5652173913043477</v>
      </c>
      <c r="G78" s="2">
        <v>0.70380434782608692</v>
      </c>
      <c r="H78" s="2">
        <v>0.23369565217391305</v>
      </c>
      <c r="I78" s="2">
        <v>3.6902173913043477</v>
      </c>
      <c r="J78" s="2">
        <v>0</v>
      </c>
      <c r="K78" s="2">
        <v>0</v>
      </c>
      <c r="L78" s="2">
        <v>0.97543478260869565</v>
      </c>
      <c r="M78" s="2">
        <v>5.0434782608695654</v>
      </c>
      <c r="N78" s="2">
        <v>0</v>
      </c>
      <c r="O78" s="2">
        <v>9.6686809752031685E-2</v>
      </c>
      <c r="P78" s="2">
        <v>5.6521739130434785</v>
      </c>
      <c r="Q78" s="2">
        <v>0</v>
      </c>
      <c r="R78" s="2">
        <v>0.10835590748072516</v>
      </c>
      <c r="S78" s="2">
        <v>1.8390217391304353</v>
      </c>
      <c r="T78" s="2">
        <v>9.7844565217391324</v>
      </c>
      <c r="U78" s="2">
        <v>0</v>
      </c>
      <c r="V78" s="2">
        <v>0.22282975619920822</v>
      </c>
      <c r="W78" s="2">
        <v>1.2151086956521742</v>
      </c>
      <c r="X78" s="2">
        <v>9.696195652173909</v>
      </c>
      <c r="Y78" s="2">
        <v>0</v>
      </c>
      <c r="Z78" s="2">
        <v>0.20917691185663675</v>
      </c>
      <c r="AA78" s="2">
        <v>0</v>
      </c>
      <c r="AB78" s="2">
        <v>0</v>
      </c>
      <c r="AC78" s="2">
        <v>0</v>
      </c>
      <c r="AD78" s="2">
        <v>0</v>
      </c>
      <c r="AE78" s="2">
        <v>10.396739130434783</v>
      </c>
      <c r="AF78" s="2">
        <v>0</v>
      </c>
      <c r="AG78" s="2">
        <v>0</v>
      </c>
      <c r="AH78" t="s">
        <v>913</v>
      </c>
      <c r="AI78">
        <v>5</v>
      </c>
    </row>
    <row r="79" spans="1:35" x14ac:dyDescent="0.25">
      <c r="A79" t="s">
        <v>2337</v>
      </c>
      <c r="B79" t="s">
        <v>1539</v>
      </c>
      <c r="C79" t="s">
        <v>2163</v>
      </c>
      <c r="D79" t="s">
        <v>2280</v>
      </c>
      <c r="E79" s="2">
        <v>67.608695652173907</v>
      </c>
      <c r="F79" s="2">
        <v>5.1304347826086953</v>
      </c>
      <c r="G79" s="2">
        <v>0.52173913043478259</v>
      </c>
      <c r="H79" s="2">
        <v>0</v>
      </c>
      <c r="I79" s="2">
        <v>7.2336956521739131</v>
      </c>
      <c r="J79" s="2">
        <v>0</v>
      </c>
      <c r="K79" s="2">
        <v>0</v>
      </c>
      <c r="L79" s="2">
        <v>3.1315217391304344</v>
      </c>
      <c r="M79" s="2">
        <v>5.5298913043478262</v>
      </c>
      <c r="N79" s="2">
        <v>0</v>
      </c>
      <c r="O79" s="2">
        <v>8.1792604501607732E-2</v>
      </c>
      <c r="P79" s="2">
        <v>4.8396739130434785</v>
      </c>
      <c r="Q79" s="2">
        <v>5.5613043478260877</v>
      </c>
      <c r="R79" s="2">
        <v>0.15384083601286178</v>
      </c>
      <c r="S79" s="2">
        <v>26.868369565217385</v>
      </c>
      <c r="T79" s="2">
        <v>0</v>
      </c>
      <c r="U79" s="2">
        <v>0</v>
      </c>
      <c r="V79" s="2">
        <v>0.39740996784565913</v>
      </c>
      <c r="W79" s="2">
        <v>23.637500000000006</v>
      </c>
      <c r="X79" s="2">
        <v>0</v>
      </c>
      <c r="Y79" s="2">
        <v>0</v>
      </c>
      <c r="Z79" s="2">
        <v>0.34962218649517696</v>
      </c>
      <c r="AA79" s="2">
        <v>0</v>
      </c>
      <c r="AB79" s="2">
        <v>0</v>
      </c>
      <c r="AC79" s="2">
        <v>0</v>
      </c>
      <c r="AD79" s="2">
        <v>0</v>
      </c>
      <c r="AE79" s="2">
        <v>0</v>
      </c>
      <c r="AF79" s="2">
        <v>0</v>
      </c>
      <c r="AG79" s="2">
        <v>0</v>
      </c>
      <c r="AH79" t="s">
        <v>607</v>
      </c>
      <c r="AI79">
        <v>5</v>
      </c>
    </row>
    <row r="80" spans="1:35" x14ac:dyDescent="0.25">
      <c r="A80" t="s">
        <v>2337</v>
      </c>
      <c r="B80" t="s">
        <v>1309</v>
      </c>
      <c r="C80" t="s">
        <v>2013</v>
      </c>
      <c r="D80" t="s">
        <v>2274</v>
      </c>
      <c r="E80" s="2">
        <v>60.804347826086953</v>
      </c>
      <c r="F80" s="2">
        <v>4.9565217391304346</v>
      </c>
      <c r="G80" s="2">
        <v>0.33554347826086955</v>
      </c>
      <c r="H80" s="2">
        <v>0.52173913043478259</v>
      </c>
      <c r="I80" s="2">
        <v>2.089673913043478</v>
      </c>
      <c r="J80" s="2">
        <v>0</v>
      </c>
      <c r="K80" s="2">
        <v>0</v>
      </c>
      <c r="L80" s="2">
        <v>4.4481521739130434</v>
      </c>
      <c r="M80" s="2">
        <v>5.7234782608695633</v>
      </c>
      <c r="N80" s="2">
        <v>0</v>
      </c>
      <c r="O80" s="2">
        <v>9.4129424383267754E-2</v>
      </c>
      <c r="P80" s="2">
        <v>5.4011956521739126</v>
      </c>
      <c r="Q80" s="2">
        <v>6.4841304347826121</v>
      </c>
      <c r="R80" s="2">
        <v>0.19546835895602438</v>
      </c>
      <c r="S80" s="2">
        <v>2.1501086956521736</v>
      </c>
      <c r="T80" s="2">
        <v>9.1469565217391313</v>
      </c>
      <c r="U80" s="2">
        <v>0</v>
      </c>
      <c r="V80" s="2">
        <v>0.18579370754379695</v>
      </c>
      <c r="W80" s="2">
        <v>5.3882608695652179</v>
      </c>
      <c r="X80" s="2">
        <v>5.0400000000000027</v>
      </c>
      <c r="Y80" s="2">
        <v>0</v>
      </c>
      <c r="Z80" s="2">
        <v>0.1715051841258492</v>
      </c>
      <c r="AA80" s="2">
        <v>0</v>
      </c>
      <c r="AB80" s="2">
        <v>0</v>
      </c>
      <c r="AC80" s="2">
        <v>0</v>
      </c>
      <c r="AD80" s="2">
        <v>0</v>
      </c>
      <c r="AE80" s="2">
        <v>4.3478260869565216E-2</v>
      </c>
      <c r="AF80" s="2">
        <v>0</v>
      </c>
      <c r="AG80" s="2">
        <v>0</v>
      </c>
      <c r="AH80" t="s">
        <v>371</v>
      </c>
      <c r="AI80">
        <v>5</v>
      </c>
    </row>
    <row r="81" spans="1:35" x14ac:dyDescent="0.25">
      <c r="A81" t="s">
        <v>2337</v>
      </c>
      <c r="B81" t="s">
        <v>1254</v>
      </c>
      <c r="C81" t="s">
        <v>2104</v>
      </c>
      <c r="D81" t="s">
        <v>2274</v>
      </c>
      <c r="E81" s="2">
        <v>77.467391304347828</v>
      </c>
      <c r="F81" s="2">
        <v>0</v>
      </c>
      <c r="G81" s="2">
        <v>0</v>
      </c>
      <c r="H81" s="2">
        <v>0</v>
      </c>
      <c r="I81" s="2">
        <v>0</v>
      </c>
      <c r="J81" s="2">
        <v>0</v>
      </c>
      <c r="K81" s="2">
        <v>0</v>
      </c>
      <c r="L81" s="2">
        <v>4.3820652173913048</v>
      </c>
      <c r="M81" s="2">
        <v>6.3505434782608692</v>
      </c>
      <c r="N81" s="2">
        <v>0</v>
      </c>
      <c r="O81" s="2">
        <v>8.1976988915392165E-2</v>
      </c>
      <c r="P81" s="2">
        <v>4.6766304347826084</v>
      </c>
      <c r="Q81" s="2">
        <v>5.9592391304347823</v>
      </c>
      <c r="R81" s="2">
        <v>0.13729479444366494</v>
      </c>
      <c r="S81" s="2">
        <v>5.8016304347826102</v>
      </c>
      <c r="T81" s="2">
        <v>9.2833695652173933</v>
      </c>
      <c r="U81" s="2">
        <v>0</v>
      </c>
      <c r="V81" s="2">
        <v>0.19472709414901085</v>
      </c>
      <c r="W81" s="2">
        <v>6.661956521739131</v>
      </c>
      <c r="X81" s="2">
        <v>16.174456521739131</v>
      </c>
      <c r="Y81" s="2">
        <v>0</v>
      </c>
      <c r="Z81" s="2">
        <v>0.29478742809036063</v>
      </c>
      <c r="AA81" s="2">
        <v>0</v>
      </c>
      <c r="AB81" s="2">
        <v>0</v>
      </c>
      <c r="AC81" s="2">
        <v>0</v>
      </c>
      <c r="AD81" s="2">
        <v>0</v>
      </c>
      <c r="AE81" s="2">
        <v>20.179347826086957</v>
      </c>
      <c r="AF81" s="2">
        <v>0</v>
      </c>
      <c r="AG81" s="2">
        <v>0</v>
      </c>
      <c r="AH81" t="s">
        <v>316</v>
      </c>
      <c r="AI81">
        <v>5</v>
      </c>
    </row>
    <row r="82" spans="1:35" x14ac:dyDescent="0.25">
      <c r="A82" t="s">
        <v>2337</v>
      </c>
      <c r="B82" t="s">
        <v>1445</v>
      </c>
      <c r="C82" t="s">
        <v>2076</v>
      </c>
      <c r="D82" t="s">
        <v>2276</v>
      </c>
      <c r="E82" s="2">
        <v>68.597826086956516</v>
      </c>
      <c r="F82" s="2">
        <v>5.2173913043478262</v>
      </c>
      <c r="G82" s="2">
        <v>0.10869565217391304</v>
      </c>
      <c r="H82" s="2">
        <v>0.17391304347826086</v>
      </c>
      <c r="I82" s="2">
        <v>0</v>
      </c>
      <c r="J82" s="2">
        <v>0.78260869565217395</v>
      </c>
      <c r="K82" s="2">
        <v>1.173913043478261</v>
      </c>
      <c r="L82" s="2">
        <v>1.1134782608695653</v>
      </c>
      <c r="M82" s="2">
        <v>0</v>
      </c>
      <c r="N82" s="2">
        <v>1.2173913043478262</v>
      </c>
      <c r="O82" s="2">
        <v>1.7746791316748538E-2</v>
      </c>
      <c r="P82" s="2">
        <v>1.2173913043478262</v>
      </c>
      <c r="Q82" s="2">
        <v>11.000978260869568</v>
      </c>
      <c r="R82" s="2">
        <v>0.17811598795753453</v>
      </c>
      <c r="S82" s="2">
        <v>4.7826086956521738</v>
      </c>
      <c r="T82" s="2">
        <v>3.7835869565217393</v>
      </c>
      <c r="U82" s="2">
        <v>1.4213043478260865</v>
      </c>
      <c r="V82" s="2">
        <v>0.14559499286959279</v>
      </c>
      <c r="W82" s="2">
        <v>2.3967391304347827</v>
      </c>
      <c r="X82" s="2">
        <v>4.9115217391304347</v>
      </c>
      <c r="Y82" s="2">
        <v>0</v>
      </c>
      <c r="Z82" s="2">
        <v>0.10653779115829504</v>
      </c>
      <c r="AA82" s="2">
        <v>0</v>
      </c>
      <c r="AB82" s="2">
        <v>0</v>
      </c>
      <c r="AC82" s="2">
        <v>0</v>
      </c>
      <c r="AD82" s="2">
        <v>0</v>
      </c>
      <c r="AE82" s="2">
        <v>0</v>
      </c>
      <c r="AF82" s="2">
        <v>0</v>
      </c>
      <c r="AG82" s="2">
        <v>0</v>
      </c>
      <c r="AH82" t="s">
        <v>512</v>
      </c>
      <c r="AI82">
        <v>5</v>
      </c>
    </row>
    <row r="83" spans="1:35" x14ac:dyDescent="0.25">
      <c r="A83" t="s">
        <v>2337</v>
      </c>
      <c r="B83" t="s">
        <v>1631</v>
      </c>
      <c r="C83" t="s">
        <v>1927</v>
      </c>
      <c r="D83" t="s">
        <v>2242</v>
      </c>
      <c r="E83" s="2">
        <v>44.978260869565219</v>
      </c>
      <c r="F83" s="2">
        <v>5.1684782608695654</v>
      </c>
      <c r="G83" s="2">
        <v>0.30434782608695654</v>
      </c>
      <c r="H83" s="2">
        <v>0</v>
      </c>
      <c r="I83" s="2">
        <v>0.10326086956521739</v>
      </c>
      <c r="J83" s="2">
        <v>0</v>
      </c>
      <c r="K83" s="2">
        <v>0</v>
      </c>
      <c r="L83" s="2">
        <v>1.6539130434782607</v>
      </c>
      <c r="M83" s="2">
        <v>0.49184782608695654</v>
      </c>
      <c r="N83" s="2">
        <v>0</v>
      </c>
      <c r="O83" s="2">
        <v>1.0935234412759787E-2</v>
      </c>
      <c r="P83" s="2">
        <v>3.0108695652173911</v>
      </c>
      <c r="Q83" s="2">
        <v>1.6440217391304348</v>
      </c>
      <c r="R83" s="2">
        <v>0.10349202513291444</v>
      </c>
      <c r="S83" s="2">
        <v>0.77043478260869547</v>
      </c>
      <c r="T83" s="2">
        <v>3.138369565217392</v>
      </c>
      <c r="U83" s="2">
        <v>0</v>
      </c>
      <c r="V83" s="2">
        <v>8.6904301594973421E-2</v>
      </c>
      <c r="W83" s="2">
        <v>5.4143478260869555</v>
      </c>
      <c r="X83" s="2">
        <v>7.5760869565217395E-2</v>
      </c>
      <c r="Y83" s="2">
        <v>0</v>
      </c>
      <c r="Z83" s="2">
        <v>0.1220613823102948</v>
      </c>
      <c r="AA83" s="2">
        <v>0</v>
      </c>
      <c r="AB83" s="2">
        <v>0</v>
      </c>
      <c r="AC83" s="2">
        <v>0</v>
      </c>
      <c r="AD83" s="2">
        <v>0</v>
      </c>
      <c r="AE83" s="2">
        <v>0</v>
      </c>
      <c r="AF83" s="2">
        <v>0</v>
      </c>
      <c r="AG83" s="2">
        <v>0</v>
      </c>
      <c r="AH83" t="s">
        <v>701</v>
      </c>
      <c r="AI83">
        <v>5</v>
      </c>
    </row>
    <row r="84" spans="1:35" x14ac:dyDescent="0.25">
      <c r="A84" t="s">
        <v>2337</v>
      </c>
      <c r="B84" t="s">
        <v>1267</v>
      </c>
      <c r="C84" t="s">
        <v>1924</v>
      </c>
      <c r="D84" t="s">
        <v>2282</v>
      </c>
      <c r="E84" s="2">
        <v>96.304347826086953</v>
      </c>
      <c r="F84" s="2">
        <v>6.5461956521739131</v>
      </c>
      <c r="G84" s="2">
        <v>0</v>
      </c>
      <c r="H84" s="2">
        <v>0</v>
      </c>
      <c r="I84" s="2">
        <v>0</v>
      </c>
      <c r="J84" s="2">
        <v>0</v>
      </c>
      <c r="K84" s="2">
        <v>0</v>
      </c>
      <c r="L84" s="2">
        <v>6.3729347826086986</v>
      </c>
      <c r="M84" s="2">
        <v>4.3478260869565215</v>
      </c>
      <c r="N84" s="2">
        <v>5.6934782608695631</v>
      </c>
      <c r="O84" s="2">
        <v>0.10426636568848756</v>
      </c>
      <c r="P84" s="2">
        <v>3.7391304347826089</v>
      </c>
      <c r="Q84" s="2">
        <v>6.6222826086956532</v>
      </c>
      <c r="R84" s="2">
        <v>0.10759029345372462</v>
      </c>
      <c r="S84" s="2">
        <v>2.8135869565217382</v>
      </c>
      <c r="T84" s="2">
        <v>15.788913043478258</v>
      </c>
      <c r="U84" s="2">
        <v>0</v>
      </c>
      <c r="V84" s="2">
        <v>0.1931636568848758</v>
      </c>
      <c r="W84" s="2">
        <v>5.1838043478260873</v>
      </c>
      <c r="X84" s="2">
        <v>11.344347826086958</v>
      </c>
      <c r="Y84" s="2">
        <v>0</v>
      </c>
      <c r="Z84" s="2">
        <v>0.17162415349887136</v>
      </c>
      <c r="AA84" s="2">
        <v>0</v>
      </c>
      <c r="AB84" s="2">
        <v>0</v>
      </c>
      <c r="AC84" s="2">
        <v>0</v>
      </c>
      <c r="AD84" s="2">
        <v>0</v>
      </c>
      <c r="AE84" s="2">
        <v>4.6956521739130439</v>
      </c>
      <c r="AF84" s="2">
        <v>0</v>
      </c>
      <c r="AG84" s="2">
        <v>0</v>
      </c>
      <c r="AH84" t="s">
        <v>329</v>
      </c>
      <c r="AI84">
        <v>5</v>
      </c>
    </row>
    <row r="85" spans="1:35" x14ac:dyDescent="0.25">
      <c r="A85" t="s">
        <v>2337</v>
      </c>
      <c r="B85" t="s">
        <v>1540</v>
      </c>
      <c r="C85" t="s">
        <v>2164</v>
      </c>
      <c r="D85" t="s">
        <v>2251</v>
      </c>
      <c r="E85" s="2">
        <v>32.336956521739133</v>
      </c>
      <c r="F85" s="2">
        <v>2.5217391304347827</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t="s">
        <v>608</v>
      </c>
      <c r="AI85">
        <v>5</v>
      </c>
    </row>
    <row r="86" spans="1:35" x14ac:dyDescent="0.25">
      <c r="A86" t="s">
        <v>2337</v>
      </c>
      <c r="B86" t="s">
        <v>1074</v>
      </c>
      <c r="C86" t="s">
        <v>2046</v>
      </c>
      <c r="D86" t="s">
        <v>2265</v>
      </c>
      <c r="E86" s="2">
        <v>67.206521739130437</v>
      </c>
      <c r="F86" s="2">
        <v>3.6467391304347827</v>
      </c>
      <c r="G86" s="2">
        <v>0.44565217391304346</v>
      </c>
      <c r="H86" s="2">
        <v>0.32630434782608697</v>
      </c>
      <c r="I86" s="2">
        <v>0.98097826086956519</v>
      </c>
      <c r="J86" s="2">
        <v>0</v>
      </c>
      <c r="K86" s="2">
        <v>0</v>
      </c>
      <c r="L86" s="2">
        <v>7.0652173913043473E-2</v>
      </c>
      <c r="M86" s="2">
        <v>4.0869565217391308</v>
      </c>
      <c r="N86" s="2">
        <v>0</v>
      </c>
      <c r="O86" s="2">
        <v>6.0811903606663435E-2</v>
      </c>
      <c r="P86" s="2">
        <v>9.4819565217391304</v>
      </c>
      <c r="Q86" s="2">
        <v>0</v>
      </c>
      <c r="R86" s="2">
        <v>0.14108685104318291</v>
      </c>
      <c r="S86" s="2">
        <v>1.1983695652173914</v>
      </c>
      <c r="T86" s="2">
        <v>1.0625</v>
      </c>
      <c r="U86" s="2">
        <v>0</v>
      </c>
      <c r="V86" s="2">
        <v>3.3640627527090412E-2</v>
      </c>
      <c r="W86" s="2">
        <v>0.3016304347826087</v>
      </c>
      <c r="X86" s="2">
        <v>1.7471739130434785</v>
      </c>
      <c r="Y86" s="2">
        <v>0</v>
      </c>
      <c r="Z86" s="2">
        <v>3.0485201358563804E-2</v>
      </c>
      <c r="AA86" s="2">
        <v>0</v>
      </c>
      <c r="AB86" s="2">
        <v>0</v>
      </c>
      <c r="AC86" s="2">
        <v>0</v>
      </c>
      <c r="AD86" s="2">
        <v>0</v>
      </c>
      <c r="AE86" s="2">
        <v>0</v>
      </c>
      <c r="AF86" s="2">
        <v>0</v>
      </c>
      <c r="AG86" s="2">
        <v>0</v>
      </c>
      <c r="AH86" t="s">
        <v>133</v>
      </c>
      <c r="AI86">
        <v>5</v>
      </c>
    </row>
    <row r="87" spans="1:35" x14ac:dyDescent="0.25">
      <c r="A87" t="s">
        <v>2337</v>
      </c>
      <c r="B87" t="s">
        <v>1189</v>
      </c>
      <c r="C87" t="s">
        <v>2080</v>
      </c>
      <c r="D87" t="s">
        <v>2247</v>
      </c>
      <c r="E87" s="2">
        <v>58.641304347826086</v>
      </c>
      <c r="F87" s="2">
        <v>5.1304347826086953</v>
      </c>
      <c r="G87" s="2">
        <v>0.32608695652173914</v>
      </c>
      <c r="H87" s="2">
        <v>0.22826086956521738</v>
      </c>
      <c r="I87" s="2">
        <v>1.1304347826086956</v>
      </c>
      <c r="J87" s="2">
        <v>0</v>
      </c>
      <c r="K87" s="2">
        <v>0</v>
      </c>
      <c r="L87" s="2">
        <v>3.1797826086956529</v>
      </c>
      <c r="M87" s="2">
        <v>4.8695652173913047</v>
      </c>
      <c r="N87" s="2">
        <v>0</v>
      </c>
      <c r="O87" s="2">
        <v>8.3039851714550514E-2</v>
      </c>
      <c r="P87" s="2">
        <v>6.5652173913043477</v>
      </c>
      <c r="Q87" s="2">
        <v>0.84510869565217395</v>
      </c>
      <c r="R87" s="2">
        <v>0.12636700648748841</v>
      </c>
      <c r="S87" s="2">
        <v>2.1288043478260872</v>
      </c>
      <c r="T87" s="2">
        <v>7.622717391304346</v>
      </c>
      <c r="U87" s="2">
        <v>0</v>
      </c>
      <c r="V87" s="2">
        <v>0.16629101019462464</v>
      </c>
      <c r="W87" s="2">
        <v>3.1347826086956525</v>
      </c>
      <c r="X87" s="2">
        <v>5.4876086956521748</v>
      </c>
      <c r="Y87" s="2">
        <v>0</v>
      </c>
      <c r="Z87" s="2">
        <v>0.14703614457831327</v>
      </c>
      <c r="AA87" s="2">
        <v>0</v>
      </c>
      <c r="AB87" s="2">
        <v>0</v>
      </c>
      <c r="AC87" s="2">
        <v>0</v>
      </c>
      <c r="AD87" s="2">
        <v>0</v>
      </c>
      <c r="AE87" s="2">
        <v>0</v>
      </c>
      <c r="AF87" s="2">
        <v>0</v>
      </c>
      <c r="AG87" s="2">
        <v>0</v>
      </c>
      <c r="AH87" t="s">
        <v>250</v>
      </c>
      <c r="AI87">
        <v>5</v>
      </c>
    </row>
    <row r="88" spans="1:35" x14ac:dyDescent="0.25">
      <c r="A88" t="s">
        <v>2337</v>
      </c>
      <c r="B88" t="s">
        <v>1739</v>
      </c>
      <c r="C88" t="s">
        <v>2074</v>
      </c>
      <c r="D88" t="s">
        <v>2284</v>
      </c>
      <c r="E88" s="2">
        <v>47.260869565217391</v>
      </c>
      <c r="F88" s="2">
        <v>8.2608695652173907</v>
      </c>
      <c r="G88" s="2">
        <v>0.65217391304347827</v>
      </c>
      <c r="H88" s="2">
        <v>0.21739130434782608</v>
      </c>
      <c r="I88" s="2">
        <v>0.51086956521739135</v>
      </c>
      <c r="J88" s="2">
        <v>0</v>
      </c>
      <c r="K88" s="2">
        <v>0</v>
      </c>
      <c r="L88" s="2">
        <v>2.9048913043478262</v>
      </c>
      <c r="M88" s="2">
        <v>4.875</v>
      </c>
      <c r="N88" s="2">
        <v>0</v>
      </c>
      <c r="O88" s="2">
        <v>0.1031508739650414</v>
      </c>
      <c r="P88" s="2">
        <v>0</v>
      </c>
      <c r="Q88" s="2">
        <v>0</v>
      </c>
      <c r="R88" s="2">
        <v>0</v>
      </c>
      <c r="S88" s="2">
        <v>0.89673913043478259</v>
      </c>
      <c r="T88" s="2">
        <v>4.3179347826086953</v>
      </c>
      <c r="U88" s="2">
        <v>0</v>
      </c>
      <c r="V88" s="2">
        <v>0.11033808647654092</v>
      </c>
      <c r="W88" s="2">
        <v>1.0434782608695652</v>
      </c>
      <c r="X88" s="2">
        <v>6.3695652173913047</v>
      </c>
      <c r="Y88" s="2">
        <v>0</v>
      </c>
      <c r="Z88" s="2">
        <v>0.15685372585096596</v>
      </c>
      <c r="AA88" s="2">
        <v>0</v>
      </c>
      <c r="AB88" s="2">
        <v>0</v>
      </c>
      <c r="AC88" s="2">
        <v>0</v>
      </c>
      <c r="AD88" s="2">
        <v>0</v>
      </c>
      <c r="AE88" s="2">
        <v>0</v>
      </c>
      <c r="AF88" s="2">
        <v>0</v>
      </c>
      <c r="AG88" s="2">
        <v>0</v>
      </c>
      <c r="AH88" t="s">
        <v>811</v>
      </c>
      <c r="AI88">
        <v>5</v>
      </c>
    </row>
    <row r="89" spans="1:35" x14ac:dyDescent="0.25">
      <c r="A89" t="s">
        <v>2337</v>
      </c>
      <c r="B89" t="s">
        <v>1807</v>
      </c>
      <c r="C89" t="s">
        <v>1878</v>
      </c>
      <c r="D89" t="s">
        <v>2270</v>
      </c>
      <c r="E89" s="2">
        <v>85.163043478260875</v>
      </c>
      <c r="F89" s="2">
        <v>4.8913043478260869</v>
      </c>
      <c r="G89" s="2">
        <v>0.60869565217391308</v>
      </c>
      <c r="H89" s="2">
        <v>0</v>
      </c>
      <c r="I89" s="2">
        <v>2.152173913043478</v>
      </c>
      <c r="J89" s="2">
        <v>0</v>
      </c>
      <c r="K89" s="2">
        <v>0</v>
      </c>
      <c r="L89" s="2">
        <v>5.43</v>
      </c>
      <c r="M89" s="2">
        <v>5.1358695652173916</v>
      </c>
      <c r="N89" s="2">
        <v>10.994565217391305</v>
      </c>
      <c r="O89" s="2">
        <v>0.18940650925335034</v>
      </c>
      <c r="P89" s="2">
        <v>5.2173913043478262</v>
      </c>
      <c r="Q89" s="2">
        <v>22.869565217391305</v>
      </c>
      <c r="R89" s="2">
        <v>0.32980216975111681</v>
      </c>
      <c r="S89" s="2">
        <v>9.880434782608695E-2</v>
      </c>
      <c r="T89" s="2">
        <v>4.5206521739130441</v>
      </c>
      <c r="U89" s="2">
        <v>0</v>
      </c>
      <c r="V89" s="2">
        <v>5.4242501595405244E-2</v>
      </c>
      <c r="W89" s="2">
        <v>10.599130434782603</v>
      </c>
      <c r="X89" s="2">
        <v>5.6275000000000004</v>
      </c>
      <c r="Y89" s="2">
        <v>0</v>
      </c>
      <c r="Z89" s="2">
        <v>0.19053605615826413</v>
      </c>
      <c r="AA89" s="2">
        <v>0</v>
      </c>
      <c r="AB89" s="2">
        <v>0</v>
      </c>
      <c r="AC89" s="2">
        <v>0</v>
      </c>
      <c r="AD89" s="2">
        <v>0</v>
      </c>
      <c r="AE89" s="2">
        <v>4.3478260869565216E-2</v>
      </c>
      <c r="AF89" s="2">
        <v>0</v>
      </c>
      <c r="AG89" s="2">
        <v>0.13043478260869565</v>
      </c>
      <c r="AH89" t="s">
        <v>879</v>
      </c>
      <c r="AI89">
        <v>5</v>
      </c>
    </row>
    <row r="90" spans="1:35" x14ac:dyDescent="0.25">
      <c r="A90" t="s">
        <v>2337</v>
      </c>
      <c r="B90" t="s">
        <v>1846</v>
      </c>
      <c r="C90" t="s">
        <v>2105</v>
      </c>
      <c r="D90" t="s">
        <v>2267</v>
      </c>
      <c r="E90" s="2">
        <v>46.423913043478258</v>
      </c>
      <c r="F90" s="2">
        <v>5.5652173913043477</v>
      </c>
      <c r="G90" s="2">
        <v>0.56521739130434778</v>
      </c>
      <c r="H90" s="2">
        <v>0</v>
      </c>
      <c r="I90" s="2">
        <v>1.1793478260869565</v>
      </c>
      <c r="J90" s="2">
        <v>0</v>
      </c>
      <c r="K90" s="2">
        <v>0</v>
      </c>
      <c r="L90" s="2">
        <v>1.1727173913043476</v>
      </c>
      <c r="M90" s="2">
        <v>2</v>
      </c>
      <c r="N90" s="2">
        <v>5.6521739130434785</v>
      </c>
      <c r="O90" s="2">
        <v>0.16483259189885274</v>
      </c>
      <c r="P90" s="2">
        <v>0</v>
      </c>
      <c r="Q90" s="2">
        <v>6.3532608695652177</v>
      </c>
      <c r="R90" s="2">
        <v>0.1368531959728401</v>
      </c>
      <c r="S90" s="2">
        <v>0</v>
      </c>
      <c r="T90" s="2">
        <v>0.72032608695652167</v>
      </c>
      <c r="U90" s="2">
        <v>0</v>
      </c>
      <c r="V90" s="2">
        <v>1.5516272535705923E-2</v>
      </c>
      <c r="W90" s="2">
        <v>1.9810869565217384</v>
      </c>
      <c r="X90" s="2">
        <v>3.9545652173913042</v>
      </c>
      <c r="Y90" s="2">
        <v>0</v>
      </c>
      <c r="Z90" s="2">
        <v>0.12785764457972371</v>
      </c>
      <c r="AA90" s="2">
        <v>0</v>
      </c>
      <c r="AB90" s="2">
        <v>0</v>
      </c>
      <c r="AC90" s="2">
        <v>0</v>
      </c>
      <c r="AD90" s="2">
        <v>0</v>
      </c>
      <c r="AE90" s="2">
        <v>0</v>
      </c>
      <c r="AF90" s="2">
        <v>0</v>
      </c>
      <c r="AG90" s="2">
        <v>0</v>
      </c>
      <c r="AH90" t="s">
        <v>918</v>
      </c>
      <c r="AI90">
        <v>5</v>
      </c>
    </row>
    <row r="91" spans="1:35" x14ac:dyDescent="0.25">
      <c r="A91" t="s">
        <v>2337</v>
      </c>
      <c r="B91" t="s">
        <v>1829</v>
      </c>
      <c r="C91" t="s">
        <v>2211</v>
      </c>
      <c r="D91" t="s">
        <v>2269</v>
      </c>
      <c r="E91" s="2">
        <v>69.619565217391298</v>
      </c>
      <c r="F91" s="2">
        <v>5.1358695652173916</v>
      </c>
      <c r="G91" s="2">
        <v>0.58695652173913049</v>
      </c>
      <c r="H91" s="2">
        <v>0</v>
      </c>
      <c r="I91" s="2">
        <v>0.97826086956521741</v>
      </c>
      <c r="J91" s="2">
        <v>0</v>
      </c>
      <c r="K91" s="2">
        <v>0</v>
      </c>
      <c r="L91" s="2">
        <v>3.3154347826086954</v>
      </c>
      <c r="M91" s="2">
        <v>0</v>
      </c>
      <c r="N91" s="2">
        <v>10.611413043478262</v>
      </c>
      <c r="O91" s="2">
        <v>0.15241998438719753</v>
      </c>
      <c r="P91" s="2">
        <v>5.0027173913043477</v>
      </c>
      <c r="Q91" s="2">
        <v>14.586956521739131</v>
      </c>
      <c r="R91" s="2">
        <v>0.28138173302107727</v>
      </c>
      <c r="S91" s="2">
        <v>3.4170652173913045</v>
      </c>
      <c r="T91" s="2">
        <v>3.5119565217391306</v>
      </c>
      <c r="U91" s="2">
        <v>0</v>
      </c>
      <c r="V91" s="2">
        <v>9.9526932084309155E-2</v>
      </c>
      <c r="W91" s="2">
        <v>4.2793478260869575</v>
      </c>
      <c r="X91" s="2">
        <v>3.5876086956521744</v>
      </c>
      <c r="Y91" s="2">
        <v>0</v>
      </c>
      <c r="Z91" s="2">
        <v>0.11299921935987513</v>
      </c>
      <c r="AA91" s="2">
        <v>0</v>
      </c>
      <c r="AB91" s="2">
        <v>0</v>
      </c>
      <c r="AC91" s="2">
        <v>0</v>
      </c>
      <c r="AD91" s="2">
        <v>0</v>
      </c>
      <c r="AE91" s="2">
        <v>0</v>
      </c>
      <c r="AF91" s="2">
        <v>0</v>
      </c>
      <c r="AG91" s="2">
        <v>0.17391304347826086</v>
      </c>
      <c r="AH91" t="s">
        <v>901</v>
      </c>
      <c r="AI91">
        <v>5</v>
      </c>
    </row>
    <row r="92" spans="1:35" x14ac:dyDescent="0.25">
      <c r="A92" t="s">
        <v>2337</v>
      </c>
      <c r="B92" t="s">
        <v>1785</v>
      </c>
      <c r="C92" t="s">
        <v>2000</v>
      </c>
      <c r="D92" t="s">
        <v>2271</v>
      </c>
      <c r="E92" s="2">
        <v>62.032608695652172</v>
      </c>
      <c r="F92" s="2">
        <v>3.3043478260869565</v>
      </c>
      <c r="G92" s="2">
        <v>0.59239130434782616</v>
      </c>
      <c r="H92" s="2">
        <v>0</v>
      </c>
      <c r="I92" s="2">
        <v>2.347826086956522</v>
      </c>
      <c r="J92" s="2">
        <v>0</v>
      </c>
      <c r="K92" s="2">
        <v>0</v>
      </c>
      <c r="L92" s="2">
        <v>0.53260869565217395</v>
      </c>
      <c r="M92" s="2">
        <v>5.5652173913043477</v>
      </c>
      <c r="N92" s="2">
        <v>9.633152173913043</v>
      </c>
      <c r="O92" s="2">
        <v>0.24500613281934466</v>
      </c>
      <c r="P92" s="2">
        <v>5.8125</v>
      </c>
      <c r="Q92" s="2">
        <v>7.7364130434782608</v>
      </c>
      <c r="R92" s="2">
        <v>0.21841598037497811</v>
      </c>
      <c r="S92" s="2">
        <v>5.256956521739129</v>
      </c>
      <c r="T92" s="2">
        <v>4.5315217391304348</v>
      </c>
      <c r="U92" s="2">
        <v>0</v>
      </c>
      <c r="V92" s="2">
        <v>0.15779568950411774</v>
      </c>
      <c r="W92" s="2">
        <v>4.9667391304347825</v>
      </c>
      <c r="X92" s="2">
        <v>6.2078260869565227</v>
      </c>
      <c r="Y92" s="2">
        <v>0</v>
      </c>
      <c r="Z92" s="2">
        <v>0.18014017872787805</v>
      </c>
      <c r="AA92" s="2">
        <v>0</v>
      </c>
      <c r="AB92" s="2">
        <v>0</v>
      </c>
      <c r="AC92" s="2">
        <v>0</v>
      </c>
      <c r="AD92" s="2">
        <v>0</v>
      </c>
      <c r="AE92" s="2">
        <v>0</v>
      </c>
      <c r="AF92" s="2">
        <v>0</v>
      </c>
      <c r="AG92" s="2">
        <v>0</v>
      </c>
      <c r="AH92" t="s">
        <v>857</v>
      </c>
      <c r="AI92">
        <v>5</v>
      </c>
    </row>
    <row r="93" spans="1:35" x14ac:dyDescent="0.25">
      <c r="A93" t="s">
        <v>2337</v>
      </c>
      <c r="B93" t="s">
        <v>1848</v>
      </c>
      <c r="C93" t="s">
        <v>2103</v>
      </c>
      <c r="D93" t="s">
        <v>2276</v>
      </c>
      <c r="E93" s="2">
        <v>50.456521739130437</v>
      </c>
      <c r="F93" s="2">
        <v>5.2173913043478262</v>
      </c>
      <c r="G93" s="2">
        <v>0.56521739130434778</v>
      </c>
      <c r="H93" s="2">
        <v>0</v>
      </c>
      <c r="I93" s="2">
        <v>0</v>
      </c>
      <c r="J93" s="2">
        <v>0</v>
      </c>
      <c r="K93" s="2">
        <v>0</v>
      </c>
      <c r="L93" s="2">
        <v>1.7447826086956519</v>
      </c>
      <c r="M93" s="2">
        <v>0</v>
      </c>
      <c r="N93" s="2">
        <v>7.7472826086956523</v>
      </c>
      <c r="O93" s="2">
        <v>0.15354373115036621</v>
      </c>
      <c r="P93" s="2">
        <v>3.6983695652173911</v>
      </c>
      <c r="Q93" s="2">
        <v>0.32880434782608697</v>
      </c>
      <c r="R93" s="2">
        <v>7.9814735028005165E-2</v>
      </c>
      <c r="S93" s="2">
        <v>4.6418478260869538</v>
      </c>
      <c r="T93" s="2">
        <v>7.6634782608695664</v>
      </c>
      <c r="U93" s="2">
        <v>0</v>
      </c>
      <c r="V93" s="2">
        <v>0.24387979319258934</v>
      </c>
      <c r="W93" s="2">
        <v>5.5016304347826086</v>
      </c>
      <c r="X93" s="2">
        <v>7.387500000000002</v>
      </c>
      <c r="Y93" s="2">
        <v>0</v>
      </c>
      <c r="Z93" s="2">
        <v>0.25545023696682467</v>
      </c>
      <c r="AA93" s="2">
        <v>0</v>
      </c>
      <c r="AB93" s="2">
        <v>0</v>
      </c>
      <c r="AC93" s="2">
        <v>0</v>
      </c>
      <c r="AD93" s="2">
        <v>0</v>
      </c>
      <c r="AE93" s="2">
        <v>0</v>
      </c>
      <c r="AF93" s="2">
        <v>0</v>
      </c>
      <c r="AG93" s="2">
        <v>0</v>
      </c>
      <c r="AH93" t="s">
        <v>920</v>
      </c>
      <c r="AI93">
        <v>5</v>
      </c>
    </row>
    <row r="94" spans="1:35" x14ac:dyDescent="0.25">
      <c r="A94" t="s">
        <v>2337</v>
      </c>
      <c r="B94" t="s">
        <v>1838</v>
      </c>
      <c r="C94" t="s">
        <v>2035</v>
      </c>
      <c r="D94" t="s">
        <v>2247</v>
      </c>
      <c r="E94" s="2">
        <v>78.228260869565219</v>
      </c>
      <c r="F94" s="2">
        <v>5.5652173913043477</v>
      </c>
      <c r="G94" s="2">
        <v>0.35869565217391303</v>
      </c>
      <c r="H94" s="2">
        <v>0</v>
      </c>
      <c r="I94" s="2">
        <v>1.1304347826086956</v>
      </c>
      <c r="J94" s="2">
        <v>0</v>
      </c>
      <c r="K94" s="2">
        <v>0</v>
      </c>
      <c r="L94" s="2">
        <v>6.2802173913043484</v>
      </c>
      <c r="M94" s="2">
        <v>6.0516304347826084</v>
      </c>
      <c r="N94" s="2">
        <v>5.2611956521739112</v>
      </c>
      <c r="O94" s="2">
        <v>0.1446130332082812</v>
      </c>
      <c r="P94" s="2">
        <v>5.1576086956521738</v>
      </c>
      <c r="Q94" s="2">
        <v>14.388586956521738</v>
      </c>
      <c r="R94" s="2">
        <v>0.24986105321661806</v>
      </c>
      <c r="S94" s="2">
        <v>5.0380434782608674</v>
      </c>
      <c r="T94" s="2">
        <v>6.6123913043478248</v>
      </c>
      <c r="U94" s="2">
        <v>0</v>
      </c>
      <c r="V94" s="2">
        <v>0.14892872030012499</v>
      </c>
      <c r="W94" s="2">
        <v>4.4863043478260867</v>
      </c>
      <c r="X94" s="2">
        <v>7.1169565217391302</v>
      </c>
      <c r="Y94" s="2">
        <v>0</v>
      </c>
      <c r="Z94" s="2">
        <v>0.14832569126024731</v>
      </c>
      <c r="AA94" s="2">
        <v>0</v>
      </c>
      <c r="AB94" s="2">
        <v>0</v>
      </c>
      <c r="AC94" s="2">
        <v>0</v>
      </c>
      <c r="AD94" s="2">
        <v>0</v>
      </c>
      <c r="AE94" s="2">
        <v>0</v>
      </c>
      <c r="AF94" s="2">
        <v>0</v>
      </c>
      <c r="AG94" s="2">
        <v>0</v>
      </c>
      <c r="AH94" t="s">
        <v>910</v>
      </c>
      <c r="AI94">
        <v>5</v>
      </c>
    </row>
    <row r="95" spans="1:35" x14ac:dyDescent="0.25">
      <c r="A95" t="s">
        <v>2337</v>
      </c>
      <c r="B95" t="s">
        <v>1774</v>
      </c>
      <c r="C95" t="s">
        <v>2203</v>
      </c>
      <c r="D95" t="s">
        <v>2267</v>
      </c>
      <c r="E95" s="2">
        <v>82.054347826086953</v>
      </c>
      <c r="F95" s="2">
        <v>5.2173913043478262</v>
      </c>
      <c r="G95" s="2">
        <v>0.56521739130434778</v>
      </c>
      <c r="H95" s="2">
        <v>0</v>
      </c>
      <c r="I95" s="2">
        <v>3.1385869565217392</v>
      </c>
      <c r="J95" s="2">
        <v>0</v>
      </c>
      <c r="K95" s="2">
        <v>0</v>
      </c>
      <c r="L95" s="2">
        <v>10.34630434782609</v>
      </c>
      <c r="M95" s="2">
        <v>0</v>
      </c>
      <c r="N95" s="2">
        <v>15.407608695652174</v>
      </c>
      <c r="O95" s="2">
        <v>0.18777321499536362</v>
      </c>
      <c r="P95" s="2">
        <v>5.1358695652173916</v>
      </c>
      <c r="Q95" s="2">
        <v>6.7364130434782608</v>
      </c>
      <c r="R95" s="2">
        <v>0.14468803815074846</v>
      </c>
      <c r="S95" s="2">
        <v>6.7330434782608712</v>
      </c>
      <c r="T95" s="2">
        <v>9.3642391304347843</v>
      </c>
      <c r="U95" s="2">
        <v>0</v>
      </c>
      <c r="V95" s="2">
        <v>0.19617830176182283</v>
      </c>
      <c r="W95" s="2">
        <v>4.2270652173913028</v>
      </c>
      <c r="X95" s="2">
        <v>15.935760869565216</v>
      </c>
      <c r="Y95" s="2">
        <v>0</v>
      </c>
      <c r="Z95" s="2">
        <v>0.24572526162405617</v>
      </c>
      <c r="AA95" s="2">
        <v>0</v>
      </c>
      <c r="AB95" s="2">
        <v>0</v>
      </c>
      <c r="AC95" s="2">
        <v>0</v>
      </c>
      <c r="AD95" s="2">
        <v>0</v>
      </c>
      <c r="AE95" s="2">
        <v>0</v>
      </c>
      <c r="AF95" s="2">
        <v>0</v>
      </c>
      <c r="AG95" s="2">
        <v>0.15217391304347827</v>
      </c>
      <c r="AH95" t="s">
        <v>846</v>
      </c>
      <c r="AI95">
        <v>5</v>
      </c>
    </row>
    <row r="96" spans="1:35" x14ac:dyDescent="0.25">
      <c r="A96" t="s">
        <v>2337</v>
      </c>
      <c r="B96" t="s">
        <v>1333</v>
      </c>
      <c r="C96" t="s">
        <v>1889</v>
      </c>
      <c r="D96" t="s">
        <v>2276</v>
      </c>
      <c r="E96" s="2">
        <v>75.543478260869563</v>
      </c>
      <c r="F96" s="2">
        <v>0</v>
      </c>
      <c r="G96" s="2">
        <v>0.10869565217391304</v>
      </c>
      <c r="H96" s="2">
        <v>0</v>
      </c>
      <c r="I96" s="2">
        <v>2.7791304347826085</v>
      </c>
      <c r="J96" s="2">
        <v>0</v>
      </c>
      <c r="K96" s="2">
        <v>0</v>
      </c>
      <c r="L96" s="2">
        <v>5.1063043478260886</v>
      </c>
      <c r="M96" s="2">
        <v>12.861630434782608</v>
      </c>
      <c r="N96" s="2">
        <v>0</v>
      </c>
      <c r="O96" s="2">
        <v>0.17025467625899279</v>
      </c>
      <c r="P96" s="2">
        <v>5.9782608695652177</v>
      </c>
      <c r="Q96" s="2">
        <v>11.154130434782612</v>
      </c>
      <c r="R96" s="2">
        <v>0.22678848920863315</v>
      </c>
      <c r="S96" s="2">
        <v>2.5045652173913049</v>
      </c>
      <c r="T96" s="2">
        <v>4.7870652173913069</v>
      </c>
      <c r="U96" s="2">
        <v>0</v>
      </c>
      <c r="V96" s="2">
        <v>9.6522302158273413E-2</v>
      </c>
      <c r="W96" s="2">
        <v>3.9456521739130439</v>
      </c>
      <c r="X96" s="2">
        <v>8.2298913043478255</v>
      </c>
      <c r="Y96" s="2">
        <v>0</v>
      </c>
      <c r="Z96" s="2">
        <v>0.16117266187050361</v>
      </c>
      <c r="AA96" s="2">
        <v>0</v>
      </c>
      <c r="AB96" s="2">
        <v>0</v>
      </c>
      <c r="AC96" s="2">
        <v>0</v>
      </c>
      <c r="AD96" s="2">
        <v>0</v>
      </c>
      <c r="AE96" s="2">
        <v>0.17391304347826086</v>
      </c>
      <c r="AF96" s="2">
        <v>0</v>
      </c>
      <c r="AG96" s="2">
        <v>0</v>
      </c>
      <c r="AH96" t="s">
        <v>396</v>
      </c>
      <c r="AI96">
        <v>5</v>
      </c>
    </row>
    <row r="97" spans="1:35" x14ac:dyDescent="0.25">
      <c r="A97" t="s">
        <v>2337</v>
      </c>
      <c r="B97" t="s">
        <v>976</v>
      </c>
      <c r="C97" t="s">
        <v>1889</v>
      </c>
      <c r="D97" t="s">
        <v>2276</v>
      </c>
      <c r="E97" s="2">
        <v>78.576086956521735</v>
      </c>
      <c r="F97" s="2">
        <v>5.4782608695652177</v>
      </c>
      <c r="G97" s="2">
        <v>0.16304347826086957</v>
      </c>
      <c r="H97" s="2">
        <v>0.32608695652173914</v>
      </c>
      <c r="I97" s="2">
        <v>2.597826086956522</v>
      </c>
      <c r="J97" s="2">
        <v>0</v>
      </c>
      <c r="K97" s="2">
        <v>0</v>
      </c>
      <c r="L97" s="2">
        <v>4.0231521739130436</v>
      </c>
      <c r="M97" s="2">
        <v>5.5652173913043477</v>
      </c>
      <c r="N97" s="2">
        <v>0</v>
      </c>
      <c r="O97" s="2">
        <v>7.0825840365195736E-2</v>
      </c>
      <c r="P97" s="2">
        <v>5.5652173913043477</v>
      </c>
      <c r="Q97" s="2">
        <v>7.5461956521739131</v>
      </c>
      <c r="R97" s="2">
        <v>0.166862636602573</v>
      </c>
      <c r="S97" s="2">
        <v>1.5854347826086954</v>
      </c>
      <c r="T97" s="2">
        <v>5.4254347826086953</v>
      </c>
      <c r="U97" s="2">
        <v>0</v>
      </c>
      <c r="V97" s="2">
        <v>8.9223959053811031E-2</v>
      </c>
      <c r="W97" s="2">
        <v>2.3664130434782602</v>
      </c>
      <c r="X97" s="2">
        <v>3.7082608695652177</v>
      </c>
      <c r="Y97" s="2">
        <v>0</v>
      </c>
      <c r="Z97" s="2">
        <v>7.7309448056439342E-2</v>
      </c>
      <c r="AA97" s="2">
        <v>0</v>
      </c>
      <c r="AB97" s="2">
        <v>0</v>
      </c>
      <c r="AC97" s="2">
        <v>0</v>
      </c>
      <c r="AD97" s="2">
        <v>0</v>
      </c>
      <c r="AE97" s="2">
        <v>0</v>
      </c>
      <c r="AF97" s="2">
        <v>0</v>
      </c>
      <c r="AG97" s="2">
        <v>0</v>
      </c>
      <c r="AH97" t="s">
        <v>33</v>
      </c>
      <c r="AI97">
        <v>5</v>
      </c>
    </row>
    <row r="98" spans="1:35" x14ac:dyDescent="0.25">
      <c r="A98" t="s">
        <v>2337</v>
      </c>
      <c r="B98" t="s">
        <v>1132</v>
      </c>
      <c r="C98" t="s">
        <v>1926</v>
      </c>
      <c r="D98" t="s">
        <v>2290</v>
      </c>
      <c r="E98" s="2">
        <v>100.57608695652173</v>
      </c>
      <c r="F98" s="2">
        <v>5.2173913043478262</v>
      </c>
      <c r="G98" s="2">
        <v>0.70652173913043481</v>
      </c>
      <c r="H98" s="2">
        <v>0.3858695652173913</v>
      </c>
      <c r="I98" s="2">
        <v>4.3260869565217392</v>
      </c>
      <c r="J98" s="2">
        <v>0</v>
      </c>
      <c r="K98" s="2">
        <v>0</v>
      </c>
      <c r="L98" s="2">
        <v>5.1335869565217385</v>
      </c>
      <c r="M98" s="2">
        <v>5.4782608695652177</v>
      </c>
      <c r="N98" s="2">
        <v>5.3940217391304346</v>
      </c>
      <c r="O98" s="2">
        <v>0.10810007565114017</v>
      </c>
      <c r="P98" s="2">
        <v>5.1304347826086953</v>
      </c>
      <c r="Q98" s="2">
        <v>24.027173913043477</v>
      </c>
      <c r="R98" s="2">
        <v>0.28990597644007349</v>
      </c>
      <c r="S98" s="2">
        <v>3.2242391304347824</v>
      </c>
      <c r="T98" s="2">
        <v>4.5606521739130441</v>
      </c>
      <c r="U98" s="2">
        <v>0</v>
      </c>
      <c r="V98" s="2">
        <v>7.7403004430995362E-2</v>
      </c>
      <c r="W98" s="2">
        <v>5.2985869565217385</v>
      </c>
      <c r="X98" s="2">
        <v>3.6011956521739132</v>
      </c>
      <c r="Y98" s="2">
        <v>0</v>
      </c>
      <c r="Z98" s="2">
        <v>8.8488057927158761E-2</v>
      </c>
      <c r="AA98" s="2">
        <v>0.21739130434782608</v>
      </c>
      <c r="AB98" s="2">
        <v>0</v>
      </c>
      <c r="AC98" s="2">
        <v>0</v>
      </c>
      <c r="AD98" s="2">
        <v>0</v>
      </c>
      <c r="AE98" s="2">
        <v>24.970108695652176</v>
      </c>
      <c r="AF98" s="2">
        <v>0</v>
      </c>
      <c r="AG98" s="2">
        <v>0</v>
      </c>
      <c r="AH98" t="s">
        <v>192</v>
      </c>
      <c r="AI98">
        <v>5</v>
      </c>
    </row>
    <row r="99" spans="1:35" x14ac:dyDescent="0.25">
      <c r="A99" t="s">
        <v>2337</v>
      </c>
      <c r="B99" t="s">
        <v>1781</v>
      </c>
      <c r="C99" t="s">
        <v>2028</v>
      </c>
      <c r="D99" t="s">
        <v>2269</v>
      </c>
      <c r="E99" s="2">
        <v>84.739130434782609</v>
      </c>
      <c r="F99" s="2">
        <v>5.4782608695652177</v>
      </c>
      <c r="G99" s="2">
        <v>0.22282608695652173</v>
      </c>
      <c r="H99" s="2">
        <v>0.42217391304347829</v>
      </c>
      <c r="I99" s="2">
        <v>1.7771739130434783</v>
      </c>
      <c r="J99" s="2">
        <v>0</v>
      </c>
      <c r="K99" s="2">
        <v>0</v>
      </c>
      <c r="L99" s="2">
        <v>3.277173913043478</v>
      </c>
      <c r="M99" s="2">
        <v>3.910326086956522</v>
      </c>
      <c r="N99" s="2">
        <v>1.8342391304347827</v>
      </c>
      <c r="O99" s="2">
        <v>6.7791174961518735E-2</v>
      </c>
      <c r="P99" s="2">
        <v>5.8722826086956523</v>
      </c>
      <c r="Q99" s="2">
        <v>5.5733695652173916</v>
      </c>
      <c r="R99" s="2">
        <v>0.13506926629040533</v>
      </c>
      <c r="S99" s="2">
        <v>4.3396739130434785</v>
      </c>
      <c r="T99" s="2">
        <v>7.8505434782608692</v>
      </c>
      <c r="U99" s="2">
        <v>0</v>
      </c>
      <c r="V99" s="2">
        <v>0.14385582349923037</v>
      </c>
      <c r="W99" s="2">
        <v>5.7364130434782608</v>
      </c>
      <c r="X99" s="2">
        <v>10.608695652173912</v>
      </c>
      <c r="Y99" s="2">
        <v>0</v>
      </c>
      <c r="Z99" s="2">
        <v>0.19288737814263723</v>
      </c>
      <c r="AA99" s="2">
        <v>0</v>
      </c>
      <c r="AB99" s="2">
        <v>0</v>
      </c>
      <c r="AC99" s="2">
        <v>0</v>
      </c>
      <c r="AD99" s="2">
        <v>0</v>
      </c>
      <c r="AE99" s="2">
        <v>0</v>
      </c>
      <c r="AF99" s="2">
        <v>0</v>
      </c>
      <c r="AG99" s="2">
        <v>0</v>
      </c>
      <c r="AH99" t="s">
        <v>853</v>
      </c>
      <c r="AI99">
        <v>5</v>
      </c>
    </row>
    <row r="100" spans="1:35" x14ac:dyDescent="0.25">
      <c r="A100" t="s">
        <v>2337</v>
      </c>
      <c r="B100" t="s">
        <v>1393</v>
      </c>
      <c r="C100" t="s">
        <v>1882</v>
      </c>
      <c r="D100" t="s">
        <v>2269</v>
      </c>
      <c r="E100" s="2">
        <v>115.09782608695652</v>
      </c>
      <c r="F100" s="2">
        <v>4.7826086956521738</v>
      </c>
      <c r="G100" s="2">
        <v>0.5</v>
      </c>
      <c r="H100" s="2">
        <v>0.34510869565217389</v>
      </c>
      <c r="I100" s="2">
        <v>4.1684782608695654</v>
      </c>
      <c r="J100" s="2">
        <v>0</v>
      </c>
      <c r="K100" s="2">
        <v>0</v>
      </c>
      <c r="L100" s="2">
        <v>4.5788043478260869</v>
      </c>
      <c r="M100" s="2">
        <v>5.6766304347826084</v>
      </c>
      <c r="N100" s="2">
        <v>4.8994565217391308</v>
      </c>
      <c r="O100" s="2">
        <v>9.1887808102748131E-2</v>
      </c>
      <c r="P100" s="2">
        <v>5.6820652173913047</v>
      </c>
      <c r="Q100" s="2">
        <v>12.092391304347826</v>
      </c>
      <c r="R100" s="2">
        <v>0.15442912456322602</v>
      </c>
      <c r="S100" s="2">
        <v>8.1576086956521738</v>
      </c>
      <c r="T100" s="2">
        <v>12.684782608695652</v>
      </c>
      <c r="U100" s="2">
        <v>0</v>
      </c>
      <c r="V100" s="2">
        <v>0.18108414392293892</v>
      </c>
      <c r="W100" s="2">
        <v>10.763586956521738</v>
      </c>
      <c r="X100" s="2">
        <v>13.709239130434783</v>
      </c>
      <c r="Y100" s="2">
        <v>0</v>
      </c>
      <c r="Z100" s="2">
        <v>0.21262631032203233</v>
      </c>
      <c r="AA100" s="2">
        <v>0</v>
      </c>
      <c r="AB100" s="2">
        <v>0</v>
      </c>
      <c r="AC100" s="2">
        <v>0</v>
      </c>
      <c r="AD100" s="2">
        <v>0</v>
      </c>
      <c r="AE100" s="2">
        <v>25.125</v>
      </c>
      <c r="AF100" s="2">
        <v>0</v>
      </c>
      <c r="AG100" s="2">
        <v>0</v>
      </c>
      <c r="AH100" t="s">
        <v>457</v>
      </c>
      <c r="AI100">
        <v>5</v>
      </c>
    </row>
    <row r="101" spans="1:35" x14ac:dyDescent="0.25">
      <c r="A101" t="s">
        <v>2337</v>
      </c>
      <c r="B101" t="s">
        <v>1370</v>
      </c>
      <c r="C101" t="s">
        <v>2007</v>
      </c>
      <c r="D101" t="s">
        <v>2243</v>
      </c>
      <c r="E101" s="2">
        <v>94.184782608695656</v>
      </c>
      <c r="F101" s="2">
        <v>36.418478260869563</v>
      </c>
      <c r="G101" s="2">
        <v>0.28260869565217389</v>
      </c>
      <c r="H101" s="2">
        <v>0</v>
      </c>
      <c r="I101" s="2">
        <v>0</v>
      </c>
      <c r="J101" s="2">
        <v>0</v>
      </c>
      <c r="K101" s="2">
        <v>0</v>
      </c>
      <c r="L101" s="2">
        <v>4.8985869565217373</v>
      </c>
      <c r="M101" s="2">
        <v>5.4673913043478262</v>
      </c>
      <c r="N101" s="2">
        <v>0</v>
      </c>
      <c r="O101" s="2">
        <v>5.804962492787074E-2</v>
      </c>
      <c r="P101" s="2">
        <v>4.7663043478260869</v>
      </c>
      <c r="Q101" s="2">
        <v>32.111413043478258</v>
      </c>
      <c r="R101" s="2">
        <v>0.39154645124062315</v>
      </c>
      <c r="S101" s="2">
        <v>4.3275000000000006</v>
      </c>
      <c r="T101" s="2">
        <v>6.3295652173913064</v>
      </c>
      <c r="U101" s="2">
        <v>0</v>
      </c>
      <c r="V101" s="2">
        <v>0.11315060588574727</v>
      </c>
      <c r="W101" s="2">
        <v>4.2771739130434785</v>
      </c>
      <c r="X101" s="2">
        <v>12.334239130434785</v>
      </c>
      <c r="Y101" s="2">
        <v>0</v>
      </c>
      <c r="Z101" s="2">
        <v>0.17637045585689559</v>
      </c>
      <c r="AA101" s="2">
        <v>1.3586956521739131</v>
      </c>
      <c r="AB101" s="2">
        <v>0</v>
      </c>
      <c r="AC101" s="2">
        <v>0</v>
      </c>
      <c r="AD101" s="2">
        <v>0</v>
      </c>
      <c r="AE101" s="2">
        <v>0</v>
      </c>
      <c r="AF101" s="2">
        <v>0</v>
      </c>
      <c r="AG101" s="2">
        <v>0</v>
      </c>
      <c r="AH101" t="s">
        <v>434</v>
      </c>
      <c r="AI101">
        <v>5</v>
      </c>
    </row>
    <row r="102" spans="1:35" x14ac:dyDescent="0.25">
      <c r="A102" t="s">
        <v>2337</v>
      </c>
      <c r="B102" t="s">
        <v>957</v>
      </c>
      <c r="C102" t="s">
        <v>2008</v>
      </c>
      <c r="D102" t="s">
        <v>2267</v>
      </c>
      <c r="E102" s="2">
        <v>72.891304347826093</v>
      </c>
      <c r="F102" s="2">
        <v>4.7826086956521738</v>
      </c>
      <c r="G102" s="2">
        <v>0</v>
      </c>
      <c r="H102" s="2">
        <v>8.6956521739130432E-2</v>
      </c>
      <c r="I102" s="2">
        <v>4.7038043478260869</v>
      </c>
      <c r="J102" s="2">
        <v>0</v>
      </c>
      <c r="K102" s="2">
        <v>0</v>
      </c>
      <c r="L102" s="2">
        <v>3.4061956521739138</v>
      </c>
      <c r="M102" s="2">
        <v>3.3804347826086958</v>
      </c>
      <c r="N102" s="2">
        <v>1.826086956521739</v>
      </c>
      <c r="O102" s="2">
        <v>7.1428571428571425E-2</v>
      </c>
      <c r="P102" s="2">
        <v>0</v>
      </c>
      <c r="Q102" s="2">
        <v>3.5788043478260869</v>
      </c>
      <c r="R102" s="2">
        <v>4.9097822845213239E-2</v>
      </c>
      <c r="S102" s="2">
        <v>2.7411956521739134</v>
      </c>
      <c r="T102" s="2">
        <v>4.6508695652173913</v>
      </c>
      <c r="U102" s="2">
        <v>0</v>
      </c>
      <c r="V102" s="2">
        <v>0.1014121682075753</v>
      </c>
      <c r="W102" s="2">
        <v>1.2278260869565216</v>
      </c>
      <c r="X102" s="2">
        <v>5.8024999999999993</v>
      </c>
      <c r="Y102" s="2">
        <v>0</v>
      </c>
      <c r="Z102" s="2">
        <v>9.6449448255293752E-2</v>
      </c>
      <c r="AA102" s="2">
        <v>0</v>
      </c>
      <c r="AB102" s="2">
        <v>0</v>
      </c>
      <c r="AC102" s="2">
        <v>0</v>
      </c>
      <c r="AD102" s="2">
        <v>0</v>
      </c>
      <c r="AE102" s="2">
        <v>0</v>
      </c>
      <c r="AF102" s="2">
        <v>0</v>
      </c>
      <c r="AG102" s="2">
        <v>0</v>
      </c>
      <c r="AH102" t="s">
        <v>14</v>
      </c>
      <c r="AI102">
        <v>5</v>
      </c>
    </row>
    <row r="103" spans="1:35" x14ac:dyDescent="0.25">
      <c r="A103" t="s">
        <v>2337</v>
      </c>
      <c r="B103" t="s">
        <v>1779</v>
      </c>
      <c r="C103" t="s">
        <v>2130</v>
      </c>
      <c r="D103" t="s">
        <v>2232</v>
      </c>
      <c r="E103" s="2">
        <v>74.869565217391298</v>
      </c>
      <c r="F103" s="2">
        <v>6.0706521739130439</v>
      </c>
      <c r="G103" s="2">
        <v>0.32065217391304346</v>
      </c>
      <c r="H103" s="2">
        <v>0</v>
      </c>
      <c r="I103" s="2">
        <v>5.7554347826086953</v>
      </c>
      <c r="J103" s="2">
        <v>0</v>
      </c>
      <c r="K103" s="2">
        <v>0.85054347826086951</v>
      </c>
      <c r="L103" s="2">
        <v>4.1220652173913042</v>
      </c>
      <c r="M103" s="2">
        <v>5.4701086956521738</v>
      </c>
      <c r="N103" s="2">
        <v>0.91282608695652168</v>
      </c>
      <c r="O103" s="2">
        <v>8.5254065040650417E-2</v>
      </c>
      <c r="P103" s="2">
        <v>4.9186956521739127</v>
      </c>
      <c r="Q103" s="2">
        <v>8.0257608695652145</v>
      </c>
      <c r="R103" s="2">
        <v>0.17289343786295003</v>
      </c>
      <c r="S103" s="2">
        <v>4.3020652173913039</v>
      </c>
      <c r="T103" s="2">
        <v>11.597717391304348</v>
      </c>
      <c r="U103" s="2">
        <v>0</v>
      </c>
      <c r="V103" s="2">
        <v>0.21236643437862951</v>
      </c>
      <c r="W103" s="2">
        <v>4.5053260869565204</v>
      </c>
      <c r="X103" s="2">
        <v>6.2606521739130452</v>
      </c>
      <c r="Y103" s="2">
        <v>0</v>
      </c>
      <c r="Z103" s="2">
        <v>0.14379645760743326</v>
      </c>
      <c r="AA103" s="2">
        <v>0</v>
      </c>
      <c r="AB103" s="2">
        <v>0</v>
      </c>
      <c r="AC103" s="2">
        <v>0</v>
      </c>
      <c r="AD103" s="2">
        <v>0</v>
      </c>
      <c r="AE103" s="2">
        <v>0</v>
      </c>
      <c r="AF103" s="2">
        <v>0</v>
      </c>
      <c r="AG103" s="2">
        <v>0.77989130434782605</v>
      </c>
      <c r="AH103" t="s">
        <v>851</v>
      </c>
      <c r="AI103">
        <v>5</v>
      </c>
    </row>
    <row r="104" spans="1:35" x14ac:dyDescent="0.25">
      <c r="A104" t="s">
        <v>2337</v>
      </c>
      <c r="B104" t="s">
        <v>1116</v>
      </c>
      <c r="C104" t="s">
        <v>2007</v>
      </c>
      <c r="D104" t="s">
        <v>2243</v>
      </c>
      <c r="E104" s="2">
        <v>73.902173913043484</v>
      </c>
      <c r="F104" s="2">
        <v>4.5543478260869561</v>
      </c>
      <c r="G104" s="2">
        <v>0.14130434782608695</v>
      </c>
      <c r="H104" s="2">
        <v>0</v>
      </c>
      <c r="I104" s="2">
        <v>1.6766304347826086</v>
      </c>
      <c r="J104" s="2">
        <v>0</v>
      </c>
      <c r="K104" s="2">
        <v>0</v>
      </c>
      <c r="L104" s="2">
        <v>3.5296739130434771</v>
      </c>
      <c r="M104" s="2">
        <v>10.1875</v>
      </c>
      <c r="N104" s="2">
        <v>0</v>
      </c>
      <c r="O104" s="2">
        <v>0.13785115458155611</v>
      </c>
      <c r="P104" s="2">
        <v>4.4021739130434785</v>
      </c>
      <c r="Q104" s="2">
        <v>6.8288043478260869</v>
      </c>
      <c r="R104" s="2">
        <v>0.15197087807030446</v>
      </c>
      <c r="S104" s="2">
        <v>7.7454347826086964</v>
      </c>
      <c r="T104" s="2">
        <v>1.0630434782608698</v>
      </c>
      <c r="U104" s="2">
        <v>0</v>
      </c>
      <c r="V104" s="2">
        <v>0.11919105750845714</v>
      </c>
      <c r="W104" s="2">
        <v>4.5580434782608705</v>
      </c>
      <c r="X104" s="2">
        <v>0.1983695652173913</v>
      </c>
      <c r="Y104" s="2">
        <v>4.8043478260869563E-2</v>
      </c>
      <c r="Z104" s="2">
        <v>6.5011031033975597E-2</v>
      </c>
      <c r="AA104" s="2">
        <v>0</v>
      </c>
      <c r="AB104" s="2">
        <v>0</v>
      </c>
      <c r="AC104" s="2">
        <v>0</v>
      </c>
      <c r="AD104" s="2">
        <v>0</v>
      </c>
      <c r="AE104" s="2">
        <v>0</v>
      </c>
      <c r="AF104" s="2">
        <v>0</v>
      </c>
      <c r="AG104" s="2">
        <v>0</v>
      </c>
      <c r="AH104" t="s">
        <v>176</v>
      </c>
      <c r="AI104">
        <v>5</v>
      </c>
    </row>
    <row r="105" spans="1:35" x14ac:dyDescent="0.25">
      <c r="A105" t="s">
        <v>2337</v>
      </c>
      <c r="B105" t="s">
        <v>1617</v>
      </c>
      <c r="C105" t="s">
        <v>2013</v>
      </c>
      <c r="D105" t="s">
        <v>2274</v>
      </c>
      <c r="E105" s="2">
        <v>78.304347826086953</v>
      </c>
      <c r="F105" s="2">
        <v>5.5652173913043477</v>
      </c>
      <c r="G105" s="2">
        <v>0</v>
      </c>
      <c r="H105" s="2">
        <v>0</v>
      </c>
      <c r="I105" s="2">
        <v>3.4782608695652173</v>
      </c>
      <c r="J105" s="2">
        <v>0</v>
      </c>
      <c r="K105" s="2">
        <v>0</v>
      </c>
      <c r="L105" s="2">
        <v>4.5842391304347823</v>
      </c>
      <c r="M105" s="2">
        <v>5.3043478260869561</v>
      </c>
      <c r="N105" s="2">
        <v>2.2038043478260869</v>
      </c>
      <c r="O105" s="2">
        <v>9.5884230982787338E-2</v>
      </c>
      <c r="P105" s="2">
        <v>0</v>
      </c>
      <c r="Q105" s="2">
        <v>1.6820652173913044</v>
      </c>
      <c r="R105" s="2">
        <v>2.1481121599111606E-2</v>
      </c>
      <c r="S105" s="2">
        <v>4.3369565217391308</v>
      </c>
      <c r="T105" s="2">
        <v>0</v>
      </c>
      <c r="U105" s="2">
        <v>14.326086956521738</v>
      </c>
      <c r="V105" s="2">
        <v>0.2383398112159911</v>
      </c>
      <c r="W105" s="2">
        <v>5.4782608695652177</v>
      </c>
      <c r="X105" s="2">
        <v>14.173913043478262</v>
      </c>
      <c r="Y105" s="2">
        <v>0</v>
      </c>
      <c r="Z105" s="2">
        <v>0.25097168239866746</v>
      </c>
      <c r="AA105" s="2">
        <v>0</v>
      </c>
      <c r="AB105" s="2">
        <v>2.8695652173913042</v>
      </c>
      <c r="AC105" s="2">
        <v>0</v>
      </c>
      <c r="AD105" s="2">
        <v>9.8369565217391308</v>
      </c>
      <c r="AE105" s="2">
        <v>0</v>
      </c>
      <c r="AF105" s="2">
        <v>0</v>
      </c>
      <c r="AG105" s="2">
        <v>0</v>
      </c>
      <c r="AH105" t="s">
        <v>686</v>
      </c>
      <c r="AI105">
        <v>5</v>
      </c>
    </row>
    <row r="106" spans="1:35" x14ac:dyDescent="0.25">
      <c r="A106" t="s">
        <v>2337</v>
      </c>
      <c r="B106" t="s">
        <v>1682</v>
      </c>
      <c r="C106" t="s">
        <v>1994</v>
      </c>
      <c r="D106" t="s">
        <v>2252</v>
      </c>
      <c r="E106" s="2">
        <v>38.380434782608695</v>
      </c>
      <c r="F106" s="2">
        <v>8.717717391304344</v>
      </c>
      <c r="G106" s="2">
        <v>0.43478260869565216</v>
      </c>
      <c r="H106" s="2">
        <v>0.2608695652173913</v>
      </c>
      <c r="I106" s="2">
        <v>1.1304347826086956</v>
      </c>
      <c r="J106" s="2">
        <v>0</v>
      </c>
      <c r="K106" s="2">
        <v>0</v>
      </c>
      <c r="L106" s="2">
        <v>0.4975000000000005</v>
      </c>
      <c r="M106" s="2">
        <v>5.3804347826086953</v>
      </c>
      <c r="N106" s="2">
        <v>0</v>
      </c>
      <c r="O106" s="2">
        <v>0.14018691588785046</v>
      </c>
      <c r="P106" s="2">
        <v>5.3804347826086953</v>
      </c>
      <c r="Q106" s="2">
        <v>8.4913043478260875</v>
      </c>
      <c r="R106" s="2">
        <v>0.36142735768903994</v>
      </c>
      <c r="S106" s="2">
        <v>0.34956521739130453</v>
      </c>
      <c r="T106" s="2">
        <v>4.8427173913043484</v>
      </c>
      <c r="U106" s="2">
        <v>0</v>
      </c>
      <c r="V106" s="2">
        <v>0.13528462192013596</v>
      </c>
      <c r="W106" s="2">
        <v>0.5190217391304347</v>
      </c>
      <c r="X106" s="2">
        <v>11.935000000000002</v>
      </c>
      <c r="Y106" s="2">
        <v>0</v>
      </c>
      <c r="Z106" s="2">
        <v>0.32448881336731811</v>
      </c>
      <c r="AA106" s="2">
        <v>0</v>
      </c>
      <c r="AB106" s="2">
        <v>0</v>
      </c>
      <c r="AC106" s="2">
        <v>0</v>
      </c>
      <c r="AD106" s="2">
        <v>0</v>
      </c>
      <c r="AE106" s="2">
        <v>0</v>
      </c>
      <c r="AF106" s="2">
        <v>0</v>
      </c>
      <c r="AG106" s="2">
        <v>0</v>
      </c>
      <c r="AH106" t="s">
        <v>753</v>
      </c>
      <c r="AI106">
        <v>5</v>
      </c>
    </row>
    <row r="107" spans="1:35" x14ac:dyDescent="0.25">
      <c r="A107" t="s">
        <v>2337</v>
      </c>
      <c r="B107" t="s">
        <v>1041</v>
      </c>
      <c r="C107" t="s">
        <v>1912</v>
      </c>
      <c r="D107" t="s">
        <v>2252</v>
      </c>
      <c r="E107" s="2">
        <v>63.271739130434781</v>
      </c>
      <c r="F107" s="2">
        <v>5.7391304347826084</v>
      </c>
      <c r="G107" s="2">
        <v>0.52173913043478259</v>
      </c>
      <c r="H107" s="2">
        <v>0.35597826086956524</v>
      </c>
      <c r="I107" s="2">
        <v>1.2228260869565217</v>
      </c>
      <c r="J107" s="2">
        <v>0</v>
      </c>
      <c r="K107" s="2">
        <v>0</v>
      </c>
      <c r="L107" s="2">
        <v>5.1027173913043482</v>
      </c>
      <c r="M107" s="2">
        <v>3.8260869565217392</v>
      </c>
      <c r="N107" s="2">
        <v>0</v>
      </c>
      <c r="O107" s="2">
        <v>6.0470709500085901E-2</v>
      </c>
      <c r="P107" s="2">
        <v>12.167608695652175</v>
      </c>
      <c r="Q107" s="2">
        <v>0</v>
      </c>
      <c r="R107" s="2">
        <v>0.19230716371757434</v>
      </c>
      <c r="S107" s="2">
        <v>1.7423913043478256</v>
      </c>
      <c r="T107" s="2">
        <v>5.5401086956521732</v>
      </c>
      <c r="U107" s="2">
        <v>0</v>
      </c>
      <c r="V107" s="2">
        <v>0.11509878027830268</v>
      </c>
      <c r="W107" s="2">
        <v>1.5413043478260868</v>
      </c>
      <c r="X107" s="2">
        <v>4.866521739130433</v>
      </c>
      <c r="Y107" s="2">
        <v>0</v>
      </c>
      <c r="Z107" s="2">
        <v>0.10127469506957565</v>
      </c>
      <c r="AA107" s="2">
        <v>0</v>
      </c>
      <c r="AB107" s="2">
        <v>0</v>
      </c>
      <c r="AC107" s="2">
        <v>0</v>
      </c>
      <c r="AD107" s="2">
        <v>0</v>
      </c>
      <c r="AE107" s="2">
        <v>0</v>
      </c>
      <c r="AF107" s="2">
        <v>0</v>
      </c>
      <c r="AG107" s="2">
        <v>0</v>
      </c>
      <c r="AH107" t="s">
        <v>99</v>
      </c>
      <c r="AI107">
        <v>5</v>
      </c>
    </row>
    <row r="108" spans="1:35" x14ac:dyDescent="0.25">
      <c r="A108" t="s">
        <v>2337</v>
      </c>
      <c r="B108" t="s">
        <v>1626</v>
      </c>
      <c r="C108" t="s">
        <v>1902</v>
      </c>
      <c r="D108" t="s">
        <v>2217</v>
      </c>
      <c r="E108" s="2">
        <v>56.173913043478258</v>
      </c>
      <c r="F108" s="2">
        <v>4.6413043478260869</v>
      </c>
      <c r="G108" s="2">
        <v>0.10597826086956522</v>
      </c>
      <c r="H108" s="2">
        <v>0</v>
      </c>
      <c r="I108" s="2">
        <v>0.57336956521739135</v>
      </c>
      <c r="J108" s="2">
        <v>0</v>
      </c>
      <c r="K108" s="2">
        <v>0</v>
      </c>
      <c r="L108" s="2">
        <v>0.36706521739130438</v>
      </c>
      <c r="M108" s="2">
        <v>4.3559782608695654</v>
      </c>
      <c r="N108" s="2">
        <v>0</v>
      </c>
      <c r="O108" s="2">
        <v>7.7544504643962855E-2</v>
      </c>
      <c r="P108" s="2">
        <v>0</v>
      </c>
      <c r="Q108" s="2">
        <v>7.9130434782608692</v>
      </c>
      <c r="R108" s="2">
        <v>0.14086687306501547</v>
      </c>
      <c r="S108" s="2">
        <v>2.5302173913043475</v>
      </c>
      <c r="T108" s="2">
        <v>4.1870652173913046</v>
      </c>
      <c r="U108" s="2">
        <v>0</v>
      </c>
      <c r="V108" s="2">
        <v>0.11958010835913313</v>
      </c>
      <c r="W108" s="2">
        <v>1.7103260869565218</v>
      </c>
      <c r="X108" s="2">
        <v>6.1704347826086954</v>
      </c>
      <c r="Y108" s="2">
        <v>0</v>
      </c>
      <c r="Z108" s="2">
        <v>0.14029218266253871</v>
      </c>
      <c r="AA108" s="2">
        <v>0</v>
      </c>
      <c r="AB108" s="2">
        <v>0</v>
      </c>
      <c r="AC108" s="2">
        <v>0</v>
      </c>
      <c r="AD108" s="2">
        <v>0</v>
      </c>
      <c r="AE108" s="2">
        <v>0</v>
      </c>
      <c r="AF108" s="2">
        <v>0</v>
      </c>
      <c r="AG108" s="2">
        <v>0</v>
      </c>
      <c r="AH108" t="s">
        <v>695</v>
      </c>
      <c r="AI108">
        <v>5</v>
      </c>
    </row>
    <row r="109" spans="1:35" x14ac:dyDescent="0.25">
      <c r="A109" t="s">
        <v>2337</v>
      </c>
      <c r="B109" t="s">
        <v>1236</v>
      </c>
      <c r="C109" t="s">
        <v>940</v>
      </c>
      <c r="D109" t="s">
        <v>2232</v>
      </c>
      <c r="E109" s="2">
        <v>23.663043478260871</v>
      </c>
      <c r="F109" s="2">
        <v>5.2853260869565215</v>
      </c>
      <c r="G109" s="2">
        <v>0.21195652173913043</v>
      </c>
      <c r="H109" s="2">
        <v>0</v>
      </c>
      <c r="I109" s="2">
        <v>0.73641304347826086</v>
      </c>
      <c r="J109" s="2">
        <v>0</v>
      </c>
      <c r="K109" s="2">
        <v>0.24945652173913044</v>
      </c>
      <c r="L109" s="2">
        <v>0.51249999999999996</v>
      </c>
      <c r="M109" s="2">
        <v>0</v>
      </c>
      <c r="N109" s="2">
        <v>0</v>
      </c>
      <c r="O109" s="2">
        <v>0</v>
      </c>
      <c r="P109" s="2">
        <v>0</v>
      </c>
      <c r="Q109" s="2">
        <v>2.6740217391304344</v>
      </c>
      <c r="R109" s="2">
        <v>0.11300413412953604</v>
      </c>
      <c r="S109" s="2">
        <v>0.45684782608695651</v>
      </c>
      <c r="T109" s="2">
        <v>0.82173913043478275</v>
      </c>
      <c r="U109" s="2">
        <v>0</v>
      </c>
      <c r="V109" s="2">
        <v>5.403307303628848E-2</v>
      </c>
      <c r="W109" s="2">
        <v>0.26956521739130435</v>
      </c>
      <c r="X109" s="2">
        <v>3.8555434782608695</v>
      </c>
      <c r="Y109" s="2">
        <v>0</v>
      </c>
      <c r="Z109" s="2">
        <v>0.17432705558107486</v>
      </c>
      <c r="AA109" s="2">
        <v>0</v>
      </c>
      <c r="AB109" s="2">
        <v>0</v>
      </c>
      <c r="AC109" s="2">
        <v>0</v>
      </c>
      <c r="AD109" s="2">
        <v>3.2606521739130443</v>
      </c>
      <c r="AE109" s="2">
        <v>18.429456521739134</v>
      </c>
      <c r="AF109" s="2">
        <v>0</v>
      </c>
      <c r="AG109" s="2">
        <v>0.43695652173913047</v>
      </c>
      <c r="AH109" t="s">
        <v>297</v>
      </c>
      <c r="AI109">
        <v>5</v>
      </c>
    </row>
    <row r="110" spans="1:35" x14ac:dyDescent="0.25">
      <c r="A110" t="s">
        <v>2337</v>
      </c>
      <c r="B110" t="s">
        <v>1226</v>
      </c>
      <c r="C110" t="s">
        <v>2092</v>
      </c>
      <c r="D110" t="s">
        <v>2237</v>
      </c>
      <c r="E110" s="2">
        <v>80.032608695652172</v>
      </c>
      <c r="F110" s="2">
        <v>3.7788043478260867</v>
      </c>
      <c r="G110" s="2">
        <v>0.55434782608695654</v>
      </c>
      <c r="H110" s="2">
        <v>0.43478260869565216</v>
      </c>
      <c r="I110" s="2">
        <v>1.1521739130434783</v>
      </c>
      <c r="J110" s="2">
        <v>0</v>
      </c>
      <c r="K110" s="2">
        <v>2.8804347826086958</v>
      </c>
      <c r="L110" s="2">
        <v>1.0688043478260871</v>
      </c>
      <c r="M110" s="2">
        <v>9.1240217391304359</v>
      </c>
      <c r="N110" s="2">
        <v>0</v>
      </c>
      <c r="O110" s="2">
        <v>0.11400380279777267</v>
      </c>
      <c r="P110" s="2">
        <v>5.9786956521739141</v>
      </c>
      <c r="Q110" s="2">
        <v>1.9501086956521738</v>
      </c>
      <c r="R110" s="2">
        <v>9.9069672687763149E-2</v>
      </c>
      <c r="S110" s="2">
        <v>5.3195652173913048</v>
      </c>
      <c r="T110" s="2">
        <v>9.0601086956521755</v>
      </c>
      <c r="U110" s="2">
        <v>0</v>
      </c>
      <c r="V110" s="2">
        <v>0.17967268776314005</v>
      </c>
      <c r="W110" s="2">
        <v>1.4133695652173912</v>
      </c>
      <c r="X110" s="2">
        <v>10.129347826086954</v>
      </c>
      <c r="Y110" s="2">
        <v>0</v>
      </c>
      <c r="Z110" s="2">
        <v>0.14422517995382314</v>
      </c>
      <c r="AA110" s="2">
        <v>0</v>
      </c>
      <c r="AB110" s="2">
        <v>0</v>
      </c>
      <c r="AC110" s="2">
        <v>0</v>
      </c>
      <c r="AD110" s="2">
        <v>0</v>
      </c>
      <c r="AE110" s="2">
        <v>0</v>
      </c>
      <c r="AF110" s="2">
        <v>0</v>
      </c>
      <c r="AG110" s="2">
        <v>0</v>
      </c>
      <c r="AH110" t="s">
        <v>287</v>
      </c>
      <c r="AI110">
        <v>5</v>
      </c>
    </row>
    <row r="111" spans="1:35" x14ac:dyDescent="0.25">
      <c r="A111" t="s">
        <v>2337</v>
      </c>
      <c r="B111" t="s">
        <v>1574</v>
      </c>
      <c r="C111" t="s">
        <v>1920</v>
      </c>
      <c r="D111" t="s">
        <v>2273</v>
      </c>
      <c r="E111" s="2">
        <v>49.608695652173914</v>
      </c>
      <c r="F111" s="2">
        <v>5.6521739130434785</v>
      </c>
      <c r="G111" s="2">
        <v>4.3478260869565216E-2</v>
      </c>
      <c r="H111" s="2">
        <v>0.27804347826086956</v>
      </c>
      <c r="I111" s="2">
        <v>0.63043478260869568</v>
      </c>
      <c r="J111" s="2">
        <v>0</v>
      </c>
      <c r="K111" s="2">
        <v>0</v>
      </c>
      <c r="L111" s="2">
        <v>1.9211956521739131</v>
      </c>
      <c r="M111" s="2">
        <v>1.8070652173913044</v>
      </c>
      <c r="N111" s="2">
        <v>0</v>
      </c>
      <c r="O111" s="2">
        <v>3.6426380368098157E-2</v>
      </c>
      <c r="P111" s="2">
        <v>0</v>
      </c>
      <c r="Q111" s="2">
        <v>10.611413043478262</v>
      </c>
      <c r="R111" s="2">
        <v>0.21390227870289222</v>
      </c>
      <c r="S111" s="2">
        <v>3.625</v>
      </c>
      <c r="T111" s="2">
        <v>0.27445652173913043</v>
      </c>
      <c r="U111" s="2">
        <v>0</v>
      </c>
      <c r="V111" s="2">
        <v>7.8604294478527612E-2</v>
      </c>
      <c r="W111" s="2">
        <v>5.9320652173913047</v>
      </c>
      <c r="X111" s="2">
        <v>0.23369565217391305</v>
      </c>
      <c r="Y111" s="2">
        <v>0</v>
      </c>
      <c r="Z111" s="2">
        <v>0.12428790534618755</v>
      </c>
      <c r="AA111" s="2">
        <v>0</v>
      </c>
      <c r="AB111" s="2">
        <v>0</v>
      </c>
      <c r="AC111" s="2">
        <v>0</v>
      </c>
      <c r="AD111" s="2">
        <v>0</v>
      </c>
      <c r="AE111" s="2">
        <v>2.0951086956521738</v>
      </c>
      <c r="AF111" s="2">
        <v>0</v>
      </c>
      <c r="AG111" s="2">
        <v>0</v>
      </c>
      <c r="AH111" t="s">
        <v>642</v>
      </c>
      <c r="AI111">
        <v>5</v>
      </c>
    </row>
    <row r="112" spans="1:35" x14ac:dyDescent="0.25">
      <c r="A112" t="s">
        <v>2337</v>
      </c>
      <c r="B112" t="s">
        <v>1613</v>
      </c>
      <c r="C112" t="s">
        <v>2111</v>
      </c>
      <c r="D112" t="s">
        <v>2294</v>
      </c>
      <c r="E112" s="2">
        <v>33.086956521739133</v>
      </c>
      <c r="F112" s="2">
        <v>2.222826086956522</v>
      </c>
      <c r="G112" s="2">
        <v>0</v>
      </c>
      <c r="H112" s="2">
        <v>0</v>
      </c>
      <c r="I112" s="2">
        <v>0.62771739130434778</v>
      </c>
      <c r="J112" s="2">
        <v>0</v>
      </c>
      <c r="K112" s="2">
        <v>0</v>
      </c>
      <c r="L112" s="2">
        <v>1.6452173913043477</v>
      </c>
      <c r="M112" s="2">
        <v>0</v>
      </c>
      <c r="N112" s="2">
        <v>2.4538043478260869</v>
      </c>
      <c r="O112" s="2">
        <v>7.4162286465177391E-2</v>
      </c>
      <c r="P112" s="2">
        <v>5.8777173913043477</v>
      </c>
      <c r="Q112" s="2">
        <v>0</v>
      </c>
      <c r="R112" s="2">
        <v>0.17764454664914583</v>
      </c>
      <c r="S112" s="2">
        <v>0.79391304347826064</v>
      </c>
      <c r="T112" s="2">
        <v>3.5760869565217406</v>
      </c>
      <c r="U112" s="2">
        <v>0</v>
      </c>
      <c r="V112" s="2">
        <v>0.13207621550591328</v>
      </c>
      <c r="W112" s="2">
        <v>0.55097826086956525</v>
      </c>
      <c r="X112" s="2">
        <v>3.7780434782608698</v>
      </c>
      <c r="Y112" s="2">
        <v>0</v>
      </c>
      <c r="Z112" s="2">
        <v>0.1308377135348226</v>
      </c>
      <c r="AA112" s="2">
        <v>0</v>
      </c>
      <c r="AB112" s="2">
        <v>0</v>
      </c>
      <c r="AC112" s="2">
        <v>0</v>
      </c>
      <c r="AD112" s="2">
        <v>0</v>
      </c>
      <c r="AE112" s="2">
        <v>0</v>
      </c>
      <c r="AF112" s="2">
        <v>0</v>
      </c>
      <c r="AG112" s="2">
        <v>0</v>
      </c>
      <c r="AH112" t="s">
        <v>682</v>
      </c>
      <c r="AI112">
        <v>5</v>
      </c>
    </row>
    <row r="113" spans="1:35" x14ac:dyDescent="0.25">
      <c r="A113" t="s">
        <v>2337</v>
      </c>
      <c r="B113" t="s">
        <v>1819</v>
      </c>
      <c r="C113" t="s">
        <v>2210</v>
      </c>
      <c r="D113" t="s">
        <v>2221</v>
      </c>
      <c r="E113" s="2">
        <v>44.423913043478258</v>
      </c>
      <c r="F113" s="2">
        <v>5.0869565217391308</v>
      </c>
      <c r="G113" s="2">
        <v>0</v>
      </c>
      <c r="H113" s="2">
        <v>0</v>
      </c>
      <c r="I113" s="2">
        <v>0</v>
      </c>
      <c r="J113" s="2">
        <v>0</v>
      </c>
      <c r="K113" s="2">
        <v>0</v>
      </c>
      <c r="L113" s="2">
        <v>4.4482608695652166</v>
      </c>
      <c r="M113" s="2">
        <v>5.4347826086956523</v>
      </c>
      <c r="N113" s="2">
        <v>2.6343478260869566</v>
      </c>
      <c r="O113" s="2">
        <v>0.18163934426229511</v>
      </c>
      <c r="P113" s="2">
        <v>7.4306521739130433</v>
      </c>
      <c r="Q113" s="2">
        <v>0.70206521739130434</v>
      </c>
      <c r="R113" s="2">
        <v>0.18307071201370201</v>
      </c>
      <c r="S113" s="2">
        <v>5.317826086956523</v>
      </c>
      <c r="T113" s="2">
        <v>15.597065217391306</v>
      </c>
      <c r="U113" s="2">
        <v>0</v>
      </c>
      <c r="V113" s="2">
        <v>0.47080254465378041</v>
      </c>
      <c r="W113" s="2">
        <v>6.3239130434782629</v>
      </c>
      <c r="X113" s="2">
        <v>22.185978260869561</v>
      </c>
      <c r="Y113" s="2">
        <v>0</v>
      </c>
      <c r="Z113" s="2">
        <v>0.64176902373379008</v>
      </c>
      <c r="AA113" s="2">
        <v>0</v>
      </c>
      <c r="AB113" s="2">
        <v>0</v>
      </c>
      <c r="AC113" s="2">
        <v>0</v>
      </c>
      <c r="AD113" s="2">
        <v>0</v>
      </c>
      <c r="AE113" s="2">
        <v>0</v>
      </c>
      <c r="AF113" s="2">
        <v>0</v>
      </c>
      <c r="AG113" s="2">
        <v>0</v>
      </c>
      <c r="AH113" t="s">
        <v>891</v>
      </c>
      <c r="AI113">
        <v>5</v>
      </c>
    </row>
    <row r="114" spans="1:35" x14ac:dyDescent="0.25">
      <c r="A114" t="s">
        <v>2337</v>
      </c>
      <c r="B114" t="s">
        <v>1616</v>
      </c>
      <c r="C114" t="s">
        <v>1932</v>
      </c>
      <c r="D114" t="s">
        <v>2300</v>
      </c>
      <c r="E114" s="2">
        <v>60.967391304347828</v>
      </c>
      <c r="F114" s="2">
        <v>4.0539130434782615</v>
      </c>
      <c r="G114" s="2">
        <v>0.56521739130434778</v>
      </c>
      <c r="H114" s="2">
        <v>0</v>
      </c>
      <c r="I114" s="2">
        <v>1.4782608695652173</v>
      </c>
      <c r="J114" s="2">
        <v>0</v>
      </c>
      <c r="K114" s="2">
        <v>0</v>
      </c>
      <c r="L114" s="2">
        <v>4.4747826086956524</v>
      </c>
      <c r="M114" s="2">
        <v>3.5130434782608706</v>
      </c>
      <c r="N114" s="2">
        <v>4.3576086956521749</v>
      </c>
      <c r="O114" s="2">
        <v>0.12909609556070603</v>
      </c>
      <c r="P114" s="2">
        <v>4.9445652173913057</v>
      </c>
      <c r="Q114" s="2">
        <v>13.027173913043466</v>
      </c>
      <c r="R114" s="2">
        <v>0.29477625245141714</v>
      </c>
      <c r="S114" s="2">
        <v>1.195978260869565</v>
      </c>
      <c r="T114" s="2">
        <v>4.4266304347826093</v>
      </c>
      <c r="U114" s="2">
        <v>0</v>
      </c>
      <c r="V114" s="2">
        <v>9.2223212693884837E-2</v>
      </c>
      <c r="W114" s="2">
        <v>1.9911956521739134</v>
      </c>
      <c r="X114" s="2">
        <v>4.2623913043478261</v>
      </c>
      <c r="Y114" s="2">
        <v>0</v>
      </c>
      <c r="Z114" s="2">
        <v>0.10257265109645214</v>
      </c>
      <c r="AA114" s="2">
        <v>0</v>
      </c>
      <c r="AB114" s="2">
        <v>0</v>
      </c>
      <c r="AC114" s="2">
        <v>0</v>
      </c>
      <c r="AD114" s="2">
        <v>0</v>
      </c>
      <c r="AE114" s="2">
        <v>0</v>
      </c>
      <c r="AF114" s="2">
        <v>0</v>
      </c>
      <c r="AG114" s="2">
        <v>0</v>
      </c>
      <c r="AH114" t="s">
        <v>685</v>
      </c>
      <c r="AI114">
        <v>5</v>
      </c>
    </row>
    <row r="115" spans="1:35" x14ac:dyDescent="0.25">
      <c r="A115" t="s">
        <v>2337</v>
      </c>
      <c r="B115" t="s">
        <v>1421</v>
      </c>
      <c r="C115" t="s">
        <v>1965</v>
      </c>
      <c r="D115" t="s">
        <v>2267</v>
      </c>
      <c r="E115" s="2">
        <v>36.021739130434781</v>
      </c>
      <c r="F115" s="2">
        <v>0</v>
      </c>
      <c r="G115" s="2">
        <v>0.31521739130434784</v>
      </c>
      <c r="H115" s="2">
        <v>0.2608695652173913</v>
      </c>
      <c r="I115" s="2">
        <v>0.57336956521739135</v>
      </c>
      <c r="J115" s="2">
        <v>0</v>
      </c>
      <c r="K115" s="2">
        <v>0</v>
      </c>
      <c r="L115" s="2">
        <v>1.9198913043478261</v>
      </c>
      <c r="M115" s="2">
        <v>0</v>
      </c>
      <c r="N115" s="2">
        <v>0</v>
      </c>
      <c r="O115" s="2">
        <v>0</v>
      </c>
      <c r="P115" s="2">
        <v>5.6240217391304359</v>
      </c>
      <c r="Q115" s="2">
        <v>6.3076086956521724</v>
      </c>
      <c r="R115" s="2">
        <v>0.33123415811707907</v>
      </c>
      <c r="S115" s="2">
        <v>0.56521739130434778</v>
      </c>
      <c r="T115" s="2">
        <v>4.1918478260869563</v>
      </c>
      <c r="U115" s="2">
        <v>0</v>
      </c>
      <c r="V115" s="2">
        <v>0.13206095353047675</v>
      </c>
      <c r="W115" s="2">
        <v>1.085108695652174</v>
      </c>
      <c r="X115" s="2">
        <v>3.6555434782608689</v>
      </c>
      <c r="Y115" s="2">
        <v>0</v>
      </c>
      <c r="Z115" s="2">
        <v>0.13160531080265539</v>
      </c>
      <c r="AA115" s="2">
        <v>0</v>
      </c>
      <c r="AB115" s="2">
        <v>0</v>
      </c>
      <c r="AC115" s="2">
        <v>0</v>
      </c>
      <c r="AD115" s="2">
        <v>0</v>
      </c>
      <c r="AE115" s="2">
        <v>0</v>
      </c>
      <c r="AF115" s="2">
        <v>0</v>
      </c>
      <c r="AG115" s="2">
        <v>0</v>
      </c>
      <c r="AH115" t="s">
        <v>486</v>
      </c>
      <c r="AI115">
        <v>5</v>
      </c>
    </row>
    <row r="116" spans="1:35" x14ac:dyDescent="0.25">
      <c r="A116" t="s">
        <v>2337</v>
      </c>
      <c r="B116" t="s">
        <v>1520</v>
      </c>
      <c r="C116" t="s">
        <v>1860</v>
      </c>
      <c r="D116" t="s">
        <v>2226</v>
      </c>
      <c r="E116" s="2">
        <v>27.891304347826086</v>
      </c>
      <c r="F116" s="2">
        <v>5.0217391304347823</v>
      </c>
      <c r="G116" s="2">
        <v>0.2608695652173913</v>
      </c>
      <c r="H116" s="2">
        <v>0.16304347826086957</v>
      </c>
      <c r="I116" s="2">
        <v>2.6956521739130435</v>
      </c>
      <c r="J116" s="2">
        <v>0.46195652173913043</v>
      </c>
      <c r="K116" s="2">
        <v>0</v>
      </c>
      <c r="L116" s="2">
        <v>3.0536956521739125</v>
      </c>
      <c r="M116" s="2">
        <v>0</v>
      </c>
      <c r="N116" s="2">
        <v>0</v>
      </c>
      <c r="O116" s="2">
        <v>0</v>
      </c>
      <c r="P116" s="2">
        <v>0</v>
      </c>
      <c r="Q116" s="2">
        <v>0</v>
      </c>
      <c r="R116" s="2">
        <v>0</v>
      </c>
      <c r="S116" s="2">
        <v>2.7567391304347821</v>
      </c>
      <c r="T116" s="2">
        <v>7.5309782608695652</v>
      </c>
      <c r="U116" s="2">
        <v>0</v>
      </c>
      <c r="V116" s="2">
        <v>0.36885035074045208</v>
      </c>
      <c r="W116" s="2">
        <v>2.3830434782608698</v>
      </c>
      <c r="X116" s="2">
        <v>5.6257608695652168</v>
      </c>
      <c r="Y116" s="2">
        <v>2.8224999999999993</v>
      </c>
      <c r="Z116" s="2">
        <v>0.38833982852689009</v>
      </c>
      <c r="AA116" s="2">
        <v>0</v>
      </c>
      <c r="AB116" s="2">
        <v>0</v>
      </c>
      <c r="AC116" s="2">
        <v>0</v>
      </c>
      <c r="AD116" s="2">
        <v>0</v>
      </c>
      <c r="AE116" s="2">
        <v>0</v>
      </c>
      <c r="AF116" s="2">
        <v>0</v>
      </c>
      <c r="AG116" s="2">
        <v>0</v>
      </c>
      <c r="AH116" t="s">
        <v>587</v>
      </c>
      <c r="AI116">
        <v>5</v>
      </c>
    </row>
    <row r="117" spans="1:35" x14ac:dyDescent="0.25">
      <c r="A117" t="s">
        <v>2337</v>
      </c>
      <c r="B117" t="s">
        <v>1085</v>
      </c>
      <c r="C117" t="s">
        <v>2051</v>
      </c>
      <c r="D117" t="s">
        <v>2283</v>
      </c>
      <c r="E117" s="2">
        <v>72.771739130434781</v>
      </c>
      <c r="F117" s="2">
        <v>5.3913043478260869</v>
      </c>
      <c r="G117" s="2">
        <v>0.42391304347826086</v>
      </c>
      <c r="H117" s="2">
        <v>0.3923913043478261</v>
      </c>
      <c r="I117" s="2">
        <v>1.1168478260869565</v>
      </c>
      <c r="J117" s="2">
        <v>0</v>
      </c>
      <c r="K117" s="2">
        <v>0</v>
      </c>
      <c r="L117" s="2">
        <v>4.0619565217391314</v>
      </c>
      <c r="M117" s="2">
        <v>4.9286956521739134</v>
      </c>
      <c r="N117" s="2">
        <v>0</v>
      </c>
      <c r="O117" s="2">
        <v>6.7728155339805834E-2</v>
      </c>
      <c r="P117" s="2">
        <v>5.3242391304347816</v>
      </c>
      <c r="Q117" s="2">
        <v>4.0720652173913043</v>
      </c>
      <c r="R117" s="2">
        <v>0.12912023898431663</v>
      </c>
      <c r="S117" s="2">
        <v>0.21815217391304348</v>
      </c>
      <c r="T117" s="2">
        <v>6.4479347826086935</v>
      </c>
      <c r="U117" s="2">
        <v>0</v>
      </c>
      <c r="V117" s="2">
        <v>9.1602688573562338E-2</v>
      </c>
      <c r="W117" s="2">
        <v>1.6876086956521741</v>
      </c>
      <c r="X117" s="2">
        <v>10.067608695652174</v>
      </c>
      <c r="Y117" s="2">
        <v>0</v>
      </c>
      <c r="Z117" s="2">
        <v>0.16153547423450337</v>
      </c>
      <c r="AA117" s="2">
        <v>0</v>
      </c>
      <c r="AB117" s="2">
        <v>0</v>
      </c>
      <c r="AC117" s="2">
        <v>0</v>
      </c>
      <c r="AD117" s="2">
        <v>0</v>
      </c>
      <c r="AE117" s="2">
        <v>0</v>
      </c>
      <c r="AF117" s="2">
        <v>0</v>
      </c>
      <c r="AG117" s="2">
        <v>0</v>
      </c>
      <c r="AH117" t="s">
        <v>144</v>
      </c>
      <c r="AI117">
        <v>5</v>
      </c>
    </row>
    <row r="118" spans="1:35" x14ac:dyDescent="0.25">
      <c r="A118" t="s">
        <v>2337</v>
      </c>
      <c r="B118" t="s">
        <v>1725</v>
      </c>
      <c r="C118" t="s">
        <v>1912</v>
      </c>
      <c r="D118" t="s">
        <v>2252</v>
      </c>
      <c r="E118" s="2">
        <v>76.076086956521735</v>
      </c>
      <c r="F118" s="2">
        <v>42.183152173913044</v>
      </c>
      <c r="G118" s="2">
        <v>5.6739130434782608</v>
      </c>
      <c r="H118" s="2">
        <v>0</v>
      </c>
      <c r="I118" s="2">
        <v>5.7391304347826084</v>
      </c>
      <c r="J118" s="2">
        <v>0</v>
      </c>
      <c r="K118" s="2">
        <v>5.6739130434782608</v>
      </c>
      <c r="L118" s="2">
        <v>3.016847826086956</v>
      </c>
      <c r="M118" s="2">
        <v>0</v>
      </c>
      <c r="N118" s="2">
        <v>5.3804347826086953</v>
      </c>
      <c r="O118" s="2">
        <v>7.0724389198456916E-2</v>
      </c>
      <c r="P118" s="2">
        <v>12.803478260869564</v>
      </c>
      <c r="Q118" s="2">
        <v>8.7415217391304356</v>
      </c>
      <c r="R118" s="2">
        <v>0.28320331475925137</v>
      </c>
      <c r="S118" s="2">
        <v>0.62793478260869573</v>
      </c>
      <c r="T118" s="2">
        <v>3.7945652173913045</v>
      </c>
      <c r="U118" s="2">
        <v>0</v>
      </c>
      <c r="V118" s="2">
        <v>5.8132590370052875E-2</v>
      </c>
      <c r="W118" s="2">
        <v>0.90630434782608704</v>
      </c>
      <c r="X118" s="2">
        <v>6.2168478260869549</v>
      </c>
      <c r="Y118" s="2">
        <v>0</v>
      </c>
      <c r="Z118" s="2">
        <v>9.3631947421060124E-2</v>
      </c>
      <c r="AA118" s="2">
        <v>0</v>
      </c>
      <c r="AB118" s="2">
        <v>0</v>
      </c>
      <c r="AC118" s="2">
        <v>0</v>
      </c>
      <c r="AD118" s="2">
        <v>0</v>
      </c>
      <c r="AE118" s="2">
        <v>0</v>
      </c>
      <c r="AF118" s="2">
        <v>0</v>
      </c>
      <c r="AG118" s="2">
        <v>0</v>
      </c>
      <c r="AH118" t="s">
        <v>796</v>
      </c>
      <c r="AI118">
        <v>5</v>
      </c>
    </row>
    <row r="119" spans="1:35" x14ac:dyDescent="0.25">
      <c r="A119" t="s">
        <v>2337</v>
      </c>
      <c r="B119" t="s">
        <v>935</v>
      </c>
      <c r="C119" t="s">
        <v>1944</v>
      </c>
      <c r="D119" t="s">
        <v>2216</v>
      </c>
      <c r="E119" s="2">
        <v>237.59782608695653</v>
      </c>
      <c r="F119" s="2">
        <v>5.3043478260869561</v>
      </c>
      <c r="G119" s="2">
        <v>5.434782608695652E-2</v>
      </c>
      <c r="H119" s="2">
        <v>1.0027173913043479</v>
      </c>
      <c r="I119" s="2">
        <v>19.578369565217397</v>
      </c>
      <c r="J119" s="2">
        <v>0</v>
      </c>
      <c r="K119" s="2">
        <v>0</v>
      </c>
      <c r="L119" s="2">
        <v>10.691195652173912</v>
      </c>
      <c r="M119" s="2">
        <v>22.575543478260876</v>
      </c>
      <c r="N119" s="2">
        <v>0</v>
      </c>
      <c r="O119" s="2">
        <v>9.5015782972688617E-2</v>
      </c>
      <c r="P119" s="2">
        <v>2.3352173913043477</v>
      </c>
      <c r="Q119" s="2">
        <v>42.396304347826081</v>
      </c>
      <c r="R119" s="2">
        <v>0.18826570291413144</v>
      </c>
      <c r="S119" s="2">
        <v>29.338695652173911</v>
      </c>
      <c r="T119" s="2">
        <v>0</v>
      </c>
      <c r="U119" s="2">
        <v>0</v>
      </c>
      <c r="V119" s="2">
        <v>0.12348048858593713</v>
      </c>
      <c r="W119" s="2">
        <v>53.310217391304334</v>
      </c>
      <c r="X119" s="2">
        <v>0</v>
      </c>
      <c r="Y119" s="2">
        <v>0</v>
      </c>
      <c r="Z119" s="2">
        <v>0.22437165469600615</v>
      </c>
      <c r="AA119" s="2">
        <v>0</v>
      </c>
      <c r="AB119" s="2">
        <v>0</v>
      </c>
      <c r="AC119" s="2">
        <v>0</v>
      </c>
      <c r="AD119" s="2">
        <v>0</v>
      </c>
      <c r="AE119" s="2">
        <v>0</v>
      </c>
      <c r="AF119" s="2">
        <v>0</v>
      </c>
      <c r="AG119" s="2">
        <v>0</v>
      </c>
      <c r="AH119" t="s">
        <v>208</v>
      </c>
      <c r="AI119">
        <v>5</v>
      </c>
    </row>
    <row r="120" spans="1:35" x14ac:dyDescent="0.25">
      <c r="A120" t="s">
        <v>2337</v>
      </c>
      <c r="B120" t="s">
        <v>1159</v>
      </c>
      <c r="C120" t="s">
        <v>1872</v>
      </c>
      <c r="D120" t="s">
        <v>2273</v>
      </c>
      <c r="E120" s="2">
        <v>62.206521739130437</v>
      </c>
      <c r="F120" s="2">
        <v>4.6956521739130439</v>
      </c>
      <c r="G120" s="2">
        <v>1.3858695652173914</v>
      </c>
      <c r="H120" s="2">
        <v>0.38358695652173902</v>
      </c>
      <c r="I120" s="2">
        <v>0.91847826086956519</v>
      </c>
      <c r="J120" s="2">
        <v>0</v>
      </c>
      <c r="K120" s="2">
        <v>0</v>
      </c>
      <c r="L120" s="2">
        <v>0.83695652173913049</v>
      </c>
      <c r="M120" s="2">
        <v>4.2173913043478262</v>
      </c>
      <c r="N120" s="2">
        <v>0</v>
      </c>
      <c r="O120" s="2">
        <v>6.7796610169491525E-2</v>
      </c>
      <c r="P120" s="2">
        <v>4</v>
      </c>
      <c r="Q120" s="2">
        <v>4.9402173913043477</v>
      </c>
      <c r="R120" s="2">
        <v>0.14371832954744015</v>
      </c>
      <c r="S120" s="2">
        <v>5.7663043478260869</v>
      </c>
      <c r="T120" s="2">
        <v>3.3369565217391304</v>
      </c>
      <c r="U120" s="2">
        <v>0</v>
      </c>
      <c r="V120" s="2">
        <v>0.14633933251791018</v>
      </c>
      <c r="W120" s="2">
        <v>3.4033695652173921</v>
      </c>
      <c r="X120" s="2">
        <v>4.9184782608695654</v>
      </c>
      <c r="Y120" s="2">
        <v>0</v>
      </c>
      <c r="Z120" s="2">
        <v>0.13377773894810416</v>
      </c>
      <c r="AA120" s="2">
        <v>0</v>
      </c>
      <c r="AB120" s="2">
        <v>0</v>
      </c>
      <c r="AC120" s="2">
        <v>0</v>
      </c>
      <c r="AD120" s="2">
        <v>0</v>
      </c>
      <c r="AE120" s="2">
        <v>0</v>
      </c>
      <c r="AF120" s="2">
        <v>0</v>
      </c>
      <c r="AG120" s="2">
        <v>0</v>
      </c>
      <c r="AH120" t="s">
        <v>220</v>
      </c>
      <c r="AI120">
        <v>5</v>
      </c>
    </row>
    <row r="121" spans="1:35" x14ac:dyDescent="0.25">
      <c r="A121" t="s">
        <v>2337</v>
      </c>
      <c r="B121" t="s">
        <v>1462</v>
      </c>
      <c r="C121" t="s">
        <v>2039</v>
      </c>
      <c r="D121" t="s">
        <v>2246</v>
      </c>
      <c r="E121" s="2">
        <v>92.847826086956516</v>
      </c>
      <c r="F121" s="2">
        <v>9.7826086956521738</v>
      </c>
      <c r="G121" s="2">
        <v>0</v>
      </c>
      <c r="H121" s="2">
        <v>0</v>
      </c>
      <c r="I121" s="2">
        <v>5.9364130434782618</v>
      </c>
      <c r="J121" s="2">
        <v>0</v>
      </c>
      <c r="K121" s="2">
        <v>0</v>
      </c>
      <c r="L121" s="2">
        <v>7.0022826086956513</v>
      </c>
      <c r="M121" s="2">
        <v>8.5206521739130441</v>
      </c>
      <c r="N121" s="2">
        <v>5.340217391304348</v>
      </c>
      <c r="O121" s="2">
        <v>0.1492858815265746</v>
      </c>
      <c r="P121" s="2">
        <v>5.0999999999999988</v>
      </c>
      <c r="Q121" s="2">
        <v>28.82119565217392</v>
      </c>
      <c r="R121" s="2">
        <v>0.3653418403184267</v>
      </c>
      <c r="S121" s="2">
        <v>5.4695652173913052</v>
      </c>
      <c r="T121" s="2">
        <v>10.541847826086961</v>
      </c>
      <c r="U121" s="2">
        <v>0</v>
      </c>
      <c r="V121" s="2">
        <v>0.17244790447202069</v>
      </c>
      <c r="W121" s="2">
        <v>4.3066304347826101</v>
      </c>
      <c r="X121" s="2">
        <v>15.428586956521745</v>
      </c>
      <c r="Y121" s="2">
        <v>0</v>
      </c>
      <c r="Z121" s="2">
        <v>0.21255443690002349</v>
      </c>
      <c r="AA121" s="2">
        <v>0</v>
      </c>
      <c r="AB121" s="2">
        <v>0</v>
      </c>
      <c r="AC121" s="2">
        <v>0</v>
      </c>
      <c r="AD121" s="2">
        <v>0</v>
      </c>
      <c r="AE121" s="2">
        <v>21.283152173913045</v>
      </c>
      <c r="AF121" s="2">
        <v>0</v>
      </c>
      <c r="AG121" s="2">
        <v>0</v>
      </c>
      <c r="AH121" t="s">
        <v>529</v>
      </c>
      <c r="AI121">
        <v>5</v>
      </c>
    </row>
    <row r="122" spans="1:35" x14ac:dyDescent="0.25">
      <c r="A122" t="s">
        <v>2337</v>
      </c>
      <c r="B122" t="s">
        <v>1593</v>
      </c>
      <c r="C122" t="s">
        <v>1860</v>
      </c>
      <c r="D122" t="s">
        <v>2226</v>
      </c>
      <c r="E122" s="2">
        <v>56.489130434782609</v>
      </c>
      <c r="F122" s="2">
        <v>5.7391304347826084</v>
      </c>
      <c r="G122" s="2">
        <v>0</v>
      </c>
      <c r="H122" s="2">
        <v>0.25543478260869568</v>
      </c>
      <c r="I122" s="2">
        <v>5.3043478260869561</v>
      </c>
      <c r="J122" s="2">
        <v>0</v>
      </c>
      <c r="K122" s="2">
        <v>0</v>
      </c>
      <c r="L122" s="2">
        <v>0.91847826086956519</v>
      </c>
      <c r="M122" s="2">
        <v>0</v>
      </c>
      <c r="N122" s="2">
        <v>5.8043478260869561</v>
      </c>
      <c r="O122" s="2">
        <v>0.10275158745430055</v>
      </c>
      <c r="P122" s="2">
        <v>6.3831521739130439</v>
      </c>
      <c r="Q122" s="2">
        <v>18.817934782608695</v>
      </c>
      <c r="R122" s="2">
        <v>0.44612276313257648</v>
      </c>
      <c r="S122" s="2">
        <v>2.2608695652173911</v>
      </c>
      <c r="T122" s="2">
        <v>1.1358695652173914</v>
      </c>
      <c r="U122" s="2">
        <v>8.152173913043478E-3</v>
      </c>
      <c r="V122" s="2">
        <v>6.0275158745430046E-2</v>
      </c>
      <c r="W122" s="2">
        <v>3.9347826086956523</v>
      </c>
      <c r="X122" s="2">
        <v>0.39945652173913043</v>
      </c>
      <c r="Y122" s="2">
        <v>0</v>
      </c>
      <c r="Z122" s="2">
        <v>7.6726957860304035E-2</v>
      </c>
      <c r="AA122" s="2">
        <v>0</v>
      </c>
      <c r="AB122" s="2">
        <v>0</v>
      </c>
      <c r="AC122" s="2">
        <v>0</v>
      </c>
      <c r="AD122" s="2">
        <v>18.375</v>
      </c>
      <c r="AE122" s="2">
        <v>0</v>
      </c>
      <c r="AF122" s="2">
        <v>0</v>
      </c>
      <c r="AG122" s="2">
        <v>0</v>
      </c>
      <c r="AH122" t="s">
        <v>661</v>
      </c>
      <c r="AI122">
        <v>5</v>
      </c>
    </row>
    <row r="123" spans="1:35" x14ac:dyDescent="0.25">
      <c r="A123" t="s">
        <v>2337</v>
      </c>
      <c r="B123" t="s">
        <v>1596</v>
      </c>
      <c r="C123" t="s">
        <v>1869</v>
      </c>
      <c r="D123" t="s">
        <v>2298</v>
      </c>
      <c r="E123" s="2">
        <v>89.239130434782609</v>
      </c>
      <c r="F123" s="2">
        <v>5.1304347826086953</v>
      </c>
      <c r="G123" s="2">
        <v>2.8260869565217392</v>
      </c>
      <c r="H123" s="2">
        <v>0</v>
      </c>
      <c r="I123" s="2">
        <v>5.0434782608695654</v>
      </c>
      <c r="J123" s="2">
        <v>0</v>
      </c>
      <c r="K123" s="2">
        <v>3.0434782608695654</v>
      </c>
      <c r="L123" s="2">
        <v>9.2907608695652204</v>
      </c>
      <c r="M123" s="2">
        <v>4.5217391304347823</v>
      </c>
      <c r="N123" s="2">
        <v>0</v>
      </c>
      <c r="O123" s="2">
        <v>5.0669914738124232E-2</v>
      </c>
      <c r="P123" s="2">
        <v>5.0893478260869554</v>
      </c>
      <c r="Q123" s="2">
        <v>5.0594565217391301</v>
      </c>
      <c r="R123" s="2">
        <v>0.11372594397076735</v>
      </c>
      <c r="S123" s="2">
        <v>22.995652173913047</v>
      </c>
      <c r="T123" s="2">
        <v>0</v>
      </c>
      <c r="U123" s="2">
        <v>0</v>
      </c>
      <c r="V123" s="2">
        <v>0.25768574908647995</v>
      </c>
      <c r="W123" s="2">
        <v>13.003260869565217</v>
      </c>
      <c r="X123" s="2">
        <v>0</v>
      </c>
      <c r="Y123" s="2">
        <v>0</v>
      </c>
      <c r="Z123" s="2">
        <v>0.14571254567600486</v>
      </c>
      <c r="AA123" s="2">
        <v>0</v>
      </c>
      <c r="AB123" s="2">
        <v>0</v>
      </c>
      <c r="AC123" s="2">
        <v>0</v>
      </c>
      <c r="AD123" s="2">
        <v>0</v>
      </c>
      <c r="AE123" s="2">
        <v>0</v>
      </c>
      <c r="AF123" s="2">
        <v>0</v>
      </c>
      <c r="AG123" s="2">
        <v>0</v>
      </c>
      <c r="AH123" t="s">
        <v>665</v>
      </c>
      <c r="AI123">
        <v>5</v>
      </c>
    </row>
    <row r="124" spans="1:35" x14ac:dyDescent="0.25">
      <c r="A124" t="s">
        <v>2337</v>
      </c>
      <c r="B124" t="s">
        <v>990</v>
      </c>
      <c r="C124" t="s">
        <v>2007</v>
      </c>
      <c r="D124" t="s">
        <v>2243</v>
      </c>
      <c r="E124" s="2">
        <v>39.565217391304351</v>
      </c>
      <c r="F124" s="2">
        <v>2.7880434782608696</v>
      </c>
      <c r="G124" s="2">
        <v>0</v>
      </c>
      <c r="H124" s="2">
        <v>0</v>
      </c>
      <c r="I124" s="2">
        <v>0</v>
      </c>
      <c r="J124" s="2">
        <v>0</v>
      </c>
      <c r="K124" s="2">
        <v>0</v>
      </c>
      <c r="L124" s="2">
        <v>0.14619565217391306</v>
      </c>
      <c r="M124" s="2">
        <v>0</v>
      </c>
      <c r="N124" s="2">
        <v>0</v>
      </c>
      <c r="O124" s="2">
        <v>0</v>
      </c>
      <c r="P124" s="2">
        <v>0</v>
      </c>
      <c r="Q124" s="2">
        <v>5.0694565217391307</v>
      </c>
      <c r="R124" s="2">
        <v>0.12812912087912087</v>
      </c>
      <c r="S124" s="2">
        <v>0.20271739130434782</v>
      </c>
      <c r="T124" s="2">
        <v>2.5935869565217389</v>
      </c>
      <c r="U124" s="2">
        <v>0</v>
      </c>
      <c r="V124" s="2">
        <v>7.0675824175824159E-2</v>
      </c>
      <c r="W124" s="2">
        <v>0.78913043478260858</v>
      </c>
      <c r="X124" s="2">
        <v>2.1090217391304349</v>
      </c>
      <c r="Y124" s="2">
        <v>0</v>
      </c>
      <c r="Z124" s="2">
        <v>7.3249999999999996E-2</v>
      </c>
      <c r="AA124" s="2">
        <v>0</v>
      </c>
      <c r="AB124" s="2">
        <v>0</v>
      </c>
      <c r="AC124" s="2">
        <v>0</v>
      </c>
      <c r="AD124" s="2">
        <v>0</v>
      </c>
      <c r="AE124" s="2">
        <v>0</v>
      </c>
      <c r="AF124" s="2">
        <v>0</v>
      </c>
      <c r="AG124" s="2">
        <v>0</v>
      </c>
      <c r="AH124" t="s">
        <v>47</v>
      </c>
      <c r="AI124">
        <v>5</v>
      </c>
    </row>
    <row r="125" spans="1:35" x14ac:dyDescent="0.25">
      <c r="A125" t="s">
        <v>2337</v>
      </c>
      <c r="B125" t="s">
        <v>1069</v>
      </c>
      <c r="C125" t="s">
        <v>1984</v>
      </c>
      <c r="D125" t="s">
        <v>2269</v>
      </c>
      <c r="E125" s="2">
        <v>44.673913043478258</v>
      </c>
      <c r="F125" s="2">
        <v>5.5652173913043477</v>
      </c>
      <c r="G125" s="2">
        <v>0.41304347826086957</v>
      </c>
      <c r="H125" s="2">
        <v>8.6956521739130432E-2</v>
      </c>
      <c r="I125" s="2">
        <v>0.29076086956521741</v>
      </c>
      <c r="J125" s="2">
        <v>0</v>
      </c>
      <c r="K125" s="2">
        <v>0</v>
      </c>
      <c r="L125" s="2">
        <v>0.80706521739130432</v>
      </c>
      <c r="M125" s="2">
        <v>3.1956521739130435</v>
      </c>
      <c r="N125" s="2">
        <v>0</v>
      </c>
      <c r="O125" s="2">
        <v>7.1532846715328474E-2</v>
      </c>
      <c r="P125" s="2">
        <v>5.215217391304348</v>
      </c>
      <c r="Q125" s="2">
        <v>0.72010869565217395</v>
      </c>
      <c r="R125" s="2">
        <v>0.13285888077858882</v>
      </c>
      <c r="S125" s="2">
        <v>9.9619565217391308</v>
      </c>
      <c r="T125" s="2">
        <v>0</v>
      </c>
      <c r="U125" s="2">
        <v>0</v>
      </c>
      <c r="V125" s="2">
        <v>0.22299270072992702</v>
      </c>
      <c r="W125" s="2">
        <v>5.6114130434782608</v>
      </c>
      <c r="X125" s="2">
        <v>0</v>
      </c>
      <c r="Y125" s="2">
        <v>0</v>
      </c>
      <c r="Z125" s="2">
        <v>0.12560827250608272</v>
      </c>
      <c r="AA125" s="2">
        <v>0</v>
      </c>
      <c r="AB125" s="2">
        <v>0</v>
      </c>
      <c r="AC125" s="2">
        <v>0</v>
      </c>
      <c r="AD125" s="2">
        <v>0</v>
      </c>
      <c r="AE125" s="2">
        <v>0</v>
      </c>
      <c r="AF125" s="2">
        <v>0</v>
      </c>
      <c r="AG125" s="2">
        <v>0</v>
      </c>
      <c r="AH125" t="s">
        <v>127</v>
      </c>
      <c r="AI125">
        <v>5</v>
      </c>
    </row>
    <row r="126" spans="1:35" x14ac:dyDescent="0.25">
      <c r="A126" t="s">
        <v>2337</v>
      </c>
      <c r="B126" t="s">
        <v>1507</v>
      </c>
      <c r="C126" t="s">
        <v>2157</v>
      </c>
      <c r="D126" t="s">
        <v>2235</v>
      </c>
      <c r="E126" s="2">
        <v>20.391304347826086</v>
      </c>
      <c r="F126" s="2">
        <v>2.9130434782608696</v>
      </c>
      <c r="G126" s="2">
        <v>1.0869565217391304E-2</v>
      </c>
      <c r="H126" s="2">
        <v>0</v>
      </c>
      <c r="I126" s="2">
        <v>0</v>
      </c>
      <c r="J126" s="2">
        <v>0</v>
      </c>
      <c r="K126" s="2">
        <v>2.3369565217391305E-2</v>
      </c>
      <c r="L126" s="2">
        <v>6.5434782608695646E-2</v>
      </c>
      <c r="M126" s="2">
        <v>0</v>
      </c>
      <c r="N126" s="2">
        <v>0</v>
      </c>
      <c r="O126" s="2">
        <v>0</v>
      </c>
      <c r="P126" s="2">
        <v>0</v>
      </c>
      <c r="Q126" s="2">
        <v>3.3672826086956524</v>
      </c>
      <c r="R126" s="2">
        <v>0.16513326226012795</v>
      </c>
      <c r="S126" s="2">
        <v>0.24869565217391304</v>
      </c>
      <c r="T126" s="2">
        <v>0.91891304347826075</v>
      </c>
      <c r="U126" s="2">
        <v>0</v>
      </c>
      <c r="V126" s="2">
        <v>5.7260127931769725E-2</v>
      </c>
      <c r="W126" s="2">
        <v>9.8478260869565223E-2</v>
      </c>
      <c r="X126" s="2">
        <v>0.581195652173913</v>
      </c>
      <c r="Y126" s="2">
        <v>0</v>
      </c>
      <c r="Z126" s="2">
        <v>3.3331556503198294E-2</v>
      </c>
      <c r="AA126" s="2">
        <v>0</v>
      </c>
      <c r="AB126" s="2">
        <v>0</v>
      </c>
      <c r="AC126" s="2">
        <v>0</v>
      </c>
      <c r="AD126" s="2">
        <v>0</v>
      </c>
      <c r="AE126" s="2">
        <v>0</v>
      </c>
      <c r="AF126" s="2">
        <v>0</v>
      </c>
      <c r="AG126" s="2">
        <v>0</v>
      </c>
      <c r="AH126" t="s">
        <v>574</v>
      </c>
      <c r="AI126">
        <v>5</v>
      </c>
    </row>
    <row r="127" spans="1:35" x14ac:dyDescent="0.25">
      <c r="A127" t="s">
        <v>2337</v>
      </c>
      <c r="B127" t="s">
        <v>1046</v>
      </c>
      <c r="C127" t="s">
        <v>1963</v>
      </c>
      <c r="D127" t="s">
        <v>2284</v>
      </c>
      <c r="E127" s="2">
        <v>83.141304347826093</v>
      </c>
      <c r="F127" s="2">
        <v>5.2173913043478262</v>
      </c>
      <c r="G127" s="2">
        <v>0</v>
      </c>
      <c r="H127" s="2">
        <v>0.64673913043478259</v>
      </c>
      <c r="I127" s="2">
        <v>2.0010869565217391</v>
      </c>
      <c r="J127" s="2">
        <v>0</v>
      </c>
      <c r="K127" s="2">
        <v>0</v>
      </c>
      <c r="L127" s="2">
        <v>5.1221739130434774</v>
      </c>
      <c r="M127" s="2">
        <v>4.2608695652173916</v>
      </c>
      <c r="N127" s="2">
        <v>0</v>
      </c>
      <c r="O127" s="2">
        <v>5.1248529219505817E-2</v>
      </c>
      <c r="P127" s="2">
        <v>4.8695652173913047</v>
      </c>
      <c r="Q127" s="2">
        <v>4.9505434782608706</v>
      </c>
      <c r="R127" s="2">
        <v>0.11811347888612891</v>
      </c>
      <c r="S127" s="2">
        <v>4.2445652173913047</v>
      </c>
      <c r="T127" s="2">
        <v>3.9324999999999997</v>
      </c>
      <c r="U127" s="2">
        <v>0</v>
      </c>
      <c r="V127" s="2">
        <v>9.8351418486076592E-2</v>
      </c>
      <c r="W127" s="2">
        <v>4.422065217391304</v>
      </c>
      <c r="X127" s="2">
        <v>8.5728260869565212</v>
      </c>
      <c r="Y127" s="2">
        <v>0</v>
      </c>
      <c r="Z127" s="2">
        <v>0.15629886259641779</v>
      </c>
      <c r="AA127" s="2">
        <v>0</v>
      </c>
      <c r="AB127" s="2">
        <v>0</v>
      </c>
      <c r="AC127" s="2">
        <v>0</v>
      </c>
      <c r="AD127" s="2">
        <v>0</v>
      </c>
      <c r="AE127" s="2">
        <v>0</v>
      </c>
      <c r="AF127" s="2">
        <v>0</v>
      </c>
      <c r="AG127" s="2">
        <v>0</v>
      </c>
      <c r="AH127" t="s">
        <v>104</v>
      </c>
      <c r="AI127">
        <v>5</v>
      </c>
    </row>
    <row r="128" spans="1:35" x14ac:dyDescent="0.25">
      <c r="A128" t="s">
        <v>2337</v>
      </c>
      <c r="B128" t="s">
        <v>928</v>
      </c>
      <c r="C128" t="s">
        <v>2124</v>
      </c>
      <c r="D128" t="s">
        <v>2269</v>
      </c>
      <c r="E128" s="2">
        <v>71.543478260869563</v>
      </c>
      <c r="F128" s="2">
        <v>6.6956521739130439</v>
      </c>
      <c r="G128" s="2">
        <v>0</v>
      </c>
      <c r="H128" s="2">
        <v>0.2608695652173913</v>
      </c>
      <c r="I128" s="2">
        <v>0.44021739130434784</v>
      </c>
      <c r="J128" s="2">
        <v>0</v>
      </c>
      <c r="K128" s="2">
        <v>0</v>
      </c>
      <c r="L128" s="2">
        <v>4.1350000000000016</v>
      </c>
      <c r="M128" s="2">
        <v>15.065217391304348</v>
      </c>
      <c r="N128" s="2">
        <v>0</v>
      </c>
      <c r="O128" s="2">
        <v>0.2105742935278031</v>
      </c>
      <c r="P128" s="2">
        <v>5.4782608695652177</v>
      </c>
      <c r="Q128" s="2">
        <v>7.6991304347826093</v>
      </c>
      <c r="R128" s="2">
        <v>0.18418717714980251</v>
      </c>
      <c r="S128" s="2">
        <v>4.6947826086956521</v>
      </c>
      <c r="T128" s="2">
        <v>4.1646739130434796</v>
      </c>
      <c r="U128" s="2">
        <v>0</v>
      </c>
      <c r="V128" s="2">
        <v>0.12383318140382865</v>
      </c>
      <c r="W128" s="2">
        <v>3.5526086956521739</v>
      </c>
      <c r="X128" s="2">
        <v>3.9468478260869566</v>
      </c>
      <c r="Y128" s="2">
        <v>0</v>
      </c>
      <c r="Z128" s="2">
        <v>0.10482376177453662</v>
      </c>
      <c r="AA128" s="2">
        <v>0</v>
      </c>
      <c r="AB128" s="2">
        <v>0</v>
      </c>
      <c r="AC128" s="2">
        <v>0</v>
      </c>
      <c r="AD128" s="2">
        <v>0</v>
      </c>
      <c r="AE128" s="2">
        <v>0</v>
      </c>
      <c r="AF128" s="2">
        <v>0</v>
      </c>
      <c r="AG128" s="2">
        <v>0</v>
      </c>
      <c r="AH128" t="s">
        <v>384</v>
      </c>
      <c r="AI128">
        <v>5</v>
      </c>
    </row>
    <row r="129" spans="1:35" x14ac:dyDescent="0.25">
      <c r="A129" t="s">
        <v>2337</v>
      </c>
      <c r="B129" t="s">
        <v>1594</v>
      </c>
      <c r="C129" t="s">
        <v>1857</v>
      </c>
      <c r="D129" t="s">
        <v>2272</v>
      </c>
      <c r="E129" s="2">
        <v>63.423913043478258</v>
      </c>
      <c r="F129" s="2">
        <v>4.3478260869565215</v>
      </c>
      <c r="G129" s="2">
        <v>0.20652173913043478</v>
      </c>
      <c r="H129" s="2">
        <v>0.20652173913043478</v>
      </c>
      <c r="I129" s="2">
        <v>4.3695652173913047</v>
      </c>
      <c r="J129" s="2">
        <v>0</v>
      </c>
      <c r="K129" s="2">
        <v>0</v>
      </c>
      <c r="L129" s="2">
        <v>3.754565217391304</v>
      </c>
      <c r="M129" s="2">
        <v>8.3913043478260878</v>
      </c>
      <c r="N129" s="2">
        <v>0</v>
      </c>
      <c r="O129" s="2">
        <v>0.13230505569837192</v>
      </c>
      <c r="P129" s="2">
        <v>3.9130434782608696</v>
      </c>
      <c r="Q129" s="2">
        <v>20.805434782608696</v>
      </c>
      <c r="R129" s="2">
        <v>0.38973436161096836</v>
      </c>
      <c r="S129" s="2">
        <v>3.6263043478260863</v>
      </c>
      <c r="T129" s="2">
        <v>13.713695652173914</v>
      </c>
      <c r="U129" s="2">
        <v>0</v>
      </c>
      <c r="V129" s="2">
        <v>0.27339845758354758</v>
      </c>
      <c r="W129" s="2">
        <v>3.6863043478260873</v>
      </c>
      <c r="X129" s="2">
        <v>10.884782608695653</v>
      </c>
      <c r="Y129" s="2">
        <v>0</v>
      </c>
      <c r="Z129" s="2">
        <v>0.2297412167952014</v>
      </c>
      <c r="AA129" s="2">
        <v>0</v>
      </c>
      <c r="AB129" s="2">
        <v>0</v>
      </c>
      <c r="AC129" s="2">
        <v>0</v>
      </c>
      <c r="AD129" s="2">
        <v>0</v>
      </c>
      <c r="AE129" s="2">
        <v>0</v>
      </c>
      <c r="AF129" s="2">
        <v>0</v>
      </c>
      <c r="AG129" s="2">
        <v>0</v>
      </c>
      <c r="AH129" t="s">
        <v>663</v>
      </c>
      <c r="AI129">
        <v>5</v>
      </c>
    </row>
    <row r="130" spans="1:35" x14ac:dyDescent="0.25">
      <c r="A130" t="s">
        <v>2337</v>
      </c>
      <c r="B130" t="s">
        <v>944</v>
      </c>
      <c r="C130" t="s">
        <v>1862</v>
      </c>
      <c r="D130" t="s">
        <v>2268</v>
      </c>
      <c r="E130" s="2">
        <v>72.804347826086953</v>
      </c>
      <c r="F130" s="2">
        <v>5.1304347826086953</v>
      </c>
      <c r="G130" s="2">
        <v>0.58695652173913049</v>
      </c>
      <c r="H130" s="2">
        <v>0</v>
      </c>
      <c r="I130" s="2">
        <v>5.2173913043478262</v>
      </c>
      <c r="J130" s="2">
        <v>0</v>
      </c>
      <c r="K130" s="2">
        <v>0</v>
      </c>
      <c r="L130" s="2">
        <v>3.0534782608695661</v>
      </c>
      <c r="M130" s="2">
        <v>8.9565217391304355</v>
      </c>
      <c r="N130" s="2">
        <v>0</v>
      </c>
      <c r="O130" s="2">
        <v>0.12302179755150792</v>
      </c>
      <c r="P130" s="2">
        <v>5.2670652173913073</v>
      </c>
      <c r="Q130" s="2">
        <v>5.2656521739130433</v>
      </c>
      <c r="R130" s="2">
        <v>0.14467154374440136</v>
      </c>
      <c r="S130" s="2">
        <v>3.9714130434782633</v>
      </c>
      <c r="T130" s="2">
        <v>4.5108695652173916</v>
      </c>
      <c r="U130" s="2">
        <v>0</v>
      </c>
      <c r="V130" s="2">
        <v>0.11650791280979401</v>
      </c>
      <c r="W130" s="2">
        <v>8.0830434782608709</v>
      </c>
      <c r="X130" s="2">
        <v>6.0331521739130434</v>
      </c>
      <c r="Y130" s="2">
        <v>0</v>
      </c>
      <c r="Z130" s="2">
        <v>0.19389220662884446</v>
      </c>
      <c r="AA130" s="2">
        <v>0</v>
      </c>
      <c r="AB130" s="2">
        <v>0</v>
      </c>
      <c r="AC130" s="2">
        <v>0</v>
      </c>
      <c r="AD130" s="2">
        <v>0</v>
      </c>
      <c r="AE130" s="2">
        <v>0.26902173913043476</v>
      </c>
      <c r="AF130" s="2">
        <v>0</v>
      </c>
      <c r="AG130" s="2">
        <v>0</v>
      </c>
      <c r="AH130" t="s">
        <v>1</v>
      </c>
      <c r="AI130">
        <v>5</v>
      </c>
    </row>
    <row r="131" spans="1:35" x14ac:dyDescent="0.25">
      <c r="A131" t="s">
        <v>2337</v>
      </c>
      <c r="B131" t="s">
        <v>1671</v>
      </c>
      <c r="C131" t="s">
        <v>1975</v>
      </c>
      <c r="D131" t="s">
        <v>2252</v>
      </c>
      <c r="E131" s="2">
        <v>44.706521739130437</v>
      </c>
      <c r="F131" s="2">
        <v>10.585108695652174</v>
      </c>
      <c r="G131" s="2">
        <v>0.60869565217391308</v>
      </c>
      <c r="H131" s="2">
        <v>8.6956521739130432E-2</v>
      </c>
      <c r="I131" s="2">
        <v>1.1304347826086956</v>
      </c>
      <c r="J131" s="2">
        <v>0</v>
      </c>
      <c r="K131" s="2">
        <v>0</v>
      </c>
      <c r="L131" s="2">
        <v>9.2717391304347876E-2</v>
      </c>
      <c r="M131" s="2">
        <v>5.3804347826086953</v>
      </c>
      <c r="N131" s="2">
        <v>0</v>
      </c>
      <c r="O131" s="2">
        <v>0.12035010940919036</v>
      </c>
      <c r="P131" s="2">
        <v>10.716086956521739</v>
      </c>
      <c r="Q131" s="2">
        <v>14.540652173913044</v>
      </c>
      <c r="R131" s="2">
        <v>0.56494529540481397</v>
      </c>
      <c r="S131" s="2">
        <v>0.39445652173913026</v>
      </c>
      <c r="T131" s="2">
        <v>5.4426086956521758</v>
      </c>
      <c r="U131" s="2">
        <v>0</v>
      </c>
      <c r="V131" s="2">
        <v>0.13056406515925117</v>
      </c>
      <c r="W131" s="2">
        <v>0.82956521739130351</v>
      </c>
      <c r="X131" s="2">
        <v>10.952282608695658</v>
      </c>
      <c r="Y131" s="2">
        <v>0</v>
      </c>
      <c r="Z131" s="2">
        <v>0.26353756382202781</v>
      </c>
      <c r="AA131" s="2">
        <v>0</v>
      </c>
      <c r="AB131" s="2">
        <v>0</v>
      </c>
      <c r="AC131" s="2">
        <v>0</v>
      </c>
      <c r="AD131" s="2">
        <v>0</v>
      </c>
      <c r="AE131" s="2">
        <v>0</v>
      </c>
      <c r="AF131" s="2">
        <v>0</v>
      </c>
      <c r="AG131" s="2">
        <v>0</v>
      </c>
      <c r="AH131" t="s">
        <v>742</v>
      </c>
      <c r="AI131">
        <v>5</v>
      </c>
    </row>
    <row r="132" spans="1:35" x14ac:dyDescent="0.25">
      <c r="A132" t="s">
        <v>2337</v>
      </c>
      <c r="B132" t="s">
        <v>1077</v>
      </c>
      <c r="C132" t="s">
        <v>2048</v>
      </c>
      <c r="D132" t="s">
        <v>2284</v>
      </c>
      <c r="E132" s="2">
        <v>47.728260869565219</v>
      </c>
      <c r="F132" s="2">
        <v>16.232282608695655</v>
      </c>
      <c r="G132" s="2">
        <v>0.73913043478260865</v>
      </c>
      <c r="H132" s="2">
        <v>1.9021739130434784E-2</v>
      </c>
      <c r="I132" s="2">
        <v>0</v>
      </c>
      <c r="J132" s="2">
        <v>0</v>
      </c>
      <c r="K132" s="2">
        <v>0</v>
      </c>
      <c r="L132" s="2">
        <v>0.84434782608695647</v>
      </c>
      <c r="M132" s="2">
        <v>0</v>
      </c>
      <c r="N132" s="2">
        <v>0</v>
      </c>
      <c r="O132" s="2">
        <v>0</v>
      </c>
      <c r="P132" s="2">
        <v>4.1356521739130443</v>
      </c>
      <c r="Q132" s="2">
        <v>13.404999999999999</v>
      </c>
      <c r="R132" s="2">
        <v>0.36751081758141657</v>
      </c>
      <c r="S132" s="2">
        <v>2.4746739130434783</v>
      </c>
      <c r="T132" s="2">
        <v>5.2155434782608685</v>
      </c>
      <c r="U132" s="2">
        <v>0</v>
      </c>
      <c r="V132" s="2">
        <v>0.16112502846731949</v>
      </c>
      <c r="W132" s="2">
        <v>1.8393478260869565</v>
      </c>
      <c r="X132" s="2">
        <v>4.4709782608695647</v>
      </c>
      <c r="Y132" s="2">
        <v>0</v>
      </c>
      <c r="Z132" s="2">
        <v>0.13221361876565701</v>
      </c>
      <c r="AA132" s="2">
        <v>0</v>
      </c>
      <c r="AB132" s="2">
        <v>0</v>
      </c>
      <c r="AC132" s="2">
        <v>0</v>
      </c>
      <c r="AD132" s="2">
        <v>37.486521739130424</v>
      </c>
      <c r="AE132" s="2">
        <v>0</v>
      </c>
      <c r="AF132" s="2">
        <v>0</v>
      </c>
      <c r="AG132" s="2">
        <v>0</v>
      </c>
      <c r="AH132" t="s">
        <v>136</v>
      </c>
      <c r="AI132">
        <v>5</v>
      </c>
    </row>
    <row r="133" spans="1:35" x14ac:dyDescent="0.25">
      <c r="A133" t="s">
        <v>2337</v>
      </c>
      <c r="B133" t="s">
        <v>1177</v>
      </c>
      <c r="C133" t="s">
        <v>2013</v>
      </c>
      <c r="D133" t="s">
        <v>2274</v>
      </c>
      <c r="E133" s="2">
        <v>68.402173913043484</v>
      </c>
      <c r="F133" s="2">
        <v>4.2608695652173916</v>
      </c>
      <c r="G133" s="2">
        <v>0</v>
      </c>
      <c r="H133" s="2">
        <v>0</v>
      </c>
      <c r="I133" s="2">
        <v>1.8532608695652173</v>
      </c>
      <c r="J133" s="2">
        <v>0</v>
      </c>
      <c r="K133" s="2">
        <v>0</v>
      </c>
      <c r="L133" s="2">
        <v>1.8182608695652183</v>
      </c>
      <c r="M133" s="2">
        <v>5.8125</v>
      </c>
      <c r="N133" s="2">
        <v>0.84782608695652173</v>
      </c>
      <c r="O133" s="2">
        <v>9.7370093754965817E-2</v>
      </c>
      <c r="P133" s="2">
        <v>4.7934782608695654</v>
      </c>
      <c r="Q133" s="2">
        <v>12.005434782608695</v>
      </c>
      <c r="R133" s="2">
        <v>0.24559033847131734</v>
      </c>
      <c r="S133" s="2">
        <v>1.9356521739130432</v>
      </c>
      <c r="T133" s="2">
        <v>1.9046739130434782</v>
      </c>
      <c r="U133" s="2">
        <v>0</v>
      </c>
      <c r="V133" s="2">
        <v>5.6143333863022393E-2</v>
      </c>
      <c r="W133" s="2">
        <v>2.626630434782609</v>
      </c>
      <c r="X133" s="2">
        <v>2.145652173913045</v>
      </c>
      <c r="Y133" s="2">
        <v>0</v>
      </c>
      <c r="Z133" s="2">
        <v>6.9767996186238704E-2</v>
      </c>
      <c r="AA133" s="2">
        <v>0</v>
      </c>
      <c r="AB133" s="2">
        <v>0</v>
      </c>
      <c r="AC133" s="2">
        <v>0</v>
      </c>
      <c r="AD133" s="2">
        <v>0</v>
      </c>
      <c r="AE133" s="2">
        <v>0</v>
      </c>
      <c r="AF133" s="2">
        <v>0</v>
      </c>
      <c r="AG133" s="2">
        <v>0</v>
      </c>
      <c r="AH133" t="s">
        <v>238</v>
      </c>
      <c r="AI133">
        <v>5</v>
      </c>
    </row>
    <row r="134" spans="1:35" x14ac:dyDescent="0.25">
      <c r="A134" t="s">
        <v>2337</v>
      </c>
      <c r="B134" t="s">
        <v>1373</v>
      </c>
      <c r="C134" t="s">
        <v>2013</v>
      </c>
      <c r="D134" t="s">
        <v>2274</v>
      </c>
      <c r="E134" s="2">
        <v>67.858695652173907</v>
      </c>
      <c r="F134" s="2">
        <v>5.5652173913043477</v>
      </c>
      <c r="G134" s="2">
        <v>0</v>
      </c>
      <c r="H134" s="2">
        <v>0</v>
      </c>
      <c r="I134" s="2">
        <v>3.6576086956521738</v>
      </c>
      <c r="J134" s="2">
        <v>0</v>
      </c>
      <c r="K134" s="2">
        <v>0</v>
      </c>
      <c r="L134" s="2">
        <v>0</v>
      </c>
      <c r="M134" s="2">
        <v>3.2173913043478262</v>
      </c>
      <c r="N134" s="2">
        <v>0</v>
      </c>
      <c r="O134" s="2">
        <v>4.7413102674996002E-2</v>
      </c>
      <c r="P134" s="2">
        <v>0</v>
      </c>
      <c r="Q134" s="2">
        <v>8.9619565217391308</v>
      </c>
      <c r="R134" s="2">
        <v>0.13206791606599394</v>
      </c>
      <c r="S134" s="2">
        <v>5.439673913043479</v>
      </c>
      <c r="T134" s="2">
        <v>5.4791304347826086</v>
      </c>
      <c r="U134" s="2">
        <v>0</v>
      </c>
      <c r="V134" s="2">
        <v>0.16090501361524912</v>
      </c>
      <c r="W134" s="2">
        <v>3.7867391304347824</v>
      </c>
      <c r="X134" s="2">
        <v>5.0545652173913052</v>
      </c>
      <c r="Y134" s="2">
        <v>0</v>
      </c>
      <c r="Z134" s="2">
        <v>0.13028992471568157</v>
      </c>
      <c r="AA134" s="2">
        <v>0</v>
      </c>
      <c r="AB134" s="2">
        <v>0</v>
      </c>
      <c r="AC134" s="2">
        <v>0</v>
      </c>
      <c r="AD134" s="2">
        <v>0</v>
      </c>
      <c r="AE134" s="2">
        <v>0</v>
      </c>
      <c r="AF134" s="2">
        <v>0</v>
      </c>
      <c r="AG134" s="2">
        <v>0</v>
      </c>
      <c r="AH134" t="s">
        <v>437</v>
      </c>
      <c r="AI134">
        <v>5</v>
      </c>
    </row>
    <row r="135" spans="1:35" x14ac:dyDescent="0.25">
      <c r="A135" t="s">
        <v>2337</v>
      </c>
      <c r="B135" t="s">
        <v>1853</v>
      </c>
      <c r="C135" t="s">
        <v>2127</v>
      </c>
      <c r="D135" t="s">
        <v>2274</v>
      </c>
      <c r="E135" s="2">
        <v>14.358695652173912</v>
      </c>
      <c r="F135" s="2">
        <v>5.7391304347826084</v>
      </c>
      <c r="G135" s="2">
        <v>0</v>
      </c>
      <c r="H135" s="2">
        <v>0</v>
      </c>
      <c r="I135" s="2">
        <v>4.4347826086956523</v>
      </c>
      <c r="J135" s="2">
        <v>0</v>
      </c>
      <c r="K135" s="2">
        <v>0</v>
      </c>
      <c r="L135" s="2">
        <v>0</v>
      </c>
      <c r="M135" s="2">
        <v>3.9184782608695654</v>
      </c>
      <c r="N135" s="2">
        <v>0</v>
      </c>
      <c r="O135" s="2">
        <v>0.27289931869795614</v>
      </c>
      <c r="P135" s="2">
        <v>0</v>
      </c>
      <c r="Q135" s="2">
        <v>3.7635869565217392</v>
      </c>
      <c r="R135" s="2">
        <v>0.26211203633610902</v>
      </c>
      <c r="S135" s="2">
        <v>0</v>
      </c>
      <c r="T135" s="2">
        <v>0</v>
      </c>
      <c r="U135" s="2">
        <v>0</v>
      </c>
      <c r="V135" s="2">
        <v>0</v>
      </c>
      <c r="W135" s="2">
        <v>0</v>
      </c>
      <c r="X135" s="2">
        <v>0</v>
      </c>
      <c r="Y135" s="2">
        <v>0</v>
      </c>
      <c r="Z135" s="2">
        <v>0</v>
      </c>
      <c r="AA135" s="2">
        <v>0</v>
      </c>
      <c r="AB135" s="2">
        <v>0</v>
      </c>
      <c r="AC135" s="2">
        <v>0</v>
      </c>
      <c r="AD135" s="2">
        <v>0</v>
      </c>
      <c r="AE135" s="2">
        <v>0</v>
      </c>
      <c r="AF135" s="2">
        <v>0</v>
      </c>
      <c r="AG135" s="2">
        <v>0</v>
      </c>
      <c r="AH135" t="s">
        <v>925</v>
      </c>
      <c r="AI135">
        <v>5</v>
      </c>
    </row>
    <row r="136" spans="1:35" x14ac:dyDescent="0.25">
      <c r="A136" t="s">
        <v>2337</v>
      </c>
      <c r="B136" t="s">
        <v>1398</v>
      </c>
      <c r="C136" t="s">
        <v>2117</v>
      </c>
      <c r="D136" t="s">
        <v>2269</v>
      </c>
      <c r="E136" s="2">
        <v>36</v>
      </c>
      <c r="F136" s="2">
        <v>5.2989130434782608</v>
      </c>
      <c r="G136" s="2">
        <v>0</v>
      </c>
      <c r="H136" s="2">
        <v>0</v>
      </c>
      <c r="I136" s="2">
        <v>1.1766304347826086</v>
      </c>
      <c r="J136" s="2">
        <v>0</v>
      </c>
      <c r="K136" s="2">
        <v>0</v>
      </c>
      <c r="L136" s="2">
        <v>2.1190217391304347</v>
      </c>
      <c r="M136" s="2">
        <v>0</v>
      </c>
      <c r="N136" s="2">
        <v>0</v>
      </c>
      <c r="O136" s="2">
        <v>0</v>
      </c>
      <c r="P136" s="2">
        <v>9.070652173913043</v>
      </c>
      <c r="Q136" s="2">
        <v>14.010869565217391</v>
      </c>
      <c r="R136" s="2">
        <v>0.64115338164251201</v>
      </c>
      <c r="S136" s="2">
        <v>1.0011956521739129</v>
      </c>
      <c r="T136" s="2">
        <v>4.6683695652173913</v>
      </c>
      <c r="U136" s="2">
        <v>0</v>
      </c>
      <c r="V136" s="2">
        <v>0.157487922705314</v>
      </c>
      <c r="W136" s="2">
        <v>0.89826086956521745</v>
      </c>
      <c r="X136" s="2">
        <v>5.4041304347826076</v>
      </c>
      <c r="Y136" s="2">
        <v>0</v>
      </c>
      <c r="Z136" s="2">
        <v>0.17506642512077292</v>
      </c>
      <c r="AA136" s="2">
        <v>0</v>
      </c>
      <c r="AB136" s="2">
        <v>0</v>
      </c>
      <c r="AC136" s="2">
        <v>0</v>
      </c>
      <c r="AD136" s="2">
        <v>0</v>
      </c>
      <c r="AE136" s="2">
        <v>10.010869565217391</v>
      </c>
      <c r="AF136" s="2">
        <v>0</v>
      </c>
      <c r="AG136" s="2">
        <v>0</v>
      </c>
      <c r="AH136" t="s">
        <v>462</v>
      </c>
      <c r="AI136">
        <v>5</v>
      </c>
    </row>
    <row r="137" spans="1:35" x14ac:dyDescent="0.25">
      <c r="A137" t="s">
        <v>2337</v>
      </c>
      <c r="B137" t="s">
        <v>1051</v>
      </c>
      <c r="C137" t="s">
        <v>1961</v>
      </c>
      <c r="D137" t="s">
        <v>2255</v>
      </c>
      <c r="E137" s="2">
        <v>84.804347826086953</v>
      </c>
      <c r="F137" s="2">
        <v>10.608695652173912</v>
      </c>
      <c r="G137" s="2">
        <v>0</v>
      </c>
      <c r="H137" s="2">
        <v>0.52445652173913049</v>
      </c>
      <c r="I137" s="2">
        <v>1.8499999999999996</v>
      </c>
      <c r="J137" s="2">
        <v>0</v>
      </c>
      <c r="K137" s="2">
        <v>0</v>
      </c>
      <c r="L137" s="2">
        <v>3.1004347826086955</v>
      </c>
      <c r="M137" s="2">
        <v>5.1739130434782608</v>
      </c>
      <c r="N137" s="2">
        <v>1.6630434782608696</v>
      </c>
      <c r="O137" s="2">
        <v>8.0620353755447335E-2</v>
      </c>
      <c r="P137" s="2">
        <v>10.956521739130435</v>
      </c>
      <c r="Q137" s="2">
        <v>10.651086956521739</v>
      </c>
      <c r="R137" s="2">
        <v>0.25479364265572935</v>
      </c>
      <c r="S137" s="2">
        <v>5.2294565217391309</v>
      </c>
      <c r="T137" s="2">
        <v>8.7370652173913044</v>
      </c>
      <c r="U137" s="2">
        <v>0</v>
      </c>
      <c r="V137" s="2">
        <v>0.16469110484491156</v>
      </c>
      <c r="W137" s="2">
        <v>4.0756521739130429</v>
      </c>
      <c r="X137" s="2">
        <v>9.5914130434782603</v>
      </c>
      <c r="Y137" s="2">
        <v>0</v>
      </c>
      <c r="Z137" s="2">
        <v>0.16115995898487567</v>
      </c>
      <c r="AA137" s="2">
        <v>0</v>
      </c>
      <c r="AB137" s="2">
        <v>0</v>
      </c>
      <c r="AC137" s="2">
        <v>0</v>
      </c>
      <c r="AD137" s="2">
        <v>0</v>
      </c>
      <c r="AE137" s="2">
        <v>0</v>
      </c>
      <c r="AF137" s="2">
        <v>0</v>
      </c>
      <c r="AG137" s="2">
        <v>0</v>
      </c>
      <c r="AH137" t="s">
        <v>109</v>
      </c>
      <c r="AI137">
        <v>5</v>
      </c>
    </row>
    <row r="138" spans="1:35" x14ac:dyDescent="0.25">
      <c r="A138" t="s">
        <v>2337</v>
      </c>
      <c r="B138" t="s">
        <v>1032</v>
      </c>
      <c r="C138" t="s">
        <v>1997</v>
      </c>
      <c r="D138" t="s">
        <v>2283</v>
      </c>
      <c r="E138" s="2">
        <v>83.282608695652172</v>
      </c>
      <c r="F138" s="2">
        <v>5.6521739130434785</v>
      </c>
      <c r="G138" s="2">
        <v>0.65217391304347827</v>
      </c>
      <c r="H138" s="2">
        <v>0.39130434782608697</v>
      </c>
      <c r="I138" s="2">
        <v>1.6630434782608696</v>
      </c>
      <c r="J138" s="2">
        <v>0</v>
      </c>
      <c r="K138" s="2">
        <v>0</v>
      </c>
      <c r="L138" s="2">
        <v>2.6363043478260866</v>
      </c>
      <c r="M138" s="2">
        <v>2.7201086956521738</v>
      </c>
      <c r="N138" s="2">
        <v>0</v>
      </c>
      <c r="O138" s="2">
        <v>3.2661185069172538E-2</v>
      </c>
      <c r="P138" s="2">
        <v>4.8184782608695649</v>
      </c>
      <c r="Q138" s="2">
        <v>9.7857608695652178</v>
      </c>
      <c r="R138" s="2">
        <v>0.17535760897937877</v>
      </c>
      <c r="S138" s="2">
        <v>4.8953260869565209</v>
      </c>
      <c r="T138" s="2">
        <v>9.1497826086956522</v>
      </c>
      <c r="U138" s="2">
        <v>0</v>
      </c>
      <c r="V138" s="2">
        <v>0.16864395719133385</v>
      </c>
      <c r="W138" s="2">
        <v>4.8547826086956531</v>
      </c>
      <c r="X138" s="2">
        <v>7.1081521739130418</v>
      </c>
      <c r="Y138" s="2">
        <v>0</v>
      </c>
      <c r="Z138" s="2">
        <v>0.14364265204907334</v>
      </c>
      <c r="AA138" s="2">
        <v>0</v>
      </c>
      <c r="AB138" s="2">
        <v>0</v>
      </c>
      <c r="AC138" s="2">
        <v>0</v>
      </c>
      <c r="AD138" s="2">
        <v>0</v>
      </c>
      <c r="AE138" s="2">
        <v>0</v>
      </c>
      <c r="AF138" s="2">
        <v>0</v>
      </c>
      <c r="AG138" s="2">
        <v>0</v>
      </c>
      <c r="AH138" t="s">
        <v>90</v>
      </c>
      <c r="AI138">
        <v>5</v>
      </c>
    </row>
    <row r="139" spans="1:35" x14ac:dyDescent="0.25">
      <c r="A139" t="s">
        <v>2337</v>
      </c>
      <c r="B139" t="s">
        <v>1130</v>
      </c>
      <c r="C139" t="s">
        <v>2062</v>
      </c>
      <c r="D139" t="s">
        <v>2243</v>
      </c>
      <c r="E139" s="2">
        <v>36.586956521739133</v>
      </c>
      <c r="F139" s="2">
        <v>6.6604347826086956</v>
      </c>
      <c r="G139" s="2">
        <v>0</v>
      </c>
      <c r="H139" s="2">
        <v>0</v>
      </c>
      <c r="I139" s="2">
        <v>1.0597826086956521</v>
      </c>
      <c r="J139" s="2">
        <v>0</v>
      </c>
      <c r="K139" s="2">
        <v>0</v>
      </c>
      <c r="L139" s="2">
        <v>0</v>
      </c>
      <c r="M139" s="2">
        <v>5.6521739130434785</v>
      </c>
      <c r="N139" s="2">
        <v>0</v>
      </c>
      <c r="O139" s="2">
        <v>0.15448603683897802</v>
      </c>
      <c r="P139" s="2">
        <v>0</v>
      </c>
      <c r="Q139" s="2">
        <v>4.406630434782608</v>
      </c>
      <c r="R139" s="2">
        <v>0.12044266191325012</v>
      </c>
      <c r="S139" s="2">
        <v>0</v>
      </c>
      <c r="T139" s="2">
        <v>0</v>
      </c>
      <c r="U139" s="2">
        <v>0</v>
      </c>
      <c r="V139" s="2">
        <v>0</v>
      </c>
      <c r="W139" s="2">
        <v>0</v>
      </c>
      <c r="X139" s="2">
        <v>0</v>
      </c>
      <c r="Y139" s="2">
        <v>0</v>
      </c>
      <c r="Z139" s="2">
        <v>0</v>
      </c>
      <c r="AA139" s="2">
        <v>0</v>
      </c>
      <c r="AB139" s="2">
        <v>0</v>
      </c>
      <c r="AC139" s="2">
        <v>0</v>
      </c>
      <c r="AD139" s="2">
        <v>0</v>
      </c>
      <c r="AE139" s="2">
        <v>0</v>
      </c>
      <c r="AF139" s="2">
        <v>0</v>
      </c>
      <c r="AG139" s="2">
        <v>0</v>
      </c>
      <c r="AH139" t="s">
        <v>190</v>
      </c>
      <c r="AI139">
        <v>5</v>
      </c>
    </row>
    <row r="140" spans="1:35" x14ac:dyDescent="0.25">
      <c r="A140" t="s">
        <v>2337</v>
      </c>
      <c r="B140" t="s">
        <v>1329</v>
      </c>
      <c r="C140" t="s">
        <v>2010</v>
      </c>
      <c r="D140" t="s">
        <v>2267</v>
      </c>
      <c r="E140" s="2">
        <v>170.55434782608697</v>
      </c>
      <c r="F140" s="2">
        <v>43.67554347826092</v>
      </c>
      <c r="G140" s="2">
        <v>0</v>
      </c>
      <c r="H140" s="2">
        <v>0</v>
      </c>
      <c r="I140" s="2">
        <v>5.5597826086956523</v>
      </c>
      <c r="J140" s="2">
        <v>0</v>
      </c>
      <c r="K140" s="2">
        <v>0</v>
      </c>
      <c r="L140" s="2">
        <v>5.1970652173913052</v>
      </c>
      <c r="M140" s="2">
        <v>9.8885869565217384</v>
      </c>
      <c r="N140" s="2">
        <v>0</v>
      </c>
      <c r="O140" s="2">
        <v>5.7979096297240448E-2</v>
      </c>
      <c r="P140" s="2">
        <v>4.9565217391304346</v>
      </c>
      <c r="Q140" s="2">
        <v>16.744565217391305</v>
      </c>
      <c r="R140" s="2">
        <v>0.12723854438850296</v>
      </c>
      <c r="S140" s="2">
        <v>9.460108695652174</v>
      </c>
      <c r="T140" s="2">
        <v>17.441195652173906</v>
      </c>
      <c r="U140" s="2">
        <v>0</v>
      </c>
      <c r="V140" s="2">
        <v>0.15772863424893246</v>
      </c>
      <c r="W140" s="2">
        <v>10.443804347826083</v>
      </c>
      <c r="X140" s="2">
        <v>16.232717391304352</v>
      </c>
      <c r="Y140" s="2">
        <v>0</v>
      </c>
      <c r="Z140" s="2">
        <v>0.15641068128226371</v>
      </c>
      <c r="AA140" s="2">
        <v>0</v>
      </c>
      <c r="AB140" s="2">
        <v>0</v>
      </c>
      <c r="AC140" s="2">
        <v>0</v>
      </c>
      <c r="AD140" s="2">
        <v>0</v>
      </c>
      <c r="AE140" s="2">
        <v>7.7309782608695654</v>
      </c>
      <c r="AF140" s="2">
        <v>0</v>
      </c>
      <c r="AG140" s="2">
        <v>0</v>
      </c>
      <c r="AH140" t="s">
        <v>392</v>
      </c>
      <c r="AI140">
        <v>5</v>
      </c>
    </row>
    <row r="141" spans="1:35" x14ac:dyDescent="0.25">
      <c r="A141" t="s">
        <v>2337</v>
      </c>
      <c r="B141" t="s">
        <v>1098</v>
      </c>
      <c r="C141" t="s">
        <v>1937</v>
      </c>
      <c r="D141" t="s">
        <v>2216</v>
      </c>
      <c r="E141" s="2">
        <v>82.934782608695656</v>
      </c>
      <c r="F141" s="2">
        <v>0</v>
      </c>
      <c r="G141" s="2">
        <v>5.6413043478260869</v>
      </c>
      <c r="H141" s="2">
        <v>0.51815217391304358</v>
      </c>
      <c r="I141" s="2">
        <v>5.5652173913043477</v>
      </c>
      <c r="J141" s="2">
        <v>0</v>
      </c>
      <c r="K141" s="2">
        <v>0</v>
      </c>
      <c r="L141" s="2">
        <v>4.0638043478260855</v>
      </c>
      <c r="M141" s="2">
        <v>5.5652173913043477</v>
      </c>
      <c r="N141" s="2">
        <v>0</v>
      </c>
      <c r="O141" s="2">
        <v>6.7103538663171688E-2</v>
      </c>
      <c r="P141" s="2">
        <v>9.7065217391304355</v>
      </c>
      <c r="Q141" s="2">
        <v>9.9211956521739122</v>
      </c>
      <c r="R141" s="2">
        <v>0.23666448230668413</v>
      </c>
      <c r="S141" s="2">
        <v>2.8982608695652186</v>
      </c>
      <c r="T141" s="2">
        <v>10.209239130434785</v>
      </c>
      <c r="U141" s="2">
        <v>0</v>
      </c>
      <c r="V141" s="2">
        <v>0.15804587155963307</v>
      </c>
      <c r="W141" s="2">
        <v>10.010543478260869</v>
      </c>
      <c r="X141" s="2">
        <v>9.9188043478260912</v>
      </c>
      <c r="Y141" s="2">
        <v>0</v>
      </c>
      <c r="Z141" s="2">
        <v>0.24030144167758852</v>
      </c>
      <c r="AA141" s="2">
        <v>0</v>
      </c>
      <c r="AB141" s="2">
        <v>0</v>
      </c>
      <c r="AC141" s="2">
        <v>0</v>
      </c>
      <c r="AD141" s="2">
        <v>0</v>
      </c>
      <c r="AE141" s="2">
        <v>0</v>
      </c>
      <c r="AF141" s="2">
        <v>0</v>
      </c>
      <c r="AG141" s="2">
        <v>0</v>
      </c>
      <c r="AH141" t="s">
        <v>158</v>
      </c>
      <c r="AI141">
        <v>5</v>
      </c>
    </row>
    <row r="142" spans="1:35" x14ac:dyDescent="0.25">
      <c r="A142" t="s">
        <v>2337</v>
      </c>
      <c r="B142" t="s">
        <v>930</v>
      </c>
      <c r="C142" t="s">
        <v>2007</v>
      </c>
      <c r="D142" t="s">
        <v>2243</v>
      </c>
      <c r="E142" s="2">
        <v>72.967391304347828</v>
      </c>
      <c r="F142" s="2">
        <v>5.4782608695652177</v>
      </c>
      <c r="G142" s="2">
        <v>0.42391304347826086</v>
      </c>
      <c r="H142" s="2">
        <v>0.38043478260869568</v>
      </c>
      <c r="I142" s="2">
        <v>2.0543478260869565</v>
      </c>
      <c r="J142" s="2">
        <v>0</v>
      </c>
      <c r="K142" s="2">
        <v>0</v>
      </c>
      <c r="L142" s="2">
        <v>1.6086956521739131</v>
      </c>
      <c r="M142" s="2">
        <v>0</v>
      </c>
      <c r="N142" s="2">
        <v>0</v>
      </c>
      <c r="O142" s="2">
        <v>0</v>
      </c>
      <c r="P142" s="2">
        <v>5.6934782608695649</v>
      </c>
      <c r="Q142" s="2">
        <v>8.4426086956521775</v>
      </c>
      <c r="R142" s="2">
        <v>0.19373156561894836</v>
      </c>
      <c r="S142" s="2">
        <v>0.78152173913043466</v>
      </c>
      <c r="T142" s="2">
        <v>6.2635869565217392</v>
      </c>
      <c r="U142" s="2">
        <v>0</v>
      </c>
      <c r="V142" s="2">
        <v>9.6551467302249366E-2</v>
      </c>
      <c r="W142" s="2">
        <v>2.8923913043478264</v>
      </c>
      <c r="X142" s="2">
        <v>0</v>
      </c>
      <c r="Y142" s="2">
        <v>0</v>
      </c>
      <c r="Z142" s="2">
        <v>3.9639505437211384E-2</v>
      </c>
      <c r="AA142" s="2">
        <v>0</v>
      </c>
      <c r="AB142" s="2">
        <v>0</v>
      </c>
      <c r="AC142" s="2">
        <v>0</v>
      </c>
      <c r="AD142" s="2">
        <v>0</v>
      </c>
      <c r="AE142" s="2">
        <v>0</v>
      </c>
      <c r="AF142" s="2">
        <v>0</v>
      </c>
      <c r="AG142" s="2">
        <v>0</v>
      </c>
      <c r="AH142" t="s">
        <v>502</v>
      </c>
      <c r="AI142">
        <v>5</v>
      </c>
    </row>
    <row r="143" spans="1:35" x14ac:dyDescent="0.25">
      <c r="A143" t="s">
        <v>2337</v>
      </c>
      <c r="B143" t="s">
        <v>1118</v>
      </c>
      <c r="C143" t="s">
        <v>2049</v>
      </c>
      <c r="D143" t="s">
        <v>2286</v>
      </c>
      <c r="E143" s="2">
        <v>57.152173913043477</v>
      </c>
      <c r="F143" s="2">
        <v>3.3913043478260869</v>
      </c>
      <c r="G143" s="2">
        <v>0.59782608695652173</v>
      </c>
      <c r="H143" s="2">
        <v>0</v>
      </c>
      <c r="I143" s="2">
        <v>8.1521739130434784E-2</v>
      </c>
      <c r="J143" s="2">
        <v>0</v>
      </c>
      <c r="K143" s="2">
        <v>0</v>
      </c>
      <c r="L143" s="2">
        <v>3.1589130434782611</v>
      </c>
      <c r="M143" s="2">
        <v>3.7690217391304346</v>
      </c>
      <c r="N143" s="2">
        <v>0</v>
      </c>
      <c r="O143" s="2">
        <v>6.5947128185621914E-2</v>
      </c>
      <c r="P143" s="2">
        <v>3.4402173913043477</v>
      </c>
      <c r="Q143" s="2">
        <v>6.9510869565217392</v>
      </c>
      <c r="R143" s="2">
        <v>0.1818181818181818</v>
      </c>
      <c r="S143" s="2">
        <v>6.4582608695652173</v>
      </c>
      <c r="T143" s="2">
        <v>10.717826086956517</v>
      </c>
      <c r="U143" s="2">
        <v>0</v>
      </c>
      <c r="V143" s="2">
        <v>0.30053252187143398</v>
      </c>
      <c r="W143" s="2">
        <v>2.5418478260869573</v>
      </c>
      <c r="X143" s="2">
        <v>8.3802173913043454</v>
      </c>
      <c r="Y143" s="2">
        <v>0</v>
      </c>
      <c r="Z143" s="2">
        <v>0.19110498288322555</v>
      </c>
      <c r="AA143" s="2">
        <v>0</v>
      </c>
      <c r="AB143" s="2">
        <v>0</v>
      </c>
      <c r="AC143" s="2">
        <v>0</v>
      </c>
      <c r="AD143" s="2">
        <v>0</v>
      </c>
      <c r="AE143" s="2">
        <v>0</v>
      </c>
      <c r="AF143" s="2">
        <v>0</v>
      </c>
      <c r="AG143" s="2">
        <v>0</v>
      </c>
      <c r="AH143" t="s">
        <v>178</v>
      </c>
      <c r="AI143">
        <v>5</v>
      </c>
    </row>
    <row r="144" spans="1:35" x14ac:dyDescent="0.25">
      <c r="A144" t="s">
        <v>2337</v>
      </c>
      <c r="B144" t="s">
        <v>1294</v>
      </c>
      <c r="C144" t="s">
        <v>2007</v>
      </c>
      <c r="D144" t="s">
        <v>2243</v>
      </c>
      <c r="E144" s="2">
        <v>100.90217391304348</v>
      </c>
      <c r="F144" s="2">
        <v>5.2173913043478262</v>
      </c>
      <c r="G144" s="2">
        <v>1.4130434782608696</v>
      </c>
      <c r="H144" s="2">
        <v>0.42391304347826086</v>
      </c>
      <c r="I144" s="2">
        <v>5.4782608695652177</v>
      </c>
      <c r="J144" s="2">
        <v>0</v>
      </c>
      <c r="K144" s="2">
        <v>0.56521739130434778</v>
      </c>
      <c r="L144" s="2">
        <v>2.9856521739130422</v>
      </c>
      <c r="M144" s="2">
        <v>9.6016304347826082</v>
      </c>
      <c r="N144" s="2">
        <v>0</v>
      </c>
      <c r="O144" s="2">
        <v>9.5157815361413323E-2</v>
      </c>
      <c r="P144" s="2">
        <v>4.2608695652173916</v>
      </c>
      <c r="Q144" s="2">
        <v>24.179891304347827</v>
      </c>
      <c r="R144" s="2">
        <v>0.28186469891198962</v>
      </c>
      <c r="S144" s="2">
        <v>9.6506521739130395</v>
      </c>
      <c r="T144" s="2">
        <v>5.5022826086956522</v>
      </c>
      <c r="U144" s="2">
        <v>0</v>
      </c>
      <c r="V144" s="2">
        <v>0.15017451254982223</v>
      </c>
      <c r="W144" s="2">
        <v>5.4902173913043466</v>
      </c>
      <c r="X144" s="2">
        <v>8.3145652173913049</v>
      </c>
      <c r="Y144" s="2">
        <v>0</v>
      </c>
      <c r="Z144" s="2">
        <v>0.13681353010880101</v>
      </c>
      <c r="AA144" s="2">
        <v>0</v>
      </c>
      <c r="AB144" s="2">
        <v>0</v>
      </c>
      <c r="AC144" s="2">
        <v>0</v>
      </c>
      <c r="AD144" s="2">
        <v>0</v>
      </c>
      <c r="AE144" s="2">
        <v>0</v>
      </c>
      <c r="AF144" s="2">
        <v>0</v>
      </c>
      <c r="AG144" s="2">
        <v>0.56521739130434778</v>
      </c>
      <c r="AH144" t="s">
        <v>356</v>
      </c>
      <c r="AI144">
        <v>5</v>
      </c>
    </row>
    <row r="145" spans="1:35" x14ac:dyDescent="0.25">
      <c r="A145" t="s">
        <v>2337</v>
      </c>
      <c r="B145" t="s">
        <v>1560</v>
      </c>
      <c r="C145" t="s">
        <v>2031</v>
      </c>
      <c r="D145" t="s">
        <v>2281</v>
      </c>
      <c r="E145" s="2">
        <v>30</v>
      </c>
      <c r="F145" s="2">
        <v>5.0434782608695654</v>
      </c>
      <c r="G145" s="2">
        <v>0</v>
      </c>
      <c r="H145" s="2">
        <v>2.7908695652173914</v>
      </c>
      <c r="I145" s="2">
        <v>33.885217391304352</v>
      </c>
      <c r="J145" s="2">
        <v>0</v>
      </c>
      <c r="K145" s="2">
        <v>0</v>
      </c>
      <c r="L145" s="2">
        <v>1.0231521739130434</v>
      </c>
      <c r="M145" s="2">
        <v>0</v>
      </c>
      <c r="N145" s="2">
        <v>4.4347826086956523</v>
      </c>
      <c r="O145" s="2">
        <v>0.14782608695652175</v>
      </c>
      <c r="P145" s="2">
        <v>0</v>
      </c>
      <c r="Q145" s="2">
        <v>5.4402173913043477</v>
      </c>
      <c r="R145" s="2">
        <v>0.18134057971014492</v>
      </c>
      <c r="S145" s="2">
        <v>1.8805434782608699</v>
      </c>
      <c r="T145" s="2">
        <v>1.029021739130435</v>
      </c>
      <c r="U145" s="2">
        <v>0</v>
      </c>
      <c r="V145" s="2">
        <v>9.698550724637682E-2</v>
      </c>
      <c r="W145" s="2">
        <v>0.86902173913043468</v>
      </c>
      <c r="X145" s="2">
        <v>6.7884782608695646</v>
      </c>
      <c r="Y145" s="2">
        <v>0</v>
      </c>
      <c r="Z145" s="2">
        <v>0.25524999999999998</v>
      </c>
      <c r="AA145" s="2">
        <v>0</v>
      </c>
      <c r="AB145" s="2">
        <v>0</v>
      </c>
      <c r="AC145" s="2">
        <v>0</v>
      </c>
      <c r="AD145" s="2">
        <v>0</v>
      </c>
      <c r="AE145" s="2">
        <v>0</v>
      </c>
      <c r="AF145" s="2">
        <v>0</v>
      </c>
      <c r="AG145" s="2">
        <v>0</v>
      </c>
      <c r="AH145" t="s">
        <v>628</v>
      </c>
      <c r="AI145">
        <v>5</v>
      </c>
    </row>
    <row r="146" spans="1:35" x14ac:dyDescent="0.25">
      <c r="A146" t="s">
        <v>2337</v>
      </c>
      <c r="B146" t="s">
        <v>1834</v>
      </c>
      <c r="C146" t="s">
        <v>1913</v>
      </c>
      <c r="D146" t="s">
        <v>2271</v>
      </c>
      <c r="E146" s="2">
        <v>85.532608695652172</v>
      </c>
      <c r="F146" s="2">
        <v>5.5652173913043477</v>
      </c>
      <c r="G146" s="2">
        <v>0</v>
      </c>
      <c r="H146" s="2">
        <v>0.43478260869565216</v>
      </c>
      <c r="I146" s="2">
        <v>4.7581521739130439</v>
      </c>
      <c r="J146" s="2">
        <v>0</v>
      </c>
      <c r="K146" s="2">
        <v>0</v>
      </c>
      <c r="L146" s="2">
        <v>10.47445652173913</v>
      </c>
      <c r="M146" s="2">
        <v>0</v>
      </c>
      <c r="N146" s="2">
        <v>5.3913043478260869</v>
      </c>
      <c r="O146" s="2">
        <v>6.303215148049307E-2</v>
      </c>
      <c r="P146" s="2">
        <v>5.2119565217391308</v>
      </c>
      <c r="Q146" s="2">
        <v>6.3043478260869561</v>
      </c>
      <c r="R146" s="2">
        <v>0.13464226712415808</v>
      </c>
      <c r="S146" s="2">
        <v>4.7218478260869547</v>
      </c>
      <c r="T146" s="2">
        <v>10.148804347826088</v>
      </c>
      <c r="U146" s="2">
        <v>0</v>
      </c>
      <c r="V146" s="2">
        <v>0.17385944846867454</v>
      </c>
      <c r="W146" s="2">
        <v>5.6186956521739129</v>
      </c>
      <c r="X146" s="2">
        <v>7.732065217391308</v>
      </c>
      <c r="Y146" s="2">
        <v>0</v>
      </c>
      <c r="Z146" s="2">
        <v>0.15608971915109929</v>
      </c>
      <c r="AA146" s="2">
        <v>0</v>
      </c>
      <c r="AB146" s="2">
        <v>0</v>
      </c>
      <c r="AC146" s="2">
        <v>0</v>
      </c>
      <c r="AD146" s="2">
        <v>0</v>
      </c>
      <c r="AE146" s="2">
        <v>0</v>
      </c>
      <c r="AF146" s="2">
        <v>0</v>
      </c>
      <c r="AG146" s="2">
        <v>0</v>
      </c>
      <c r="AH146" t="s">
        <v>906</v>
      </c>
      <c r="AI146">
        <v>5</v>
      </c>
    </row>
    <row r="147" spans="1:35" x14ac:dyDescent="0.25">
      <c r="A147" t="s">
        <v>2337</v>
      </c>
      <c r="B147" t="s">
        <v>999</v>
      </c>
      <c r="C147" t="s">
        <v>1874</v>
      </c>
      <c r="D147" t="s">
        <v>2239</v>
      </c>
      <c r="E147" s="2">
        <v>84.369565217391298</v>
      </c>
      <c r="F147" s="2">
        <v>5.3260869565217392</v>
      </c>
      <c r="G147" s="2">
        <v>0</v>
      </c>
      <c r="H147" s="2">
        <v>0</v>
      </c>
      <c r="I147" s="2">
        <v>5.3913043478260869</v>
      </c>
      <c r="J147" s="2">
        <v>0</v>
      </c>
      <c r="K147" s="2">
        <v>0</v>
      </c>
      <c r="L147" s="2">
        <v>1.5099999999999998</v>
      </c>
      <c r="M147" s="2">
        <v>0</v>
      </c>
      <c r="N147" s="2">
        <v>5.5652173913043477</v>
      </c>
      <c r="O147" s="2">
        <v>6.5962380829683073E-2</v>
      </c>
      <c r="P147" s="2">
        <v>5.0434782608695654</v>
      </c>
      <c r="Q147" s="2">
        <v>5.2248913043478256</v>
      </c>
      <c r="R147" s="2">
        <v>0.12170703426951818</v>
      </c>
      <c r="S147" s="2">
        <v>15.51532608695652</v>
      </c>
      <c r="T147" s="2">
        <v>0</v>
      </c>
      <c r="U147" s="2">
        <v>0</v>
      </c>
      <c r="V147" s="2">
        <v>0.18389719144550373</v>
      </c>
      <c r="W147" s="2">
        <v>19.876739130434778</v>
      </c>
      <c r="X147" s="2">
        <v>1.6764130434782611</v>
      </c>
      <c r="Y147" s="2">
        <v>0</v>
      </c>
      <c r="Z147" s="2">
        <v>0.25546122133470756</v>
      </c>
      <c r="AA147" s="2">
        <v>0</v>
      </c>
      <c r="AB147" s="2">
        <v>0</v>
      </c>
      <c r="AC147" s="2">
        <v>0</v>
      </c>
      <c r="AD147" s="2">
        <v>0</v>
      </c>
      <c r="AE147" s="2">
        <v>0</v>
      </c>
      <c r="AF147" s="2">
        <v>0</v>
      </c>
      <c r="AG147" s="2">
        <v>0</v>
      </c>
      <c r="AH147" t="s">
        <v>56</v>
      </c>
      <c r="AI147">
        <v>5</v>
      </c>
    </row>
    <row r="148" spans="1:35" x14ac:dyDescent="0.25">
      <c r="A148" t="s">
        <v>2337</v>
      </c>
      <c r="B148" t="s">
        <v>1441</v>
      </c>
      <c r="C148" t="s">
        <v>2055</v>
      </c>
      <c r="D148" t="s">
        <v>2217</v>
      </c>
      <c r="E148" s="2">
        <v>51.467391304347828</v>
      </c>
      <c r="F148" s="2">
        <v>4.75</v>
      </c>
      <c r="G148" s="2">
        <v>0.21739130434782608</v>
      </c>
      <c r="H148" s="2">
        <v>0.30434782608695654</v>
      </c>
      <c r="I148" s="2">
        <v>2.1086956521739131</v>
      </c>
      <c r="J148" s="2">
        <v>0</v>
      </c>
      <c r="K148" s="2">
        <v>0.2391304347826087</v>
      </c>
      <c r="L148" s="2">
        <v>2.3149999999999995</v>
      </c>
      <c r="M148" s="2">
        <v>5.3288043478260869</v>
      </c>
      <c r="N148" s="2">
        <v>0</v>
      </c>
      <c r="O148" s="2">
        <v>0.10353748680042238</v>
      </c>
      <c r="P148" s="2">
        <v>5.1222826086956523</v>
      </c>
      <c r="Q148" s="2">
        <v>6.9021739130434785</v>
      </c>
      <c r="R148" s="2">
        <v>0.23363252375923971</v>
      </c>
      <c r="S148" s="2">
        <v>2.8286956521739133</v>
      </c>
      <c r="T148" s="2">
        <v>5.5260869565217385</v>
      </c>
      <c r="U148" s="2">
        <v>0</v>
      </c>
      <c r="V148" s="2">
        <v>0.16233157338965154</v>
      </c>
      <c r="W148" s="2">
        <v>2.1820652173913042</v>
      </c>
      <c r="X148" s="2">
        <v>4.7416304347826097</v>
      </c>
      <c r="Y148" s="2">
        <v>0</v>
      </c>
      <c r="Z148" s="2">
        <v>0.1345258711721225</v>
      </c>
      <c r="AA148" s="2">
        <v>0</v>
      </c>
      <c r="AB148" s="2">
        <v>0</v>
      </c>
      <c r="AC148" s="2">
        <v>0</v>
      </c>
      <c r="AD148" s="2">
        <v>0</v>
      </c>
      <c r="AE148" s="2">
        <v>0</v>
      </c>
      <c r="AF148" s="2">
        <v>0</v>
      </c>
      <c r="AG148" s="2">
        <v>0</v>
      </c>
      <c r="AH148" t="s">
        <v>508</v>
      </c>
      <c r="AI148">
        <v>5</v>
      </c>
    </row>
    <row r="149" spans="1:35" x14ac:dyDescent="0.25">
      <c r="A149" t="s">
        <v>2337</v>
      </c>
      <c r="B149" t="s">
        <v>1772</v>
      </c>
      <c r="C149" t="s">
        <v>1876</v>
      </c>
      <c r="D149" t="s">
        <v>2247</v>
      </c>
      <c r="E149" s="2">
        <v>68.184782608695656</v>
      </c>
      <c r="F149" s="2">
        <v>2.5163043478260869</v>
      </c>
      <c r="G149" s="2">
        <v>0.56521739130434778</v>
      </c>
      <c r="H149" s="2">
        <v>0.4119565217391305</v>
      </c>
      <c r="I149" s="2">
        <v>0</v>
      </c>
      <c r="J149" s="2">
        <v>0</v>
      </c>
      <c r="K149" s="2">
        <v>1.0869565217391304</v>
      </c>
      <c r="L149" s="2">
        <v>1.807391304347826</v>
      </c>
      <c r="M149" s="2">
        <v>0</v>
      </c>
      <c r="N149" s="2">
        <v>0</v>
      </c>
      <c r="O149" s="2">
        <v>0</v>
      </c>
      <c r="P149" s="2">
        <v>0</v>
      </c>
      <c r="Q149" s="2">
        <v>15.940217391304348</v>
      </c>
      <c r="R149" s="2">
        <v>0.23377969073808383</v>
      </c>
      <c r="S149" s="2">
        <v>2.017391304347826</v>
      </c>
      <c r="T149" s="2">
        <v>6.3408695652173899</v>
      </c>
      <c r="U149" s="2">
        <v>0</v>
      </c>
      <c r="V149" s="2">
        <v>0.12258249641319939</v>
      </c>
      <c r="W149" s="2">
        <v>1.3936956521739128</v>
      </c>
      <c r="X149" s="2">
        <v>6.6767391304347816</v>
      </c>
      <c r="Y149" s="2">
        <v>0</v>
      </c>
      <c r="Z149" s="2">
        <v>0.11836123067113022</v>
      </c>
      <c r="AA149" s="2">
        <v>0</v>
      </c>
      <c r="AB149" s="2">
        <v>0</v>
      </c>
      <c r="AC149" s="2">
        <v>0</v>
      </c>
      <c r="AD149" s="2">
        <v>0</v>
      </c>
      <c r="AE149" s="2">
        <v>0</v>
      </c>
      <c r="AF149" s="2">
        <v>0</v>
      </c>
      <c r="AG149" s="2">
        <v>0</v>
      </c>
      <c r="AH149" t="s">
        <v>844</v>
      </c>
      <c r="AI149">
        <v>5</v>
      </c>
    </row>
    <row r="150" spans="1:35" x14ac:dyDescent="0.25">
      <c r="A150" t="s">
        <v>2337</v>
      </c>
      <c r="B150" t="s">
        <v>1420</v>
      </c>
      <c r="C150" t="s">
        <v>2007</v>
      </c>
      <c r="D150" t="s">
        <v>2243</v>
      </c>
      <c r="E150" s="2">
        <v>102.21739130434783</v>
      </c>
      <c r="F150" s="2">
        <v>5.5652173913043477</v>
      </c>
      <c r="G150" s="2">
        <v>0.32608695652173914</v>
      </c>
      <c r="H150" s="2">
        <v>0.55434782608695654</v>
      </c>
      <c r="I150" s="2">
        <v>1.6358695652173914</v>
      </c>
      <c r="J150" s="2">
        <v>0</v>
      </c>
      <c r="K150" s="2">
        <v>0</v>
      </c>
      <c r="L150" s="2">
        <v>4.6114130434782608</v>
      </c>
      <c r="M150" s="2">
        <v>0</v>
      </c>
      <c r="N150" s="2">
        <v>0</v>
      </c>
      <c r="O150" s="2">
        <v>0</v>
      </c>
      <c r="P150" s="2">
        <v>4.4874999999999998</v>
      </c>
      <c r="Q150" s="2">
        <v>13.68173913043478</v>
      </c>
      <c r="R150" s="2">
        <v>0.17775095703955759</v>
      </c>
      <c r="S150" s="2">
        <v>6.620978260869566</v>
      </c>
      <c r="T150" s="2">
        <v>4.4349999999999996</v>
      </c>
      <c r="U150" s="2">
        <v>0</v>
      </c>
      <c r="V150" s="2">
        <v>0.10816142067205445</v>
      </c>
      <c r="W150" s="2">
        <v>1.8608695652173912</v>
      </c>
      <c r="X150" s="2">
        <v>4.0923913043478262</v>
      </c>
      <c r="Y150" s="2">
        <v>0</v>
      </c>
      <c r="Z150" s="2">
        <v>5.8241173968524032E-2</v>
      </c>
      <c r="AA150" s="2">
        <v>0</v>
      </c>
      <c r="AB150" s="2">
        <v>0</v>
      </c>
      <c r="AC150" s="2">
        <v>0</v>
      </c>
      <c r="AD150" s="2">
        <v>0</v>
      </c>
      <c r="AE150" s="2">
        <v>0</v>
      </c>
      <c r="AF150" s="2">
        <v>0</v>
      </c>
      <c r="AG150" s="2">
        <v>0</v>
      </c>
      <c r="AH150" t="s">
        <v>485</v>
      </c>
      <c r="AI150">
        <v>5</v>
      </c>
    </row>
    <row r="151" spans="1:35" x14ac:dyDescent="0.25">
      <c r="A151" t="s">
        <v>2337</v>
      </c>
      <c r="B151" t="s">
        <v>1541</v>
      </c>
      <c r="C151" t="s">
        <v>2165</v>
      </c>
      <c r="D151" t="s">
        <v>2297</v>
      </c>
      <c r="E151" s="2">
        <v>59.043478260869563</v>
      </c>
      <c r="F151" s="2">
        <v>4.7826086956521738</v>
      </c>
      <c r="G151" s="2">
        <v>0.14130434782608695</v>
      </c>
      <c r="H151" s="2">
        <v>0</v>
      </c>
      <c r="I151" s="2">
        <v>3.2934782608695654</v>
      </c>
      <c r="J151" s="2">
        <v>0</v>
      </c>
      <c r="K151" s="2">
        <v>0</v>
      </c>
      <c r="L151" s="2">
        <v>2.9945652173913042</v>
      </c>
      <c r="M151" s="2">
        <v>4.8152173913043477</v>
      </c>
      <c r="N151" s="2">
        <v>0</v>
      </c>
      <c r="O151" s="2">
        <v>8.1553755522827689E-2</v>
      </c>
      <c r="P151" s="2">
        <v>4.9701086956521738</v>
      </c>
      <c r="Q151" s="2">
        <v>5.6739130434782608</v>
      </c>
      <c r="R151" s="2">
        <v>0.18027430044182621</v>
      </c>
      <c r="S151" s="2">
        <v>1.2333695652173911</v>
      </c>
      <c r="T151" s="2">
        <v>5.5364130434782606</v>
      </c>
      <c r="U151" s="2">
        <v>0</v>
      </c>
      <c r="V151" s="2">
        <v>0.11465758468335788</v>
      </c>
      <c r="W151" s="2">
        <v>1.6951086956521737</v>
      </c>
      <c r="X151" s="2">
        <v>9.6372826086956529</v>
      </c>
      <c r="Y151" s="2">
        <v>0</v>
      </c>
      <c r="Z151" s="2">
        <v>0.19193298969072167</v>
      </c>
      <c r="AA151" s="2">
        <v>0.14130434782608695</v>
      </c>
      <c r="AB151" s="2">
        <v>0</v>
      </c>
      <c r="AC151" s="2">
        <v>0</v>
      </c>
      <c r="AD151" s="2">
        <v>0</v>
      </c>
      <c r="AE151" s="2">
        <v>0</v>
      </c>
      <c r="AF151" s="2">
        <v>0</v>
      </c>
      <c r="AG151" s="2">
        <v>0</v>
      </c>
      <c r="AH151" t="s">
        <v>609</v>
      </c>
      <c r="AI151">
        <v>5</v>
      </c>
    </row>
    <row r="152" spans="1:35" x14ac:dyDescent="0.25">
      <c r="A152" t="s">
        <v>2337</v>
      </c>
      <c r="B152" t="s">
        <v>1471</v>
      </c>
      <c r="C152" t="s">
        <v>2149</v>
      </c>
      <c r="D152" t="s">
        <v>2298</v>
      </c>
      <c r="E152" s="2">
        <v>96.141304347826093</v>
      </c>
      <c r="F152" s="2">
        <v>5.2989130434782608</v>
      </c>
      <c r="G152" s="2">
        <v>0.48641304347826086</v>
      </c>
      <c r="H152" s="2">
        <v>0.92934782608695654</v>
      </c>
      <c r="I152" s="2">
        <v>8.0733695652173907</v>
      </c>
      <c r="J152" s="2">
        <v>0</v>
      </c>
      <c r="K152" s="2">
        <v>3.3532608695652173</v>
      </c>
      <c r="L152" s="2">
        <v>3.1302173913043485</v>
      </c>
      <c r="M152" s="2">
        <v>11.728260869565217</v>
      </c>
      <c r="N152" s="2">
        <v>0</v>
      </c>
      <c r="O152" s="2">
        <v>0.12198982475975126</v>
      </c>
      <c r="P152" s="2">
        <v>5.2989130434782608</v>
      </c>
      <c r="Q152" s="2">
        <v>0</v>
      </c>
      <c r="R152" s="2">
        <v>5.5115884680610509E-2</v>
      </c>
      <c r="S152" s="2">
        <v>1.6588043478260865</v>
      </c>
      <c r="T152" s="2">
        <v>8.6839130434782597</v>
      </c>
      <c r="U152" s="2">
        <v>0</v>
      </c>
      <c r="V152" s="2">
        <v>0.10757829282080268</v>
      </c>
      <c r="W152" s="2">
        <v>4.8354347826086954</v>
      </c>
      <c r="X152" s="2">
        <v>15.260869565217394</v>
      </c>
      <c r="Y152" s="2">
        <v>0</v>
      </c>
      <c r="Z152" s="2">
        <v>0.20902882984737142</v>
      </c>
      <c r="AA152" s="2">
        <v>0</v>
      </c>
      <c r="AB152" s="2">
        <v>0</v>
      </c>
      <c r="AC152" s="2">
        <v>0</v>
      </c>
      <c r="AD152" s="2">
        <v>0</v>
      </c>
      <c r="AE152" s="2">
        <v>0</v>
      </c>
      <c r="AF152" s="2">
        <v>0</v>
      </c>
      <c r="AG152" s="2">
        <v>0.35597826086956524</v>
      </c>
      <c r="AH152" t="s">
        <v>538</v>
      </c>
      <c r="AI152">
        <v>5</v>
      </c>
    </row>
    <row r="153" spans="1:35" x14ac:dyDescent="0.25">
      <c r="A153" t="s">
        <v>2337</v>
      </c>
      <c r="B153" t="s">
        <v>1837</v>
      </c>
      <c r="C153" t="s">
        <v>2102</v>
      </c>
      <c r="D153" t="s">
        <v>2239</v>
      </c>
      <c r="E153" s="2">
        <v>62.282608695652172</v>
      </c>
      <c r="F153" s="2">
        <v>4.0086956521739108</v>
      </c>
      <c r="G153" s="2">
        <v>0</v>
      </c>
      <c r="H153" s="2">
        <v>0</v>
      </c>
      <c r="I153" s="2">
        <v>2.6304347826086958</v>
      </c>
      <c r="J153" s="2">
        <v>0</v>
      </c>
      <c r="K153" s="2">
        <v>0</v>
      </c>
      <c r="L153" s="2">
        <v>0</v>
      </c>
      <c r="M153" s="2">
        <v>0.3641304347826087</v>
      </c>
      <c r="N153" s="2">
        <v>6.6766304347826084</v>
      </c>
      <c r="O153" s="2">
        <v>0.11304537521815008</v>
      </c>
      <c r="P153" s="2">
        <v>0</v>
      </c>
      <c r="Q153" s="2">
        <v>10.592391304347826</v>
      </c>
      <c r="R153" s="2">
        <v>0.17006980802792321</v>
      </c>
      <c r="S153" s="2">
        <v>8.9531521739130433</v>
      </c>
      <c r="T153" s="2">
        <v>6.0026086956521754</v>
      </c>
      <c r="U153" s="2">
        <v>0</v>
      </c>
      <c r="V153" s="2">
        <v>0.24012739965095986</v>
      </c>
      <c r="W153" s="2">
        <v>2.6911956521739127</v>
      </c>
      <c r="X153" s="2">
        <v>7.7395652173913039</v>
      </c>
      <c r="Y153" s="2">
        <v>0</v>
      </c>
      <c r="Z153" s="2">
        <v>0.16747469458987782</v>
      </c>
      <c r="AA153" s="2">
        <v>0</v>
      </c>
      <c r="AB153" s="2">
        <v>0</v>
      </c>
      <c r="AC153" s="2">
        <v>0</v>
      </c>
      <c r="AD153" s="2">
        <v>0</v>
      </c>
      <c r="AE153" s="2">
        <v>0</v>
      </c>
      <c r="AF153" s="2">
        <v>0</v>
      </c>
      <c r="AG153" s="2">
        <v>0</v>
      </c>
      <c r="AH153" t="s">
        <v>909</v>
      </c>
      <c r="AI153">
        <v>5</v>
      </c>
    </row>
    <row r="154" spans="1:35" x14ac:dyDescent="0.25">
      <c r="A154" t="s">
        <v>2337</v>
      </c>
      <c r="B154" t="s">
        <v>1059</v>
      </c>
      <c r="C154" t="s">
        <v>2043</v>
      </c>
      <c r="D154" t="s">
        <v>2267</v>
      </c>
      <c r="E154" s="2">
        <v>103.19565217391305</v>
      </c>
      <c r="F154" s="2">
        <v>0</v>
      </c>
      <c r="G154" s="2">
        <v>0</v>
      </c>
      <c r="H154" s="2">
        <v>0</v>
      </c>
      <c r="I154" s="2">
        <v>0</v>
      </c>
      <c r="J154" s="2">
        <v>0</v>
      </c>
      <c r="K154" s="2">
        <v>0</v>
      </c>
      <c r="L154" s="2">
        <v>0</v>
      </c>
      <c r="M154" s="2">
        <v>0</v>
      </c>
      <c r="N154" s="2">
        <v>0</v>
      </c>
      <c r="O154" s="2">
        <v>0</v>
      </c>
      <c r="P154" s="2">
        <v>0</v>
      </c>
      <c r="Q154" s="2">
        <v>4.75</v>
      </c>
      <c r="R154" s="2">
        <v>4.6029070992205601E-2</v>
      </c>
      <c r="S154" s="2">
        <v>0.86173913043478267</v>
      </c>
      <c r="T154" s="2">
        <v>0</v>
      </c>
      <c r="U154" s="2">
        <v>0</v>
      </c>
      <c r="V154" s="2">
        <v>8.3505371813777131E-3</v>
      </c>
      <c r="W154" s="2">
        <v>0.51630434782608692</v>
      </c>
      <c r="X154" s="2">
        <v>0</v>
      </c>
      <c r="Y154" s="2">
        <v>1.8570652173913043</v>
      </c>
      <c r="Z154" s="2">
        <v>2.2998736043817147E-2</v>
      </c>
      <c r="AA154" s="2">
        <v>0</v>
      </c>
      <c r="AB154" s="2">
        <v>0</v>
      </c>
      <c r="AC154" s="2">
        <v>0</v>
      </c>
      <c r="AD154" s="2">
        <v>0</v>
      </c>
      <c r="AE154" s="2">
        <v>0</v>
      </c>
      <c r="AF154" s="2">
        <v>0</v>
      </c>
      <c r="AG154" s="2">
        <v>5.6521739130434785</v>
      </c>
      <c r="AH154" t="s">
        <v>117</v>
      </c>
      <c r="AI154">
        <v>5</v>
      </c>
    </row>
    <row r="155" spans="1:35" x14ac:dyDescent="0.25">
      <c r="A155" t="s">
        <v>2337</v>
      </c>
      <c r="B155" t="s">
        <v>1835</v>
      </c>
      <c r="C155" t="s">
        <v>2212</v>
      </c>
      <c r="D155" t="s">
        <v>2274</v>
      </c>
      <c r="E155" s="2">
        <v>63.847826086956523</v>
      </c>
      <c r="F155" s="2">
        <v>5.4782608695652177</v>
      </c>
      <c r="G155" s="2">
        <v>0.84782608695652173</v>
      </c>
      <c r="H155" s="2">
        <v>0</v>
      </c>
      <c r="I155" s="2">
        <v>0</v>
      </c>
      <c r="J155" s="2">
        <v>0</v>
      </c>
      <c r="K155" s="2">
        <v>0</v>
      </c>
      <c r="L155" s="2">
        <v>3.7529347826086954</v>
      </c>
      <c r="M155" s="2">
        <v>5.1277173913043477</v>
      </c>
      <c r="N155" s="2">
        <v>0</v>
      </c>
      <c r="O155" s="2">
        <v>8.0311542390194071E-2</v>
      </c>
      <c r="P155" s="2">
        <v>5.1385869565217392</v>
      </c>
      <c r="Q155" s="2">
        <v>8.633152173913043</v>
      </c>
      <c r="R155" s="2">
        <v>0.21569628872999658</v>
      </c>
      <c r="S155" s="2">
        <v>1.4046739130434784</v>
      </c>
      <c r="T155" s="2">
        <v>7.467065217391303</v>
      </c>
      <c r="U155" s="2">
        <v>0</v>
      </c>
      <c r="V155" s="2">
        <v>0.13895131086142321</v>
      </c>
      <c r="W155" s="2">
        <v>4.1498913043478263</v>
      </c>
      <c r="X155" s="2">
        <v>5.4644565217391303</v>
      </c>
      <c r="Y155" s="2">
        <v>0</v>
      </c>
      <c r="Z155" s="2">
        <v>0.15058222676200203</v>
      </c>
      <c r="AA155" s="2">
        <v>0</v>
      </c>
      <c r="AB155" s="2">
        <v>0</v>
      </c>
      <c r="AC155" s="2">
        <v>0.16847826086956522</v>
      </c>
      <c r="AD155" s="2">
        <v>0</v>
      </c>
      <c r="AE155" s="2">
        <v>0</v>
      </c>
      <c r="AF155" s="2">
        <v>0</v>
      </c>
      <c r="AG155" s="2">
        <v>0.56521739130434778</v>
      </c>
      <c r="AH155" t="s">
        <v>907</v>
      </c>
      <c r="AI155">
        <v>5</v>
      </c>
    </row>
    <row r="156" spans="1:35" x14ac:dyDescent="0.25">
      <c r="A156" t="s">
        <v>2337</v>
      </c>
      <c r="B156" t="s">
        <v>1461</v>
      </c>
      <c r="C156" t="s">
        <v>2013</v>
      </c>
      <c r="D156" t="s">
        <v>2274</v>
      </c>
      <c r="E156" s="2">
        <v>79.173913043478265</v>
      </c>
      <c r="F156" s="2">
        <v>5.1304347826086953</v>
      </c>
      <c r="G156" s="2">
        <v>1.1304347826086956</v>
      </c>
      <c r="H156" s="2">
        <v>0.58695652173913049</v>
      </c>
      <c r="I156" s="2">
        <v>2.0081521739130435</v>
      </c>
      <c r="J156" s="2">
        <v>0</v>
      </c>
      <c r="K156" s="2">
        <v>0</v>
      </c>
      <c r="L156" s="2">
        <v>2.9616304347826095</v>
      </c>
      <c r="M156" s="2">
        <v>3.285326086956522</v>
      </c>
      <c r="N156" s="2">
        <v>0</v>
      </c>
      <c r="O156" s="2">
        <v>4.1495057660626028E-2</v>
      </c>
      <c r="P156" s="2">
        <v>4.7853260869565215</v>
      </c>
      <c r="Q156" s="2">
        <v>4.7364130434782608</v>
      </c>
      <c r="R156" s="2">
        <v>0.1202635914332784</v>
      </c>
      <c r="S156" s="2">
        <v>2.3373913043478258</v>
      </c>
      <c r="T156" s="2">
        <v>5.749239130434785</v>
      </c>
      <c r="U156" s="2">
        <v>0</v>
      </c>
      <c r="V156" s="2">
        <v>0.1021375617792422</v>
      </c>
      <c r="W156" s="2">
        <v>3.3464130434782611</v>
      </c>
      <c r="X156" s="2">
        <v>10.525108695652175</v>
      </c>
      <c r="Y156" s="2">
        <v>0</v>
      </c>
      <c r="Z156" s="2">
        <v>0.17520318506315213</v>
      </c>
      <c r="AA156" s="2">
        <v>0</v>
      </c>
      <c r="AB156" s="2">
        <v>0</v>
      </c>
      <c r="AC156" s="2">
        <v>0</v>
      </c>
      <c r="AD156" s="2">
        <v>0</v>
      </c>
      <c r="AE156" s="2">
        <v>0</v>
      </c>
      <c r="AF156" s="2">
        <v>0</v>
      </c>
      <c r="AG156" s="2">
        <v>0</v>
      </c>
      <c r="AH156" t="s">
        <v>528</v>
      </c>
      <c r="AI156">
        <v>5</v>
      </c>
    </row>
    <row r="157" spans="1:35" x14ac:dyDescent="0.25">
      <c r="A157" t="s">
        <v>2337</v>
      </c>
      <c r="B157" t="s">
        <v>1766</v>
      </c>
      <c r="C157" t="s">
        <v>2197</v>
      </c>
      <c r="D157" t="s">
        <v>2269</v>
      </c>
      <c r="E157" s="2">
        <v>49.021739130434781</v>
      </c>
      <c r="F157" s="2">
        <v>5.7880434782608692</v>
      </c>
      <c r="G157" s="2">
        <v>0.13858695652173914</v>
      </c>
      <c r="H157" s="2">
        <v>0</v>
      </c>
      <c r="I157" s="2">
        <v>2.6059782608695654</v>
      </c>
      <c r="J157" s="2">
        <v>0</v>
      </c>
      <c r="K157" s="2">
        <v>0</v>
      </c>
      <c r="L157" s="2">
        <v>4.0911956521739121</v>
      </c>
      <c r="M157" s="2">
        <v>1.0597826086956521</v>
      </c>
      <c r="N157" s="2">
        <v>0</v>
      </c>
      <c r="O157" s="2">
        <v>2.1618625277161862E-2</v>
      </c>
      <c r="P157" s="2">
        <v>6.8858695652173916</v>
      </c>
      <c r="Q157" s="2">
        <v>5.6168478260869561</v>
      </c>
      <c r="R157" s="2">
        <v>0.25504434589800445</v>
      </c>
      <c r="S157" s="2">
        <v>1.7814130434782607</v>
      </c>
      <c r="T157" s="2">
        <v>8.4546739130434769</v>
      </c>
      <c r="U157" s="2">
        <v>0</v>
      </c>
      <c r="V157" s="2">
        <v>0.20880709534368069</v>
      </c>
      <c r="W157" s="2">
        <v>2.9509782608695647</v>
      </c>
      <c r="X157" s="2">
        <v>6.1028260869565196</v>
      </c>
      <c r="Y157" s="2">
        <v>0</v>
      </c>
      <c r="Z157" s="2">
        <v>0.1846895787139689</v>
      </c>
      <c r="AA157" s="2">
        <v>0</v>
      </c>
      <c r="AB157" s="2">
        <v>0</v>
      </c>
      <c r="AC157" s="2">
        <v>0</v>
      </c>
      <c r="AD157" s="2">
        <v>0</v>
      </c>
      <c r="AE157" s="2">
        <v>15.948369565217391</v>
      </c>
      <c r="AF157" s="2">
        <v>0</v>
      </c>
      <c r="AG157" s="2">
        <v>0.27989130434782611</v>
      </c>
      <c r="AH157" t="s">
        <v>838</v>
      </c>
      <c r="AI157">
        <v>5</v>
      </c>
    </row>
    <row r="158" spans="1:35" x14ac:dyDescent="0.25">
      <c r="A158" t="s">
        <v>2337</v>
      </c>
      <c r="B158" t="s">
        <v>1629</v>
      </c>
      <c r="C158" t="s">
        <v>1994</v>
      </c>
      <c r="D158" t="s">
        <v>2252</v>
      </c>
      <c r="E158" s="2">
        <v>69.521739130434781</v>
      </c>
      <c r="F158" s="2">
        <v>5.5652173913043477</v>
      </c>
      <c r="G158" s="2">
        <v>0.19565217391304349</v>
      </c>
      <c r="H158" s="2">
        <v>0.34782608695652173</v>
      </c>
      <c r="I158" s="2">
        <v>2.2608695652173911</v>
      </c>
      <c r="J158" s="2">
        <v>0</v>
      </c>
      <c r="K158" s="2">
        <v>0</v>
      </c>
      <c r="L158" s="2">
        <v>3.1310869565217385</v>
      </c>
      <c r="M158" s="2">
        <v>0</v>
      </c>
      <c r="N158" s="2">
        <v>5.1304347826086953</v>
      </c>
      <c r="O158" s="2">
        <v>7.3796122576610376E-2</v>
      </c>
      <c r="P158" s="2">
        <v>4.9565217391304346</v>
      </c>
      <c r="Q158" s="2">
        <v>5.1630434782608692</v>
      </c>
      <c r="R158" s="2">
        <v>0.14555972482801752</v>
      </c>
      <c r="S158" s="2">
        <v>1.5709782608695653</v>
      </c>
      <c r="T158" s="2">
        <v>5.9342391304347828</v>
      </c>
      <c r="U158" s="2">
        <v>0</v>
      </c>
      <c r="V158" s="2">
        <v>0.10795497185741089</v>
      </c>
      <c r="W158" s="2">
        <v>1.2953260869565217</v>
      </c>
      <c r="X158" s="2">
        <v>6.9139130434782627</v>
      </c>
      <c r="Y158" s="2">
        <v>0</v>
      </c>
      <c r="Z158" s="2">
        <v>0.11808161350844282</v>
      </c>
      <c r="AA158" s="2">
        <v>0</v>
      </c>
      <c r="AB158" s="2">
        <v>0</v>
      </c>
      <c r="AC158" s="2">
        <v>0</v>
      </c>
      <c r="AD158" s="2">
        <v>0</v>
      </c>
      <c r="AE158" s="2">
        <v>0</v>
      </c>
      <c r="AF158" s="2">
        <v>0</v>
      </c>
      <c r="AG158" s="2">
        <v>0</v>
      </c>
      <c r="AH158" t="s">
        <v>698</v>
      </c>
      <c r="AI158">
        <v>5</v>
      </c>
    </row>
    <row r="159" spans="1:35" x14ac:dyDescent="0.25">
      <c r="A159" t="s">
        <v>2337</v>
      </c>
      <c r="B159" t="s">
        <v>1699</v>
      </c>
      <c r="C159" t="s">
        <v>1912</v>
      </c>
      <c r="D159" t="s">
        <v>2252</v>
      </c>
      <c r="E159" s="2">
        <v>57.271739130434781</v>
      </c>
      <c r="F159" s="2">
        <v>4.9565217391304346</v>
      </c>
      <c r="G159" s="2">
        <v>0.5434782608695653</v>
      </c>
      <c r="H159" s="2">
        <v>0.34663043478260869</v>
      </c>
      <c r="I159" s="2">
        <v>2.4293478260869565</v>
      </c>
      <c r="J159" s="2">
        <v>0</v>
      </c>
      <c r="K159" s="2">
        <v>0</v>
      </c>
      <c r="L159" s="2">
        <v>1.3938043478260866</v>
      </c>
      <c r="M159" s="2">
        <v>9.978478260869565</v>
      </c>
      <c r="N159" s="2">
        <v>0</v>
      </c>
      <c r="O159" s="2">
        <v>0.17423040425128108</v>
      </c>
      <c r="P159" s="2">
        <v>3.7391304347826089</v>
      </c>
      <c r="Q159" s="2">
        <v>22.051630434782609</v>
      </c>
      <c r="R159" s="2">
        <v>0.45032264186752707</v>
      </c>
      <c r="S159" s="2">
        <v>0.46902173913043477</v>
      </c>
      <c r="T159" s="2">
        <v>6.2113043478260872</v>
      </c>
      <c r="U159" s="2">
        <v>0</v>
      </c>
      <c r="V159" s="2">
        <v>0.11664262668438034</v>
      </c>
      <c r="W159" s="2">
        <v>0.82456521739130439</v>
      </c>
      <c r="X159" s="2">
        <v>3.5210869565217404</v>
      </c>
      <c r="Y159" s="2">
        <v>0</v>
      </c>
      <c r="Z159" s="2">
        <v>7.5877775669007427E-2</v>
      </c>
      <c r="AA159" s="2">
        <v>0</v>
      </c>
      <c r="AB159" s="2">
        <v>0</v>
      </c>
      <c r="AC159" s="2">
        <v>0</v>
      </c>
      <c r="AD159" s="2">
        <v>0</v>
      </c>
      <c r="AE159" s="2">
        <v>0</v>
      </c>
      <c r="AF159" s="2">
        <v>0</v>
      </c>
      <c r="AG159" s="2">
        <v>0</v>
      </c>
      <c r="AH159" t="s">
        <v>770</v>
      </c>
      <c r="AI159">
        <v>5</v>
      </c>
    </row>
    <row r="160" spans="1:35" x14ac:dyDescent="0.25">
      <c r="A160" t="s">
        <v>2337</v>
      </c>
      <c r="B160" t="s">
        <v>1033</v>
      </c>
      <c r="C160" t="s">
        <v>1902</v>
      </c>
      <c r="D160" t="s">
        <v>2217</v>
      </c>
      <c r="E160" s="2">
        <v>85.434782608695656</v>
      </c>
      <c r="F160" s="2">
        <v>4.7391304347826084</v>
      </c>
      <c r="G160" s="2">
        <v>0.32608695652173914</v>
      </c>
      <c r="H160" s="2">
        <v>0.32608695652173914</v>
      </c>
      <c r="I160" s="2">
        <v>2.4076086956521738</v>
      </c>
      <c r="J160" s="2">
        <v>0</v>
      </c>
      <c r="K160" s="2">
        <v>0</v>
      </c>
      <c r="L160" s="2">
        <v>4.9756521739130433</v>
      </c>
      <c r="M160" s="2">
        <v>9.1304347826086953</v>
      </c>
      <c r="N160" s="2">
        <v>0</v>
      </c>
      <c r="O160" s="2">
        <v>0.10687022900763359</v>
      </c>
      <c r="P160" s="2">
        <v>8.2038043478260878</v>
      </c>
      <c r="Q160" s="2">
        <v>8.5271739130434785</v>
      </c>
      <c r="R160" s="2">
        <v>0.19583333333333333</v>
      </c>
      <c r="S160" s="2">
        <v>3.1720652173913053</v>
      </c>
      <c r="T160" s="2">
        <v>8.8927173913043482</v>
      </c>
      <c r="U160" s="2">
        <v>0</v>
      </c>
      <c r="V160" s="2">
        <v>0.14121628498727737</v>
      </c>
      <c r="W160" s="2">
        <v>4.742717391304347</v>
      </c>
      <c r="X160" s="2">
        <v>5.2948913043478267</v>
      </c>
      <c r="Y160" s="2">
        <v>0</v>
      </c>
      <c r="Z160" s="2">
        <v>0.11748854961832061</v>
      </c>
      <c r="AA160" s="2">
        <v>0</v>
      </c>
      <c r="AB160" s="2">
        <v>0</v>
      </c>
      <c r="AC160" s="2">
        <v>0</v>
      </c>
      <c r="AD160" s="2">
        <v>0</v>
      </c>
      <c r="AE160" s="2">
        <v>0</v>
      </c>
      <c r="AF160" s="2">
        <v>0</v>
      </c>
      <c r="AG160" s="2">
        <v>0</v>
      </c>
      <c r="AH160" t="s">
        <v>91</v>
      </c>
      <c r="AI160">
        <v>5</v>
      </c>
    </row>
    <row r="161" spans="1:35" x14ac:dyDescent="0.25">
      <c r="A161" t="s">
        <v>2337</v>
      </c>
      <c r="B161" t="s">
        <v>1847</v>
      </c>
      <c r="C161" t="s">
        <v>2214</v>
      </c>
      <c r="D161" t="s">
        <v>2256</v>
      </c>
      <c r="E161" s="2">
        <v>77.717391304347828</v>
      </c>
      <c r="F161" s="2">
        <v>5.5652173913043477</v>
      </c>
      <c r="G161" s="2">
        <v>0</v>
      </c>
      <c r="H161" s="2">
        <v>0.29347826086956524</v>
      </c>
      <c r="I161" s="2">
        <v>1.6413043478260869</v>
      </c>
      <c r="J161" s="2">
        <v>0</v>
      </c>
      <c r="K161" s="2">
        <v>0</v>
      </c>
      <c r="L161" s="2">
        <v>7.8861956521739103</v>
      </c>
      <c r="M161" s="2">
        <v>0</v>
      </c>
      <c r="N161" s="2">
        <v>5.0380434782608692</v>
      </c>
      <c r="O161" s="2">
        <v>6.4825174825174817E-2</v>
      </c>
      <c r="P161" s="2">
        <v>5.0869565217391308</v>
      </c>
      <c r="Q161" s="2">
        <v>1.8967391304347827</v>
      </c>
      <c r="R161" s="2">
        <v>8.9860139860139868E-2</v>
      </c>
      <c r="S161" s="2">
        <v>2.242282608695652</v>
      </c>
      <c r="T161" s="2">
        <v>6.6068478260869572</v>
      </c>
      <c r="U161" s="2">
        <v>0</v>
      </c>
      <c r="V161" s="2">
        <v>0.11386293706293706</v>
      </c>
      <c r="W161" s="2">
        <v>4.6627173913043478</v>
      </c>
      <c r="X161" s="2">
        <v>8.9411956521739082</v>
      </c>
      <c r="Y161" s="2">
        <v>0</v>
      </c>
      <c r="Z161" s="2">
        <v>0.17504335664335657</v>
      </c>
      <c r="AA161" s="2">
        <v>0</v>
      </c>
      <c r="AB161" s="2">
        <v>0</v>
      </c>
      <c r="AC161" s="2">
        <v>0</v>
      </c>
      <c r="AD161" s="2">
        <v>0</v>
      </c>
      <c r="AE161" s="2">
        <v>0</v>
      </c>
      <c r="AF161" s="2">
        <v>0</v>
      </c>
      <c r="AG161" s="2">
        <v>0</v>
      </c>
      <c r="AH161" t="s">
        <v>919</v>
      </c>
      <c r="AI161">
        <v>5</v>
      </c>
    </row>
    <row r="162" spans="1:35" x14ac:dyDescent="0.25">
      <c r="A162" t="s">
        <v>2337</v>
      </c>
      <c r="B162" t="s">
        <v>1524</v>
      </c>
      <c r="C162" t="s">
        <v>2114</v>
      </c>
      <c r="D162" t="s">
        <v>2274</v>
      </c>
      <c r="E162" s="2">
        <v>68.228260869565219</v>
      </c>
      <c r="F162" s="2">
        <v>5.2989130434782608</v>
      </c>
      <c r="G162" s="2">
        <v>0.61956521739130432</v>
      </c>
      <c r="H162" s="2">
        <v>1.1902173913043479</v>
      </c>
      <c r="I162" s="2">
        <v>5.7065217391304346</v>
      </c>
      <c r="J162" s="2">
        <v>0</v>
      </c>
      <c r="K162" s="2">
        <v>7.4239130434782608</v>
      </c>
      <c r="L162" s="2">
        <v>4.6402173913043478</v>
      </c>
      <c r="M162" s="2">
        <v>12.472826086956522</v>
      </c>
      <c r="N162" s="2">
        <v>2.4456521739130435</v>
      </c>
      <c r="O162" s="2">
        <v>0.2186554086346981</v>
      </c>
      <c r="P162" s="2">
        <v>5.2989130434782608</v>
      </c>
      <c r="Q162" s="2">
        <v>0</v>
      </c>
      <c r="R162" s="2">
        <v>7.766448940576709E-2</v>
      </c>
      <c r="S162" s="2">
        <v>2.664891304347826</v>
      </c>
      <c r="T162" s="2">
        <v>5.1942391304347826</v>
      </c>
      <c r="U162" s="2">
        <v>0</v>
      </c>
      <c r="V162" s="2">
        <v>0.11518878445117094</v>
      </c>
      <c r="W162" s="2">
        <v>2.8516304347826091</v>
      </c>
      <c r="X162" s="2">
        <v>9.8885869565217384</v>
      </c>
      <c r="Y162" s="2">
        <v>0</v>
      </c>
      <c r="Z162" s="2">
        <v>0.18672932929743508</v>
      </c>
      <c r="AA162" s="2">
        <v>0</v>
      </c>
      <c r="AB162" s="2">
        <v>0</v>
      </c>
      <c r="AC162" s="2">
        <v>0</v>
      </c>
      <c r="AD162" s="2">
        <v>0</v>
      </c>
      <c r="AE162" s="2">
        <v>9.2336956521739122</v>
      </c>
      <c r="AF162" s="2">
        <v>0</v>
      </c>
      <c r="AG162" s="2">
        <v>0.3858695652173913</v>
      </c>
      <c r="AH162" t="s">
        <v>591</v>
      </c>
      <c r="AI162">
        <v>5</v>
      </c>
    </row>
    <row r="163" spans="1:35" x14ac:dyDescent="0.25">
      <c r="A163" t="s">
        <v>2337</v>
      </c>
      <c r="B163" t="s">
        <v>1257</v>
      </c>
      <c r="C163" t="s">
        <v>1864</v>
      </c>
      <c r="D163" t="s">
        <v>2240</v>
      </c>
      <c r="E163" s="2">
        <v>85.097826086956516</v>
      </c>
      <c r="F163" s="2">
        <v>5.5652173913043477</v>
      </c>
      <c r="G163" s="2">
        <v>0</v>
      </c>
      <c r="H163" s="2">
        <v>0</v>
      </c>
      <c r="I163" s="2">
        <v>0</v>
      </c>
      <c r="J163" s="2">
        <v>0</v>
      </c>
      <c r="K163" s="2">
        <v>0</v>
      </c>
      <c r="L163" s="2">
        <v>0</v>
      </c>
      <c r="M163" s="2">
        <v>0</v>
      </c>
      <c r="N163" s="2">
        <v>0</v>
      </c>
      <c r="O163" s="2">
        <v>0</v>
      </c>
      <c r="P163" s="2">
        <v>0</v>
      </c>
      <c r="Q163" s="2">
        <v>4.9836956521739131</v>
      </c>
      <c r="R163" s="2">
        <v>5.8564312172691278E-2</v>
      </c>
      <c r="S163" s="2">
        <v>0</v>
      </c>
      <c r="T163" s="2">
        <v>0</v>
      </c>
      <c r="U163" s="2">
        <v>0</v>
      </c>
      <c r="V163" s="2">
        <v>0</v>
      </c>
      <c r="W163" s="2">
        <v>0</v>
      </c>
      <c r="X163" s="2">
        <v>0</v>
      </c>
      <c r="Y163" s="2">
        <v>0</v>
      </c>
      <c r="Z163" s="2">
        <v>0</v>
      </c>
      <c r="AA163" s="2">
        <v>0</v>
      </c>
      <c r="AB163" s="2">
        <v>0</v>
      </c>
      <c r="AC163" s="2">
        <v>0</v>
      </c>
      <c r="AD163" s="2">
        <v>0</v>
      </c>
      <c r="AE163" s="2">
        <v>0</v>
      </c>
      <c r="AF163" s="2">
        <v>0</v>
      </c>
      <c r="AG163" s="2">
        <v>0</v>
      </c>
      <c r="AH163" t="s">
        <v>319</v>
      </c>
      <c r="AI163">
        <v>5</v>
      </c>
    </row>
    <row r="164" spans="1:35" x14ac:dyDescent="0.25">
      <c r="A164" t="s">
        <v>2337</v>
      </c>
      <c r="B164" t="s">
        <v>987</v>
      </c>
      <c r="C164" t="s">
        <v>2018</v>
      </c>
      <c r="D164" t="s">
        <v>2258</v>
      </c>
      <c r="E164" s="2">
        <v>63.097826086956523</v>
      </c>
      <c r="F164" s="2">
        <v>5.0434782608695654</v>
      </c>
      <c r="G164" s="2">
        <v>0.2608695652173913</v>
      </c>
      <c r="H164" s="2">
        <v>0.2608695652173913</v>
      </c>
      <c r="I164" s="2">
        <v>0.2608695652173913</v>
      </c>
      <c r="J164" s="2">
        <v>0</v>
      </c>
      <c r="K164" s="2">
        <v>0</v>
      </c>
      <c r="L164" s="2">
        <v>0</v>
      </c>
      <c r="M164" s="2">
        <v>0</v>
      </c>
      <c r="N164" s="2">
        <v>0</v>
      </c>
      <c r="O164" s="2">
        <v>0</v>
      </c>
      <c r="P164" s="2">
        <v>4.8695652173913047</v>
      </c>
      <c r="Q164" s="2">
        <v>9.9891304347826093</v>
      </c>
      <c r="R164" s="2">
        <v>0.23548664944013781</v>
      </c>
      <c r="S164" s="2">
        <v>0</v>
      </c>
      <c r="T164" s="2">
        <v>0</v>
      </c>
      <c r="U164" s="2">
        <v>0</v>
      </c>
      <c r="V164" s="2">
        <v>0</v>
      </c>
      <c r="W164" s="2">
        <v>0</v>
      </c>
      <c r="X164" s="2">
        <v>0</v>
      </c>
      <c r="Y164" s="2">
        <v>0</v>
      </c>
      <c r="Z164" s="2">
        <v>0</v>
      </c>
      <c r="AA164" s="2">
        <v>0</v>
      </c>
      <c r="AB164" s="2">
        <v>0</v>
      </c>
      <c r="AC164" s="2">
        <v>0</v>
      </c>
      <c r="AD164" s="2">
        <v>0</v>
      </c>
      <c r="AE164" s="2">
        <v>0</v>
      </c>
      <c r="AF164" s="2">
        <v>0</v>
      </c>
      <c r="AG164" s="2">
        <v>0</v>
      </c>
      <c r="AH164" t="s">
        <v>44</v>
      </c>
      <c r="AI164">
        <v>5</v>
      </c>
    </row>
    <row r="165" spans="1:35" x14ac:dyDescent="0.25">
      <c r="A165" t="s">
        <v>2337</v>
      </c>
      <c r="B165" t="s">
        <v>1566</v>
      </c>
      <c r="C165" t="s">
        <v>1944</v>
      </c>
      <c r="D165" t="s">
        <v>2216</v>
      </c>
      <c r="E165" s="2">
        <v>71.369565217391298</v>
      </c>
      <c r="F165" s="2">
        <v>10.788043478260869</v>
      </c>
      <c r="G165" s="2">
        <v>0.2608695652173913</v>
      </c>
      <c r="H165" s="2">
        <v>0.2608695652173913</v>
      </c>
      <c r="I165" s="2">
        <v>0.2608695652173913</v>
      </c>
      <c r="J165" s="2">
        <v>0</v>
      </c>
      <c r="K165" s="2">
        <v>0</v>
      </c>
      <c r="L165" s="2">
        <v>2.8097826086956523</v>
      </c>
      <c r="M165" s="2">
        <v>5.1304347826086953</v>
      </c>
      <c r="N165" s="2">
        <v>0</v>
      </c>
      <c r="O165" s="2">
        <v>7.1885470606152913E-2</v>
      </c>
      <c r="P165" s="2">
        <v>5.1956521739130439</v>
      </c>
      <c r="Q165" s="2">
        <v>12.041521739130435</v>
      </c>
      <c r="R165" s="2">
        <v>0.24151995126408773</v>
      </c>
      <c r="S165" s="2">
        <v>2.410326086956522</v>
      </c>
      <c r="T165" s="2">
        <v>4.3152173913043477</v>
      </c>
      <c r="U165" s="2">
        <v>0</v>
      </c>
      <c r="V165" s="2">
        <v>9.4235455376180333E-2</v>
      </c>
      <c r="W165" s="2">
        <v>5.4782608695652177</v>
      </c>
      <c r="X165" s="2">
        <v>0</v>
      </c>
      <c r="Y165" s="2">
        <v>0</v>
      </c>
      <c r="Z165" s="2">
        <v>7.6759061833688705E-2</v>
      </c>
      <c r="AA165" s="2">
        <v>0</v>
      </c>
      <c r="AB165" s="2">
        <v>0</v>
      </c>
      <c r="AC165" s="2">
        <v>0</v>
      </c>
      <c r="AD165" s="2">
        <v>0</v>
      </c>
      <c r="AE165" s="2">
        <v>0</v>
      </c>
      <c r="AF165" s="2">
        <v>0</v>
      </c>
      <c r="AG165" s="2">
        <v>0</v>
      </c>
      <c r="AH165" t="s">
        <v>634</v>
      </c>
      <c r="AI165">
        <v>5</v>
      </c>
    </row>
    <row r="166" spans="1:35" x14ac:dyDescent="0.25">
      <c r="A166" t="s">
        <v>2337</v>
      </c>
      <c r="B166" t="s">
        <v>1600</v>
      </c>
      <c r="C166" t="s">
        <v>2007</v>
      </c>
      <c r="D166" t="s">
        <v>2243</v>
      </c>
      <c r="E166" s="2">
        <v>62.021739130434781</v>
      </c>
      <c r="F166" s="2">
        <v>5.5217391304347823</v>
      </c>
      <c r="G166" s="2">
        <v>0.2608695652173913</v>
      </c>
      <c r="H166" s="2">
        <v>0.2608695652173913</v>
      </c>
      <c r="I166" s="2">
        <v>0.2608695652173913</v>
      </c>
      <c r="J166" s="2">
        <v>0</v>
      </c>
      <c r="K166" s="2">
        <v>0</v>
      </c>
      <c r="L166" s="2">
        <v>0.32163043478260872</v>
      </c>
      <c r="M166" s="2">
        <v>0</v>
      </c>
      <c r="N166" s="2">
        <v>5.3913043478260869</v>
      </c>
      <c r="O166" s="2">
        <v>8.6926042762004913E-2</v>
      </c>
      <c r="P166" s="2">
        <v>5.5652173913043477</v>
      </c>
      <c r="Q166" s="2">
        <v>8.4891304347826093</v>
      </c>
      <c r="R166" s="2">
        <v>0.22660357518401683</v>
      </c>
      <c r="S166" s="2">
        <v>0.17891304347826087</v>
      </c>
      <c r="T166" s="2">
        <v>0.96967391304347816</v>
      </c>
      <c r="U166" s="2">
        <v>0</v>
      </c>
      <c r="V166" s="2">
        <v>1.8519102698913423E-2</v>
      </c>
      <c r="W166" s="2">
        <v>0.93282608695652169</v>
      </c>
      <c r="X166" s="2">
        <v>1.2456521739130433</v>
      </c>
      <c r="Y166" s="2">
        <v>0</v>
      </c>
      <c r="Z166" s="2">
        <v>3.512443042411497E-2</v>
      </c>
      <c r="AA166" s="2">
        <v>0</v>
      </c>
      <c r="AB166" s="2">
        <v>0</v>
      </c>
      <c r="AC166" s="2">
        <v>0</v>
      </c>
      <c r="AD166" s="2">
        <v>0</v>
      </c>
      <c r="AE166" s="2">
        <v>0</v>
      </c>
      <c r="AF166" s="2">
        <v>0</v>
      </c>
      <c r="AG166" s="2">
        <v>0</v>
      </c>
      <c r="AH166" t="s">
        <v>669</v>
      </c>
      <c r="AI166">
        <v>5</v>
      </c>
    </row>
    <row r="167" spans="1:35" x14ac:dyDescent="0.25">
      <c r="A167" t="s">
        <v>2337</v>
      </c>
      <c r="B167" t="s">
        <v>1016</v>
      </c>
      <c r="C167" t="s">
        <v>2027</v>
      </c>
      <c r="D167" t="s">
        <v>2280</v>
      </c>
      <c r="E167" s="2">
        <v>170.29347826086956</v>
      </c>
      <c r="F167" s="2">
        <v>5.2608695652173916</v>
      </c>
      <c r="G167" s="2">
        <v>0</v>
      </c>
      <c r="H167" s="2">
        <v>0.60326086956521741</v>
      </c>
      <c r="I167" s="2">
        <v>3.9565217391304346</v>
      </c>
      <c r="J167" s="2">
        <v>0</v>
      </c>
      <c r="K167" s="2">
        <v>0</v>
      </c>
      <c r="L167" s="2">
        <v>3.2048913043478264</v>
      </c>
      <c r="M167" s="2">
        <v>5.1304347826086953</v>
      </c>
      <c r="N167" s="2">
        <v>4.4429347826086953</v>
      </c>
      <c r="O167" s="2">
        <v>5.6216889002361652E-2</v>
      </c>
      <c r="P167" s="2">
        <v>4.6086956521739131</v>
      </c>
      <c r="Q167" s="2">
        <v>27.747282608695652</v>
      </c>
      <c r="R167" s="2">
        <v>0.19000127656858365</v>
      </c>
      <c r="S167" s="2">
        <v>1.7876086956521744</v>
      </c>
      <c r="T167" s="2">
        <v>3.3386956521739135</v>
      </c>
      <c r="U167" s="2">
        <v>0</v>
      </c>
      <c r="V167" s="2">
        <v>3.0102763770983604E-2</v>
      </c>
      <c r="W167" s="2">
        <v>1.5647826086956522</v>
      </c>
      <c r="X167" s="2">
        <v>4.7246739130434774</v>
      </c>
      <c r="Y167" s="2">
        <v>0</v>
      </c>
      <c r="Z167" s="2">
        <v>3.6933043977787704E-2</v>
      </c>
      <c r="AA167" s="2">
        <v>0</v>
      </c>
      <c r="AB167" s="2">
        <v>0</v>
      </c>
      <c r="AC167" s="2">
        <v>0</v>
      </c>
      <c r="AD167" s="2">
        <v>0</v>
      </c>
      <c r="AE167" s="2">
        <v>0</v>
      </c>
      <c r="AF167" s="2">
        <v>0</v>
      </c>
      <c r="AG167" s="2">
        <v>0</v>
      </c>
      <c r="AH167" t="s">
        <v>73</v>
      </c>
      <c r="AI167">
        <v>5</v>
      </c>
    </row>
    <row r="168" spans="1:35" x14ac:dyDescent="0.25">
      <c r="A168" t="s">
        <v>2337</v>
      </c>
      <c r="B168" t="s">
        <v>1052</v>
      </c>
      <c r="C168" t="s">
        <v>1967</v>
      </c>
      <c r="D168" t="s">
        <v>2260</v>
      </c>
      <c r="E168" s="2">
        <v>57.913043478260867</v>
      </c>
      <c r="F168" s="2">
        <v>4.1739130434782608</v>
      </c>
      <c r="G168" s="2">
        <v>0.39999999999999991</v>
      </c>
      <c r="H168" s="2">
        <v>0.27717391304347827</v>
      </c>
      <c r="I168" s="2">
        <v>1.1304347826086956</v>
      </c>
      <c r="J168" s="2">
        <v>0</v>
      </c>
      <c r="K168" s="2">
        <v>0</v>
      </c>
      <c r="L168" s="2">
        <v>5.4763043478260878</v>
      </c>
      <c r="M168" s="2">
        <v>0</v>
      </c>
      <c r="N168" s="2">
        <v>5.7391304347826084</v>
      </c>
      <c r="O168" s="2">
        <v>9.90990990990991E-2</v>
      </c>
      <c r="P168" s="2">
        <v>6.156739130434782</v>
      </c>
      <c r="Q168" s="2">
        <v>3.8311956521739128</v>
      </c>
      <c r="R168" s="2">
        <v>0.17246433933933933</v>
      </c>
      <c r="S168" s="2">
        <v>1.5836956521739136</v>
      </c>
      <c r="T168" s="2">
        <v>5.5745652173913056</v>
      </c>
      <c r="U168" s="2">
        <v>0</v>
      </c>
      <c r="V168" s="2">
        <v>0.12360360360360365</v>
      </c>
      <c r="W168" s="2">
        <v>2.0706521739130435</v>
      </c>
      <c r="X168" s="2">
        <v>1.1902173913043479</v>
      </c>
      <c r="Y168" s="2">
        <v>0</v>
      </c>
      <c r="Z168" s="2">
        <v>5.6306306306306314E-2</v>
      </c>
      <c r="AA168" s="2">
        <v>0</v>
      </c>
      <c r="AB168" s="2">
        <v>0</v>
      </c>
      <c r="AC168" s="2">
        <v>0</v>
      </c>
      <c r="AD168" s="2">
        <v>0</v>
      </c>
      <c r="AE168" s="2">
        <v>0</v>
      </c>
      <c r="AF168" s="2">
        <v>0</v>
      </c>
      <c r="AG168" s="2">
        <v>0</v>
      </c>
      <c r="AH168" t="s">
        <v>110</v>
      </c>
      <c r="AI168">
        <v>5</v>
      </c>
    </row>
    <row r="169" spans="1:35" x14ac:dyDescent="0.25">
      <c r="A169" t="s">
        <v>2337</v>
      </c>
      <c r="B169" t="s">
        <v>1407</v>
      </c>
      <c r="C169" t="s">
        <v>1944</v>
      </c>
      <c r="D169" t="s">
        <v>2216</v>
      </c>
      <c r="E169" s="2">
        <v>65.065217391304344</v>
      </c>
      <c r="F169" s="2">
        <v>5.7391304347826084</v>
      </c>
      <c r="G169" s="2">
        <v>0.56521739130434778</v>
      </c>
      <c r="H169" s="2">
        <v>0.2608695652173913</v>
      </c>
      <c r="I169" s="2">
        <v>1.1304347826086956</v>
      </c>
      <c r="J169" s="2">
        <v>0</v>
      </c>
      <c r="K169" s="2">
        <v>0</v>
      </c>
      <c r="L169" s="2">
        <v>1.9945652173913049</v>
      </c>
      <c r="M169" s="2">
        <v>0</v>
      </c>
      <c r="N169" s="2">
        <v>5.7680434782608705</v>
      </c>
      <c r="O169" s="2">
        <v>8.8650183762111617E-2</v>
      </c>
      <c r="P169" s="2">
        <v>6.6283695652173922</v>
      </c>
      <c r="Q169" s="2">
        <v>8.3894565217391293</v>
      </c>
      <c r="R169" s="2">
        <v>0.23081189442031408</v>
      </c>
      <c r="S169" s="2">
        <v>2.3826086956521735</v>
      </c>
      <c r="T169" s="2">
        <v>1.9148913043478273</v>
      </c>
      <c r="U169" s="2">
        <v>0</v>
      </c>
      <c r="V169" s="2">
        <v>6.6049114600735065E-2</v>
      </c>
      <c r="W169" s="2">
        <v>1.5521739130434784</v>
      </c>
      <c r="X169" s="2">
        <v>3.8823913043478262</v>
      </c>
      <c r="Y169" s="2">
        <v>0</v>
      </c>
      <c r="Z169" s="2">
        <v>8.3524891413297692E-2</v>
      </c>
      <c r="AA169" s="2">
        <v>0</v>
      </c>
      <c r="AB169" s="2">
        <v>0</v>
      </c>
      <c r="AC169" s="2">
        <v>0</v>
      </c>
      <c r="AD169" s="2">
        <v>0</v>
      </c>
      <c r="AE169" s="2">
        <v>2.1739130434782608E-2</v>
      </c>
      <c r="AF169" s="2">
        <v>0</v>
      </c>
      <c r="AG169" s="2">
        <v>0</v>
      </c>
      <c r="AH169" t="s">
        <v>471</v>
      </c>
      <c r="AI169">
        <v>5</v>
      </c>
    </row>
    <row r="170" spans="1:35" x14ac:dyDescent="0.25">
      <c r="A170" t="s">
        <v>2337</v>
      </c>
      <c r="B170" t="s">
        <v>1009</v>
      </c>
      <c r="C170" t="s">
        <v>2026</v>
      </c>
      <c r="D170" t="s">
        <v>2215</v>
      </c>
      <c r="E170" s="2">
        <v>88.358695652173907</v>
      </c>
      <c r="F170" s="2">
        <v>5.7391304347826084</v>
      </c>
      <c r="G170" s="2">
        <v>0</v>
      </c>
      <c r="H170" s="2">
        <v>0.41032608695652173</v>
      </c>
      <c r="I170" s="2">
        <v>3.4782608695652173</v>
      </c>
      <c r="J170" s="2">
        <v>0</v>
      </c>
      <c r="K170" s="2">
        <v>0</v>
      </c>
      <c r="L170" s="2">
        <v>5.1250000000000009</v>
      </c>
      <c r="M170" s="2">
        <v>2.1768478260869566</v>
      </c>
      <c r="N170" s="2">
        <v>0</v>
      </c>
      <c r="O170" s="2">
        <v>2.4636486652724814E-2</v>
      </c>
      <c r="P170" s="2">
        <v>4.5268478260869562</v>
      </c>
      <c r="Q170" s="2">
        <v>10.014239130434783</v>
      </c>
      <c r="R170" s="2">
        <v>0.16456882765407799</v>
      </c>
      <c r="S170" s="2">
        <v>4.3440217391304348</v>
      </c>
      <c r="T170" s="2">
        <v>6.1806521739130424</v>
      </c>
      <c r="U170" s="2">
        <v>0</v>
      </c>
      <c r="V170" s="2">
        <v>0.11911305203592078</v>
      </c>
      <c r="W170" s="2">
        <v>3.8776086956521745</v>
      </c>
      <c r="X170" s="2">
        <v>10.916413043478263</v>
      </c>
      <c r="Y170" s="2">
        <v>0</v>
      </c>
      <c r="Z170" s="2">
        <v>0.16743141837864439</v>
      </c>
      <c r="AA170" s="2">
        <v>0</v>
      </c>
      <c r="AB170" s="2">
        <v>0</v>
      </c>
      <c r="AC170" s="2">
        <v>0</v>
      </c>
      <c r="AD170" s="2">
        <v>0</v>
      </c>
      <c r="AE170" s="2">
        <v>0</v>
      </c>
      <c r="AF170" s="2">
        <v>0</v>
      </c>
      <c r="AG170" s="2">
        <v>0</v>
      </c>
      <c r="AH170" t="s">
        <v>66</v>
      </c>
      <c r="AI170">
        <v>5</v>
      </c>
    </row>
    <row r="171" spans="1:35" x14ac:dyDescent="0.25">
      <c r="A171" t="s">
        <v>2337</v>
      </c>
      <c r="B171" t="s">
        <v>1201</v>
      </c>
      <c r="C171" t="s">
        <v>1908</v>
      </c>
      <c r="D171" t="s">
        <v>2235</v>
      </c>
      <c r="E171" s="2">
        <v>42.032608695652172</v>
      </c>
      <c r="F171" s="2">
        <v>5.2989130434782608</v>
      </c>
      <c r="G171" s="2">
        <v>3.2608695652173912E-2</v>
      </c>
      <c r="H171" s="2">
        <v>0.59782608695652173</v>
      </c>
      <c r="I171" s="2">
        <v>1.6576086956521738</v>
      </c>
      <c r="J171" s="2">
        <v>0</v>
      </c>
      <c r="K171" s="2">
        <v>0.26630434782608697</v>
      </c>
      <c r="L171" s="2">
        <v>0.72891304347826069</v>
      </c>
      <c r="M171" s="2">
        <v>0</v>
      </c>
      <c r="N171" s="2">
        <v>5.2173913043478262</v>
      </c>
      <c r="O171" s="2">
        <v>0.12412723041117146</v>
      </c>
      <c r="P171" s="2">
        <v>0</v>
      </c>
      <c r="Q171" s="2">
        <v>0</v>
      </c>
      <c r="R171" s="2">
        <v>0</v>
      </c>
      <c r="S171" s="2">
        <v>0.83043478260869552</v>
      </c>
      <c r="T171" s="2">
        <v>3.5070652173913048</v>
      </c>
      <c r="U171" s="2">
        <v>0</v>
      </c>
      <c r="V171" s="2">
        <v>0.10319369019912078</v>
      </c>
      <c r="W171" s="2">
        <v>0.81413043478260871</v>
      </c>
      <c r="X171" s="2">
        <v>6.1208695652173928</v>
      </c>
      <c r="Y171" s="2">
        <v>0</v>
      </c>
      <c r="Z171" s="2">
        <v>0.16499094905611589</v>
      </c>
      <c r="AA171" s="2">
        <v>0</v>
      </c>
      <c r="AB171" s="2">
        <v>0</v>
      </c>
      <c r="AC171" s="2">
        <v>0</v>
      </c>
      <c r="AD171" s="2">
        <v>0</v>
      </c>
      <c r="AE171" s="2">
        <v>0</v>
      </c>
      <c r="AF171" s="2">
        <v>0</v>
      </c>
      <c r="AG171" s="2">
        <v>2.1739130434782608E-2</v>
      </c>
      <c r="AH171" t="s">
        <v>262</v>
      </c>
      <c r="AI171">
        <v>5</v>
      </c>
    </row>
    <row r="172" spans="1:35" x14ac:dyDescent="0.25">
      <c r="A172" t="s">
        <v>2337</v>
      </c>
      <c r="B172" t="s">
        <v>1547</v>
      </c>
      <c r="C172" t="s">
        <v>2026</v>
      </c>
      <c r="D172" t="s">
        <v>2215</v>
      </c>
      <c r="E172" s="2">
        <v>20.358695652173914</v>
      </c>
      <c r="F172" s="2">
        <v>0</v>
      </c>
      <c r="G172" s="2">
        <v>0</v>
      </c>
      <c r="H172" s="2">
        <v>0</v>
      </c>
      <c r="I172" s="2">
        <v>0</v>
      </c>
      <c r="J172" s="2">
        <v>0</v>
      </c>
      <c r="K172" s="2">
        <v>0</v>
      </c>
      <c r="L172" s="2">
        <v>7.3043478260869571E-2</v>
      </c>
      <c r="M172" s="2">
        <v>0</v>
      </c>
      <c r="N172" s="2">
        <v>0</v>
      </c>
      <c r="O172" s="2">
        <v>0</v>
      </c>
      <c r="P172" s="2">
        <v>0</v>
      </c>
      <c r="Q172" s="2">
        <v>14.321630434782604</v>
      </c>
      <c r="R172" s="2">
        <v>0.70346502936465538</v>
      </c>
      <c r="S172" s="2">
        <v>0.19934782608695656</v>
      </c>
      <c r="T172" s="2">
        <v>0.56271739130434784</v>
      </c>
      <c r="U172" s="2">
        <v>0</v>
      </c>
      <c r="V172" s="2">
        <v>3.7431927389215164E-2</v>
      </c>
      <c r="W172" s="2">
        <v>0.11739130434782609</v>
      </c>
      <c r="X172" s="2">
        <v>0.4505434782608696</v>
      </c>
      <c r="Y172" s="2">
        <v>0</v>
      </c>
      <c r="Z172" s="2">
        <v>2.789642285104111E-2</v>
      </c>
      <c r="AA172" s="2">
        <v>0</v>
      </c>
      <c r="AB172" s="2">
        <v>0.62239130434782597</v>
      </c>
      <c r="AC172" s="2">
        <v>0</v>
      </c>
      <c r="AD172" s="2">
        <v>0</v>
      </c>
      <c r="AE172" s="2">
        <v>0</v>
      </c>
      <c r="AF172" s="2">
        <v>0</v>
      </c>
      <c r="AG172" s="2">
        <v>0</v>
      </c>
      <c r="AH172" t="s">
        <v>615</v>
      </c>
      <c r="AI172">
        <v>5</v>
      </c>
    </row>
    <row r="173" spans="1:35" x14ac:dyDescent="0.25">
      <c r="A173" t="s">
        <v>2337</v>
      </c>
      <c r="B173" t="s">
        <v>1565</v>
      </c>
      <c r="C173" t="s">
        <v>2141</v>
      </c>
      <c r="D173" t="s">
        <v>2245</v>
      </c>
      <c r="E173" s="2">
        <v>144.32608695652175</v>
      </c>
      <c r="F173" s="2">
        <v>5.3913043478260869</v>
      </c>
      <c r="G173" s="2">
        <v>0</v>
      </c>
      <c r="H173" s="2">
        <v>0</v>
      </c>
      <c r="I173" s="2">
        <v>6.7771739130434785</v>
      </c>
      <c r="J173" s="2">
        <v>0</v>
      </c>
      <c r="K173" s="2">
        <v>0</v>
      </c>
      <c r="L173" s="2">
        <v>0</v>
      </c>
      <c r="M173" s="2">
        <v>0</v>
      </c>
      <c r="N173" s="2">
        <v>14.803369565217389</v>
      </c>
      <c r="O173" s="2">
        <v>0.10256891098056935</v>
      </c>
      <c r="P173" s="2">
        <v>5.1304347826086953</v>
      </c>
      <c r="Q173" s="2">
        <v>15.788478260869566</v>
      </c>
      <c r="R173" s="2">
        <v>0.14494200933875584</v>
      </c>
      <c r="S173" s="2">
        <v>0</v>
      </c>
      <c r="T173" s="2">
        <v>0</v>
      </c>
      <c r="U173" s="2">
        <v>0</v>
      </c>
      <c r="V173" s="2">
        <v>0</v>
      </c>
      <c r="W173" s="2">
        <v>0</v>
      </c>
      <c r="X173" s="2">
        <v>0</v>
      </c>
      <c r="Y173" s="2">
        <v>0</v>
      </c>
      <c r="Z173" s="2">
        <v>0</v>
      </c>
      <c r="AA173" s="2">
        <v>0</v>
      </c>
      <c r="AB173" s="2">
        <v>0</v>
      </c>
      <c r="AC173" s="2">
        <v>0</v>
      </c>
      <c r="AD173" s="2">
        <v>79.625652173913025</v>
      </c>
      <c r="AE173" s="2">
        <v>0</v>
      </c>
      <c r="AF173" s="2">
        <v>0</v>
      </c>
      <c r="AG173" s="2">
        <v>0</v>
      </c>
      <c r="AH173" t="s">
        <v>633</v>
      </c>
      <c r="AI173">
        <v>5</v>
      </c>
    </row>
    <row r="174" spans="1:35" x14ac:dyDescent="0.25">
      <c r="A174" t="s">
        <v>2337</v>
      </c>
      <c r="B174" t="s">
        <v>1695</v>
      </c>
      <c r="C174" t="s">
        <v>1931</v>
      </c>
      <c r="D174" t="s">
        <v>2245</v>
      </c>
      <c r="E174" s="2">
        <v>43.141304347826086</v>
      </c>
      <c r="F174" s="2">
        <v>2.4347826086956523</v>
      </c>
      <c r="G174" s="2">
        <v>9.7826086956521743E-2</v>
      </c>
      <c r="H174" s="2">
        <v>0.28260869565217389</v>
      </c>
      <c r="I174" s="2">
        <v>0</v>
      </c>
      <c r="J174" s="2">
        <v>0.18663043478260871</v>
      </c>
      <c r="K174" s="2">
        <v>0</v>
      </c>
      <c r="L174" s="2">
        <v>0.58804347826086956</v>
      </c>
      <c r="M174" s="2">
        <v>4.8260869565217392</v>
      </c>
      <c r="N174" s="2">
        <v>0</v>
      </c>
      <c r="O174" s="2">
        <v>0.11186696900982616</v>
      </c>
      <c r="P174" s="2">
        <v>5.5217391304347823</v>
      </c>
      <c r="Q174" s="2">
        <v>6.9755434782608692</v>
      </c>
      <c r="R174" s="2">
        <v>0.28968253968253971</v>
      </c>
      <c r="S174" s="2">
        <v>0.17619565217391306</v>
      </c>
      <c r="T174" s="2">
        <v>0.70782608695652183</v>
      </c>
      <c r="U174" s="2">
        <v>0</v>
      </c>
      <c r="V174" s="2">
        <v>2.049130763416478E-2</v>
      </c>
      <c r="W174" s="2">
        <v>1.2159782608695653</v>
      </c>
      <c r="X174" s="2">
        <v>6.6086956521739126E-2</v>
      </c>
      <c r="Y174" s="2">
        <v>0</v>
      </c>
      <c r="Z174" s="2">
        <v>2.9717813051146385E-2</v>
      </c>
      <c r="AA174" s="2">
        <v>0</v>
      </c>
      <c r="AB174" s="2">
        <v>0</v>
      </c>
      <c r="AC174" s="2">
        <v>0</v>
      </c>
      <c r="AD174" s="2">
        <v>0</v>
      </c>
      <c r="AE174" s="2">
        <v>0</v>
      </c>
      <c r="AF174" s="2">
        <v>0</v>
      </c>
      <c r="AG174" s="2">
        <v>0</v>
      </c>
      <c r="AH174" t="s">
        <v>766</v>
      </c>
      <c r="AI174">
        <v>5</v>
      </c>
    </row>
    <row r="175" spans="1:35" x14ac:dyDescent="0.25">
      <c r="A175" t="s">
        <v>2337</v>
      </c>
      <c r="B175" t="s">
        <v>1280</v>
      </c>
      <c r="C175" t="s">
        <v>1931</v>
      </c>
      <c r="D175" t="s">
        <v>2245</v>
      </c>
      <c r="E175" s="2">
        <v>73.467391304347828</v>
      </c>
      <c r="F175" s="2">
        <v>2.7826086956521738</v>
      </c>
      <c r="G175" s="2">
        <v>0.3233695652173913</v>
      </c>
      <c r="H175" s="2">
        <v>0.47282608695652173</v>
      </c>
      <c r="I175" s="2">
        <v>0</v>
      </c>
      <c r="J175" s="2">
        <v>0.9682608695652174</v>
      </c>
      <c r="K175" s="2">
        <v>0</v>
      </c>
      <c r="L175" s="2">
        <v>3.2267391304347823</v>
      </c>
      <c r="M175" s="2">
        <v>0</v>
      </c>
      <c r="N175" s="2">
        <v>0</v>
      </c>
      <c r="O175" s="2">
        <v>0</v>
      </c>
      <c r="P175" s="2">
        <v>0</v>
      </c>
      <c r="Q175" s="2">
        <v>13.010869565217391</v>
      </c>
      <c r="R175" s="2">
        <v>0.17709720372836218</v>
      </c>
      <c r="S175" s="2">
        <v>1.2311956521739129</v>
      </c>
      <c r="T175" s="2">
        <v>4.7252173913043478</v>
      </c>
      <c r="U175" s="2">
        <v>0</v>
      </c>
      <c r="V175" s="2">
        <v>8.1075602899837243E-2</v>
      </c>
      <c r="W175" s="2">
        <v>4.7220652173913047</v>
      </c>
      <c r="X175" s="2">
        <v>2.1051086956521736</v>
      </c>
      <c r="Y175" s="2">
        <v>0</v>
      </c>
      <c r="Z175" s="2">
        <v>9.2927947921290124E-2</v>
      </c>
      <c r="AA175" s="2">
        <v>0</v>
      </c>
      <c r="AB175" s="2">
        <v>0</v>
      </c>
      <c r="AC175" s="2">
        <v>0</v>
      </c>
      <c r="AD175" s="2">
        <v>0</v>
      </c>
      <c r="AE175" s="2">
        <v>21.230978260869566</v>
      </c>
      <c r="AF175" s="2">
        <v>0</v>
      </c>
      <c r="AG175" s="2">
        <v>0</v>
      </c>
      <c r="AH175" t="s">
        <v>342</v>
      </c>
      <c r="AI175">
        <v>5</v>
      </c>
    </row>
    <row r="176" spans="1:35" x14ac:dyDescent="0.25">
      <c r="A176" t="s">
        <v>2337</v>
      </c>
      <c r="B176" t="s">
        <v>949</v>
      </c>
      <c r="C176" t="s">
        <v>2006</v>
      </c>
      <c r="D176" t="s">
        <v>2267</v>
      </c>
      <c r="E176" s="2">
        <v>105.89130434782609</v>
      </c>
      <c r="F176" s="2">
        <v>36.842934782608729</v>
      </c>
      <c r="G176" s="2">
        <v>0</v>
      </c>
      <c r="H176" s="2">
        <v>0</v>
      </c>
      <c r="I176" s="2">
        <v>4.9402173913043477</v>
      </c>
      <c r="J176" s="2">
        <v>0</v>
      </c>
      <c r="K176" s="2">
        <v>0</v>
      </c>
      <c r="L176" s="2">
        <v>3.0027173913043477</v>
      </c>
      <c r="M176" s="2">
        <v>5.5978260869565215</v>
      </c>
      <c r="N176" s="2">
        <v>0</v>
      </c>
      <c r="O176" s="2">
        <v>5.2863888318620399E-2</v>
      </c>
      <c r="P176" s="2">
        <v>5.5951086956521738</v>
      </c>
      <c r="Q176" s="2">
        <v>9.6711956521739122</v>
      </c>
      <c r="R176" s="2">
        <v>0.14416957503592689</v>
      </c>
      <c r="S176" s="2">
        <v>9.1222826086956523</v>
      </c>
      <c r="T176" s="2">
        <v>10.739130434782609</v>
      </c>
      <c r="U176" s="2">
        <v>0</v>
      </c>
      <c r="V176" s="2">
        <v>0.18756415520427017</v>
      </c>
      <c r="W176" s="2">
        <v>7.052391304347827</v>
      </c>
      <c r="X176" s="2">
        <v>7.2554347826086953</v>
      </c>
      <c r="Y176" s="2">
        <v>0</v>
      </c>
      <c r="Z176" s="2">
        <v>0.1351180455758571</v>
      </c>
      <c r="AA176" s="2">
        <v>0</v>
      </c>
      <c r="AB176" s="2">
        <v>0</v>
      </c>
      <c r="AC176" s="2">
        <v>0</v>
      </c>
      <c r="AD176" s="2">
        <v>0</v>
      </c>
      <c r="AE176" s="2">
        <v>0</v>
      </c>
      <c r="AF176" s="2">
        <v>0</v>
      </c>
      <c r="AG176" s="2">
        <v>0</v>
      </c>
      <c r="AH176" t="s">
        <v>6</v>
      </c>
      <c r="AI176">
        <v>5</v>
      </c>
    </row>
    <row r="177" spans="1:35" x14ac:dyDescent="0.25">
      <c r="A177" t="s">
        <v>2337</v>
      </c>
      <c r="B177" t="s">
        <v>1072</v>
      </c>
      <c r="C177" t="s">
        <v>2045</v>
      </c>
      <c r="D177" t="s">
        <v>2255</v>
      </c>
      <c r="E177" s="2">
        <v>67.163043478260875</v>
      </c>
      <c r="F177" s="2">
        <v>5.6521739130434785</v>
      </c>
      <c r="G177" s="2">
        <v>0</v>
      </c>
      <c r="H177" s="2">
        <v>0.38043478260869568</v>
      </c>
      <c r="I177" s="2">
        <v>2.2021739130434779</v>
      </c>
      <c r="J177" s="2">
        <v>0</v>
      </c>
      <c r="K177" s="2">
        <v>0</v>
      </c>
      <c r="L177" s="2">
        <v>3.1122826086956534</v>
      </c>
      <c r="M177" s="2">
        <v>5.5652173913043477</v>
      </c>
      <c r="N177" s="2">
        <v>0</v>
      </c>
      <c r="O177" s="2">
        <v>8.2861304418190632E-2</v>
      </c>
      <c r="P177" s="2">
        <v>5.7391304347826084</v>
      </c>
      <c r="Q177" s="2">
        <v>6.0467391304347817</v>
      </c>
      <c r="R177" s="2">
        <v>0.17548146949344551</v>
      </c>
      <c r="S177" s="2">
        <v>5.6760869565217398</v>
      </c>
      <c r="T177" s="2">
        <v>6.3810869565217399</v>
      </c>
      <c r="U177" s="2">
        <v>0</v>
      </c>
      <c r="V177" s="2">
        <v>0.17952095808383234</v>
      </c>
      <c r="W177" s="2">
        <v>3.9092391304347838</v>
      </c>
      <c r="X177" s="2">
        <v>10.639239130434783</v>
      </c>
      <c r="Y177" s="2">
        <v>0</v>
      </c>
      <c r="Z177" s="2">
        <v>0.21661433888978801</v>
      </c>
      <c r="AA177" s="2">
        <v>0</v>
      </c>
      <c r="AB177" s="2">
        <v>0</v>
      </c>
      <c r="AC177" s="2">
        <v>0</v>
      </c>
      <c r="AD177" s="2">
        <v>0</v>
      </c>
      <c r="AE177" s="2">
        <v>0</v>
      </c>
      <c r="AF177" s="2">
        <v>0</v>
      </c>
      <c r="AG177" s="2">
        <v>0</v>
      </c>
      <c r="AH177" t="s">
        <v>131</v>
      </c>
      <c r="AI177">
        <v>5</v>
      </c>
    </row>
    <row r="178" spans="1:35" x14ac:dyDescent="0.25">
      <c r="A178" t="s">
        <v>2337</v>
      </c>
      <c r="B178" t="s">
        <v>1818</v>
      </c>
      <c r="C178" t="s">
        <v>2196</v>
      </c>
      <c r="D178" t="s">
        <v>2274</v>
      </c>
      <c r="E178" s="2">
        <v>17.902173913043477</v>
      </c>
      <c r="F178" s="2">
        <v>0</v>
      </c>
      <c r="G178" s="2">
        <v>0</v>
      </c>
      <c r="H178" s="2">
        <v>0</v>
      </c>
      <c r="I178" s="2">
        <v>0</v>
      </c>
      <c r="J178" s="2">
        <v>0</v>
      </c>
      <c r="K178" s="2">
        <v>0</v>
      </c>
      <c r="L178" s="2">
        <v>3.1779347826086957</v>
      </c>
      <c r="M178" s="2">
        <v>0</v>
      </c>
      <c r="N178" s="2">
        <v>0</v>
      </c>
      <c r="O178" s="2">
        <v>0</v>
      </c>
      <c r="P178" s="2">
        <v>0</v>
      </c>
      <c r="Q178" s="2">
        <v>0</v>
      </c>
      <c r="R178" s="2">
        <v>0</v>
      </c>
      <c r="S178" s="2">
        <v>5.207934782608695</v>
      </c>
      <c r="T178" s="2">
        <v>8.5605434782608683</v>
      </c>
      <c r="U178" s="2">
        <v>0</v>
      </c>
      <c r="V178" s="2">
        <v>0.76909532483302978</v>
      </c>
      <c r="W178" s="2">
        <v>5.2268478260869555</v>
      </c>
      <c r="X178" s="2">
        <v>9.9518478260869614</v>
      </c>
      <c r="Y178" s="2">
        <v>0</v>
      </c>
      <c r="Z178" s="2">
        <v>0.84786885245901678</v>
      </c>
      <c r="AA178" s="2">
        <v>0</v>
      </c>
      <c r="AB178" s="2">
        <v>0</v>
      </c>
      <c r="AC178" s="2">
        <v>0</v>
      </c>
      <c r="AD178" s="2">
        <v>0</v>
      </c>
      <c r="AE178" s="2">
        <v>0</v>
      </c>
      <c r="AF178" s="2">
        <v>0</v>
      </c>
      <c r="AG178" s="2">
        <v>0</v>
      </c>
      <c r="AH178" t="s">
        <v>890</v>
      </c>
      <c r="AI178">
        <v>5</v>
      </c>
    </row>
    <row r="179" spans="1:35" x14ac:dyDescent="0.25">
      <c r="A179" t="s">
        <v>2337</v>
      </c>
      <c r="B179" t="s">
        <v>1698</v>
      </c>
      <c r="C179" t="s">
        <v>2073</v>
      </c>
      <c r="D179" t="s">
        <v>2248</v>
      </c>
      <c r="E179" s="2">
        <v>40.760869565217391</v>
      </c>
      <c r="F179" s="2">
        <v>2.2826086956521738</v>
      </c>
      <c r="G179" s="2">
        <v>0.22826086956521738</v>
      </c>
      <c r="H179" s="2">
        <v>9.7826086956521743E-2</v>
      </c>
      <c r="I179" s="2">
        <v>2.3614130434782608</v>
      </c>
      <c r="J179" s="2">
        <v>0</v>
      </c>
      <c r="K179" s="2">
        <v>0</v>
      </c>
      <c r="L179" s="2">
        <v>0.48782608695652174</v>
      </c>
      <c r="M179" s="2">
        <v>0</v>
      </c>
      <c r="N179" s="2">
        <v>5.1304347826086953</v>
      </c>
      <c r="O179" s="2">
        <v>0.12586666666666665</v>
      </c>
      <c r="P179" s="2">
        <v>0</v>
      </c>
      <c r="Q179" s="2">
        <v>8.366847826086957</v>
      </c>
      <c r="R179" s="2">
        <v>0.20526666666666668</v>
      </c>
      <c r="S179" s="2">
        <v>1.0947826086956525</v>
      </c>
      <c r="T179" s="2">
        <v>5.5025000000000004</v>
      </c>
      <c r="U179" s="2">
        <v>0</v>
      </c>
      <c r="V179" s="2">
        <v>0.16185333333333335</v>
      </c>
      <c r="W179" s="2">
        <v>1.4745652173913046</v>
      </c>
      <c r="X179" s="2">
        <v>3.3652173913043475</v>
      </c>
      <c r="Y179" s="2">
        <v>0</v>
      </c>
      <c r="Z179" s="2">
        <v>0.11873599999999999</v>
      </c>
      <c r="AA179" s="2">
        <v>0</v>
      </c>
      <c r="AB179" s="2">
        <v>0</v>
      </c>
      <c r="AC179" s="2">
        <v>0</v>
      </c>
      <c r="AD179" s="2">
        <v>0</v>
      </c>
      <c r="AE179" s="2">
        <v>0</v>
      </c>
      <c r="AF179" s="2">
        <v>0</v>
      </c>
      <c r="AG179" s="2">
        <v>0</v>
      </c>
      <c r="AH179" t="s">
        <v>769</v>
      </c>
      <c r="AI179">
        <v>5</v>
      </c>
    </row>
    <row r="180" spans="1:35" x14ac:dyDescent="0.25">
      <c r="A180" t="s">
        <v>2337</v>
      </c>
      <c r="B180" t="s">
        <v>1166</v>
      </c>
      <c r="C180" t="s">
        <v>2073</v>
      </c>
      <c r="D180" t="s">
        <v>2248</v>
      </c>
      <c r="E180" s="2">
        <v>31.119565217391305</v>
      </c>
      <c r="F180" s="2">
        <v>2.9673913043478262</v>
      </c>
      <c r="G180" s="2">
        <v>0.22826086956521738</v>
      </c>
      <c r="H180" s="2">
        <v>9.7826086956521743E-2</v>
      </c>
      <c r="I180" s="2">
        <v>2.464673913043478</v>
      </c>
      <c r="J180" s="2">
        <v>0</v>
      </c>
      <c r="K180" s="2">
        <v>0</v>
      </c>
      <c r="L180" s="2">
        <v>0.47804347826086951</v>
      </c>
      <c r="M180" s="2">
        <v>0</v>
      </c>
      <c r="N180" s="2">
        <v>0</v>
      </c>
      <c r="O180" s="2">
        <v>0</v>
      </c>
      <c r="P180" s="2">
        <v>4.7336956521739131</v>
      </c>
      <c r="Q180" s="2">
        <v>4.2201086956521738</v>
      </c>
      <c r="R180" s="2">
        <v>0.28772266852951445</v>
      </c>
      <c r="S180" s="2">
        <v>0.76565217391304341</v>
      </c>
      <c r="T180" s="2">
        <v>3.9323913043478251</v>
      </c>
      <c r="U180" s="2">
        <v>0</v>
      </c>
      <c r="V180" s="2">
        <v>0.15096751659098845</v>
      </c>
      <c r="W180" s="2">
        <v>0.9552173913043478</v>
      </c>
      <c r="X180" s="2">
        <v>2.4403260869565222</v>
      </c>
      <c r="Y180" s="2">
        <v>0</v>
      </c>
      <c r="Z180" s="2">
        <v>0.10911281872162069</v>
      </c>
      <c r="AA180" s="2">
        <v>0</v>
      </c>
      <c r="AB180" s="2">
        <v>0</v>
      </c>
      <c r="AC180" s="2">
        <v>0</v>
      </c>
      <c r="AD180" s="2">
        <v>0</v>
      </c>
      <c r="AE180" s="2">
        <v>37.432065217391305</v>
      </c>
      <c r="AF180" s="2">
        <v>0</v>
      </c>
      <c r="AG180" s="2">
        <v>0</v>
      </c>
      <c r="AH180" t="s">
        <v>227</v>
      </c>
      <c r="AI180">
        <v>5</v>
      </c>
    </row>
    <row r="181" spans="1:35" x14ac:dyDescent="0.25">
      <c r="A181" t="s">
        <v>2337</v>
      </c>
      <c r="B181" t="s">
        <v>1335</v>
      </c>
      <c r="C181" t="s">
        <v>1944</v>
      </c>
      <c r="D181" t="s">
        <v>2216</v>
      </c>
      <c r="E181" s="2">
        <v>74.358695652173907</v>
      </c>
      <c r="F181" s="2">
        <v>5.7391304347826084</v>
      </c>
      <c r="G181" s="2">
        <v>0</v>
      </c>
      <c r="H181" s="2">
        <v>0</v>
      </c>
      <c r="I181" s="2">
        <v>0</v>
      </c>
      <c r="J181" s="2">
        <v>0</v>
      </c>
      <c r="K181" s="2">
        <v>0</v>
      </c>
      <c r="L181" s="2">
        <v>0.43467391304347819</v>
      </c>
      <c r="M181" s="2">
        <v>0</v>
      </c>
      <c r="N181" s="2">
        <v>5.8379347826086931</v>
      </c>
      <c r="O181" s="2">
        <v>7.8510451688349636E-2</v>
      </c>
      <c r="P181" s="2">
        <v>0</v>
      </c>
      <c r="Q181" s="2">
        <v>14.05815217391304</v>
      </c>
      <c r="R181" s="2">
        <v>0.18905861716123371</v>
      </c>
      <c r="S181" s="2">
        <v>1.1060869565217393</v>
      </c>
      <c r="T181" s="2">
        <v>0</v>
      </c>
      <c r="U181" s="2">
        <v>0</v>
      </c>
      <c r="V181" s="2">
        <v>1.4875018272182433E-2</v>
      </c>
      <c r="W181" s="2">
        <v>1.3331521739130434</v>
      </c>
      <c r="X181" s="2">
        <v>7.5863043478260854</v>
      </c>
      <c r="Y181" s="2">
        <v>0</v>
      </c>
      <c r="Z181" s="2">
        <v>0.11995176143838619</v>
      </c>
      <c r="AA181" s="2">
        <v>0</v>
      </c>
      <c r="AB181" s="2">
        <v>0</v>
      </c>
      <c r="AC181" s="2">
        <v>0</v>
      </c>
      <c r="AD181" s="2">
        <v>0</v>
      </c>
      <c r="AE181" s="2">
        <v>0</v>
      </c>
      <c r="AF181" s="2">
        <v>0</v>
      </c>
      <c r="AG181" s="2">
        <v>0</v>
      </c>
      <c r="AH181" t="s">
        <v>398</v>
      </c>
      <c r="AI181">
        <v>5</v>
      </c>
    </row>
    <row r="182" spans="1:35" x14ac:dyDescent="0.25">
      <c r="A182" t="s">
        <v>2337</v>
      </c>
      <c r="B182" t="s">
        <v>1311</v>
      </c>
      <c r="C182" t="s">
        <v>2007</v>
      </c>
      <c r="D182" t="s">
        <v>2243</v>
      </c>
      <c r="E182" s="2">
        <v>65.195652173913047</v>
      </c>
      <c r="F182" s="2">
        <v>5.6521739130434785</v>
      </c>
      <c r="G182" s="2">
        <v>0.44565217391304346</v>
      </c>
      <c r="H182" s="2">
        <v>0.36141304347826086</v>
      </c>
      <c r="I182" s="2">
        <v>0</v>
      </c>
      <c r="J182" s="2">
        <v>0</v>
      </c>
      <c r="K182" s="2">
        <v>0</v>
      </c>
      <c r="L182" s="2">
        <v>1.3422826086956521</v>
      </c>
      <c r="M182" s="2">
        <v>5.6521739130434785</v>
      </c>
      <c r="N182" s="2">
        <v>0</v>
      </c>
      <c r="O182" s="2">
        <v>8.6695565188396134E-2</v>
      </c>
      <c r="P182" s="2">
        <v>3.9130434782608696</v>
      </c>
      <c r="Q182" s="2">
        <v>8.4438043478260862</v>
      </c>
      <c r="R182" s="2">
        <v>0.18953484494831607</v>
      </c>
      <c r="S182" s="2">
        <v>0.69586956521739141</v>
      </c>
      <c r="T182" s="2">
        <v>1.4973913043478262</v>
      </c>
      <c r="U182" s="2">
        <v>0</v>
      </c>
      <c r="V182" s="2">
        <v>3.3641213737912637E-2</v>
      </c>
      <c r="W182" s="2">
        <v>0.69663043478260878</v>
      </c>
      <c r="X182" s="2">
        <v>5.7880434782608692</v>
      </c>
      <c r="Y182" s="2">
        <v>0</v>
      </c>
      <c r="Z182" s="2">
        <v>9.9464821607202394E-2</v>
      </c>
      <c r="AA182" s="2">
        <v>0</v>
      </c>
      <c r="AB182" s="2">
        <v>0</v>
      </c>
      <c r="AC182" s="2">
        <v>0</v>
      </c>
      <c r="AD182" s="2">
        <v>0</v>
      </c>
      <c r="AE182" s="2">
        <v>0</v>
      </c>
      <c r="AF182" s="2">
        <v>0</v>
      </c>
      <c r="AG182" s="2">
        <v>0</v>
      </c>
      <c r="AH182" t="s">
        <v>373</v>
      </c>
      <c r="AI182">
        <v>5</v>
      </c>
    </row>
    <row r="183" spans="1:35" x14ac:dyDescent="0.25">
      <c r="A183" t="s">
        <v>2337</v>
      </c>
      <c r="B183" t="s">
        <v>1148</v>
      </c>
      <c r="C183" t="s">
        <v>2068</v>
      </c>
      <c r="D183" t="s">
        <v>2252</v>
      </c>
      <c r="E183" s="2">
        <v>70.847826086956516</v>
      </c>
      <c r="F183" s="2">
        <v>10.608695652173912</v>
      </c>
      <c r="G183" s="2">
        <v>0.28260869565217389</v>
      </c>
      <c r="H183" s="2">
        <v>0.43760869565217392</v>
      </c>
      <c r="I183" s="2">
        <v>2.3383695652173908</v>
      </c>
      <c r="J183" s="2">
        <v>0</v>
      </c>
      <c r="K183" s="2">
        <v>0</v>
      </c>
      <c r="L183" s="2">
        <v>2.7486956521739132</v>
      </c>
      <c r="M183" s="2">
        <v>0</v>
      </c>
      <c r="N183" s="2">
        <v>11.638478260869565</v>
      </c>
      <c r="O183" s="2">
        <v>0.16427431727523781</v>
      </c>
      <c r="P183" s="2">
        <v>4.7893478260869564</v>
      </c>
      <c r="Q183" s="2">
        <v>15.372065217391302</v>
      </c>
      <c r="R183" s="2">
        <v>0.28457348880024547</v>
      </c>
      <c r="S183" s="2">
        <v>4.2908695652173909</v>
      </c>
      <c r="T183" s="2">
        <v>6.4157608695652195</v>
      </c>
      <c r="U183" s="2">
        <v>0</v>
      </c>
      <c r="V183" s="2">
        <v>0.15112150966554161</v>
      </c>
      <c r="W183" s="2">
        <v>2.7540217391304336</v>
      </c>
      <c r="X183" s="2">
        <v>8.4422826086956508</v>
      </c>
      <c r="Y183" s="2">
        <v>0</v>
      </c>
      <c r="Z183" s="2">
        <v>0.15803313899969312</v>
      </c>
      <c r="AA183" s="2">
        <v>0</v>
      </c>
      <c r="AB183" s="2">
        <v>0</v>
      </c>
      <c r="AC183" s="2">
        <v>0</v>
      </c>
      <c r="AD183" s="2">
        <v>0</v>
      </c>
      <c r="AE183" s="2">
        <v>0</v>
      </c>
      <c r="AF183" s="2">
        <v>0</v>
      </c>
      <c r="AG183" s="2">
        <v>0</v>
      </c>
      <c r="AH183" t="s">
        <v>209</v>
      </c>
      <c r="AI183">
        <v>5</v>
      </c>
    </row>
    <row r="184" spans="1:35" x14ac:dyDescent="0.25">
      <c r="A184" t="s">
        <v>2337</v>
      </c>
      <c r="B184" t="s">
        <v>1293</v>
      </c>
      <c r="C184" t="s">
        <v>2115</v>
      </c>
      <c r="D184" t="s">
        <v>2297</v>
      </c>
      <c r="E184" s="2">
        <v>70.793478260869563</v>
      </c>
      <c r="F184" s="2">
        <v>2.9565217391304346</v>
      </c>
      <c r="G184" s="2">
        <v>0.83695652173913049</v>
      </c>
      <c r="H184" s="2">
        <v>0.43478260869565216</v>
      </c>
      <c r="I184" s="2">
        <v>2.1086956521739131</v>
      </c>
      <c r="J184" s="2">
        <v>0</v>
      </c>
      <c r="K184" s="2">
        <v>0</v>
      </c>
      <c r="L184" s="2">
        <v>3.9630434782608699</v>
      </c>
      <c r="M184" s="2">
        <v>0</v>
      </c>
      <c r="N184" s="2">
        <v>0</v>
      </c>
      <c r="O184" s="2">
        <v>0</v>
      </c>
      <c r="P184" s="2">
        <v>4.9284782608695634</v>
      </c>
      <c r="Q184" s="2">
        <v>4.5464130434782604</v>
      </c>
      <c r="R184" s="2">
        <v>0.13383847689236908</v>
      </c>
      <c r="S184" s="2">
        <v>5.1793478260869561</v>
      </c>
      <c r="T184" s="2">
        <v>8.2277173913043509</v>
      </c>
      <c r="U184" s="2">
        <v>0</v>
      </c>
      <c r="V184" s="2">
        <v>0.18938277291570707</v>
      </c>
      <c r="W184" s="2">
        <v>5.651739130434783</v>
      </c>
      <c r="X184" s="2">
        <v>4.7895652173913055</v>
      </c>
      <c r="Y184" s="2">
        <v>0</v>
      </c>
      <c r="Z184" s="2">
        <v>0.14748963611239063</v>
      </c>
      <c r="AA184" s="2">
        <v>0</v>
      </c>
      <c r="AB184" s="2">
        <v>0</v>
      </c>
      <c r="AC184" s="2">
        <v>0</v>
      </c>
      <c r="AD184" s="2">
        <v>0</v>
      </c>
      <c r="AE184" s="2">
        <v>2.1739130434782608E-2</v>
      </c>
      <c r="AF184" s="2">
        <v>0</v>
      </c>
      <c r="AG184" s="2">
        <v>0</v>
      </c>
      <c r="AH184" t="s">
        <v>355</v>
      </c>
      <c r="AI184">
        <v>5</v>
      </c>
    </row>
    <row r="185" spans="1:35" x14ac:dyDescent="0.25">
      <c r="A185" t="s">
        <v>2337</v>
      </c>
      <c r="B185" t="s">
        <v>1655</v>
      </c>
      <c r="C185" t="s">
        <v>2054</v>
      </c>
      <c r="D185" t="s">
        <v>2256</v>
      </c>
      <c r="E185" s="2">
        <v>28.478260869565219</v>
      </c>
      <c r="F185" s="2">
        <v>0</v>
      </c>
      <c r="G185" s="2">
        <v>0.10217391304347827</v>
      </c>
      <c r="H185" s="2">
        <v>0.16130434782608696</v>
      </c>
      <c r="I185" s="2">
        <v>2.3152173913043477</v>
      </c>
      <c r="J185" s="2">
        <v>0</v>
      </c>
      <c r="K185" s="2">
        <v>0</v>
      </c>
      <c r="L185" s="2">
        <v>1.0144565217391306</v>
      </c>
      <c r="M185" s="2">
        <v>3.777173913043478</v>
      </c>
      <c r="N185" s="2">
        <v>0</v>
      </c>
      <c r="O185" s="2">
        <v>0.13263358778625953</v>
      </c>
      <c r="P185" s="2">
        <v>4.6331521739130439</v>
      </c>
      <c r="Q185" s="2">
        <v>0</v>
      </c>
      <c r="R185" s="2">
        <v>0.1626908396946565</v>
      </c>
      <c r="S185" s="2">
        <v>1.1518478260869565</v>
      </c>
      <c r="T185" s="2">
        <v>4.258369565217393</v>
      </c>
      <c r="U185" s="2">
        <v>0</v>
      </c>
      <c r="V185" s="2">
        <v>0.18997709923664127</v>
      </c>
      <c r="W185" s="2">
        <v>1.0701086956521739</v>
      </c>
      <c r="X185" s="2">
        <v>4.477391304347826</v>
      </c>
      <c r="Y185" s="2">
        <v>0</v>
      </c>
      <c r="Z185" s="2">
        <v>0.1947977099236641</v>
      </c>
      <c r="AA185" s="2">
        <v>0</v>
      </c>
      <c r="AB185" s="2">
        <v>0</v>
      </c>
      <c r="AC185" s="2">
        <v>0</v>
      </c>
      <c r="AD185" s="2">
        <v>0</v>
      </c>
      <c r="AE185" s="2">
        <v>0</v>
      </c>
      <c r="AF185" s="2">
        <v>0</v>
      </c>
      <c r="AG185" s="2">
        <v>0</v>
      </c>
      <c r="AH185" t="s">
        <v>726</v>
      </c>
      <c r="AI185">
        <v>5</v>
      </c>
    </row>
    <row r="186" spans="1:35" x14ac:dyDescent="0.25">
      <c r="A186" t="s">
        <v>2337</v>
      </c>
      <c r="B186" t="s">
        <v>1535</v>
      </c>
      <c r="C186" t="s">
        <v>2162</v>
      </c>
      <c r="D186" t="s">
        <v>2226</v>
      </c>
      <c r="E186" s="2">
        <v>99.782608695652172</v>
      </c>
      <c r="F186" s="2">
        <v>5.7391304347826084</v>
      </c>
      <c r="G186" s="2">
        <v>0</v>
      </c>
      <c r="H186" s="2">
        <v>0.44293478260869568</v>
      </c>
      <c r="I186" s="2">
        <v>5.7391304347826084</v>
      </c>
      <c r="J186" s="2">
        <v>0</v>
      </c>
      <c r="K186" s="2">
        <v>0</v>
      </c>
      <c r="L186" s="2">
        <v>8.25</v>
      </c>
      <c r="M186" s="2">
        <v>5.8097826086956523</v>
      </c>
      <c r="N186" s="2">
        <v>0</v>
      </c>
      <c r="O186" s="2">
        <v>5.8224400871459699E-2</v>
      </c>
      <c r="P186" s="2">
        <v>0.16847826086956522</v>
      </c>
      <c r="Q186" s="2">
        <v>6.2282608695652177</v>
      </c>
      <c r="R186" s="2">
        <v>6.4106753812636169E-2</v>
      </c>
      <c r="S186" s="2">
        <v>14.095108695652174</v>
      </c>
      <c r="T186" s="2">
        <v>13.975543478260869</v>
      </c>
      <c r="U186" s="2">
        <v>10.869565217391305</v>
      </c>
      <c r="V186" s="2">
        <v>0.39025054466230935</v>
      </c>
      <c r="W186" s="2">
        <v>25.274456521739129</v>
      </c>
      <c r="X186" s="2">
        <v>12.676630434782609</v>
      </c>
      <c r="Y186" s="2">
        <v>2.3451086956521738</v>
      </c>
      <c r="Z186" s="2">
        <v>0.4038398692810457</v>
      </c>
      <c r="AA186" s="2">
        <v>0</v>
      </c>
      <c r="AB186" s="2">
        <v>0</v>
      </c>
      <c r="AC186" s="2">
        <v>0</v>
      </c>
      <c r="AD186" s="2">
        <v>14.779891304347826</v>
      </c>
      <c r="AE186" s="2">
        <v>0</v>
      </c>
      <c r="AF186" s="2">
        <v>0</v>
      </c>
      <c r="AG186" s="2">
        <v>0</v>
      </c>
      <c r="AH186" t="s">
        <v>602</v>
      </c>
      <c r="AI186">
        <v>5</v>
      </c>
    </row>
    <row r="187" spans="1:35" x14ac:dyDescent="0.25">
      <c r="A187" t="s">
        <v>2337</v>
      </c>
      <c r="B187" t="s">
        <v>1466</v>
      </c>
      <c r="C187" t="s">
        <v>1869</v>
      </c>
      <c r="D187" t="s">
        <v>2298</v>
      </c>
      <c r="E187" s="2">
        <v>30.858695652173914</v>
      </c>
      <c r="F187" s="2">
        <v>5.7391304347826084</v>
      </c>
      <c r="G187" s="2">
        <v>1.2826086956521738</v>
      </c>
      <c r="H187" s="2">
        <v>0</v>
      </c>
      <c r="I187" s="2">
        <v>0.84782608695652173</v>
      </c>
      <c r="J187" s="2">
        <v>0</v>
      </c>
      <c r="K187" s="2">
        <v>1.6086956521739131</v>
      </c>
      <c r="L187" s="2">
        <v>0.18652173913043479</v>
      </c>
      <c r="M187" s="2">
        <v>0.62228260869565222</v>
      </c>
      <c r="N187" s="2">
        <v>0</v>
      </c>
      <c r="O187" s="2">
        <v>2.0165551250440297E-2</v>
      </c>
      <c r="P187" s="2">
        <v>5.0271739130434785</v>
      </c>
      <c r="Q187" s="2">
        <v>2.0923913043478262</v>
      </c>
      <c r="R187" s="2">
        <v>0.23071504050722086</v>
      </c>
      <c r="S187" s="2">
        <v>1.0625</v>
      </c>
      <c r="T187" s="2">
        <v>5.205869565217391</v>
      </c>
      <c r="U187" s="2">
        <v>0</v>
      </c>
      <c r="V187" s="2">
        <v>0.20313138429024302</v>
      </c>
      <c r="W187" s="2">
        <v>0.86054347826086963</v>
      </c>
      <c r="X187" s="2">
        <v>0</v>
      </c>
      <c r="Y187" s="2">
        <v>0</v>
      </c>
      <c r="Z187" s="2">
        <v>2.7886579781613244E-2</v>
      </c>
      <c r="AA187" s="2">
        <v>0</v>
      </c>
      <c r="AB187" s="2">
        <v>0</v>
      </c>
      <c r="AC187" s="2">
        <v>0</v>
      </c>
      <c r="AD187" s="2">
        <v>0</v>
      </c>
      <c r="AE187" s="2">
        <v>23.496739130434779</v>
      </c>
      <c r="AF187" s="2">
        <v>0</v>
      </c>
      <c r="AG187" s="2">
        <v>0.83695652173913049</v>
      </c>
      <c r="AH187" t="s">
        <v>533</v>
      </c>
      <c r="AI187">
        <v>5</v>
      </c>
    </row>
    <row r="188" spans="1:35" x14ac:dyDescent="0.25">
      <c r="A188" t="s">
        <v>2337</v>
      </c>
      <c r="B188" t="s">
        <v>1125</v>
      </c>
      <c r="C188" t="s">
        <v>2031</v>
      </c>
      <c r="D188" t="s">
        <v>2281</v>
      </c>
      <c r="E188" s="2">
        <v>67.010869565217391</v>
      </c>
      <c r="F188" s="2">
        <v>3.4782608695652173</v>
      </c>
      <c r="G188" s="2">
        <v>0</v>
      </c>
      <c r="H188" s="2">
        <v>0</v>
      </c>
      <c r="I188" s="2">
        <v>0</v>
      </c>
      <c r="J188" s="2">
        <v>0</v>
      </c>
      <c r="K188" s="2">
        <v>0</v>
      </c>
      <c r="L188" s="2">
        <v>5.3920652173913055</v>
      </c>
      <c r="M188" s="2">
        <v>0</v>
      </c>
      <c r="N188" s="2">
        <v>7.4389130434782595</v>
      </c>
      <c r="O188" s="2">
        <v>0.11101054339010541</v>
      </c>
      <c r="P188" s="2">
        <v>4.7593478260869571</v>
      </c>
      <c r="Q188" s="2">
        <v>4.0983695652173919</v>
      </c>
      <c r="R188" s="2">
        <v>0.13218329278183294</v>
      </c>
      <c r="S188" s="2">
        <v>5.5836956521739136</v>
      </c>
      <c r="T188" s="2">
        <v>6.6700000000000026</v>
      </c>
      <c r="U188" s="2">
        <v>0</v>
      </c>
      <c r="V188" s="2">
        <v>0.18286131386861321</v>
      </c>
      <c r="W188" s="2">
        <v>4.9327173913043483</v>
      </c>
      <c r="X188" s="2">
        <v>6.2824999999999998</v>
      </c>
      <c r="Y188" s="2">
        <v>0</v>
      </c>
      <c r="Z188" s="2">
        <v>0.16736415247364153</v>
      </c>
      <c r="AA188" s="2">
        <v>0</v>
      </c>
      <c r="AB188" s="2">
        <v>0</v>
      </c>
      <c r="AC188" s="2">
        <v>0</v>
      </c>
      <c r="AD188" s="2">
        <v>0</v>
      </c>
      <c r="AE188" s="2">
        <v>0</v>
      </c>
      <c r="AF188" s="2">
        <v>0</v>
      </c>
      <c r="AG188" s="2">
        <v>0</v>
      </c>
      <c r="AH188" t="s">
        <v>185</v>
      </c>
      <c r="AI188">
        <v>5</v>
      </c>
    </row>
    <row r="189" spans="1:35" x14ac:dyDescent="0.25">
      <c r="A189" t="s">
        <v>2337</v>
      </c>
      <c r="B189" t="s">
        <v>1409</v>
      </c>
      <c r="C189" t="s">
        <v>1915</v>
      </c>
      <c r="D189" t="s">
        <v>2267</v>
      </c>
      <c r="E189" s="2">
        <v>94.619565217391298</v>
      </c>
      <c r="F189" s="2">
        <v>0</v>
      </c>
      <c r="G189" s="2">
        <v>0</v>
      </c>
      <c r="H189" s="2">
        <v>0</v>
      </c>
      <c r="I189" s="2">
        <v>0</v>
      </c>
      <c r="J189" s="2">
        <v>0</v>
      </c>
      <c r="K189" s="2">
        <v>0</v>
      </c>
      <c r="L189" s="2">
        <v>4.0081521739130439</v>
      </c>
      <c r="M189" s="2">
        <v>3.347826086956522</v>
      </c>
      <c r="N189" s="2">
        <v>4.4347826086956523</v>
      </c>
      <c r="O189" s="2">
        <v>8.2251579551981618E-2</v>
      </c>
      <c r="P189" s="2">
        <v>3.9130434782608696</v>
      </c>
      <c r="Q189" s="2">
        <v>4.5461956521739131</v>
      </c>
      <c r="R189" s="2">
        <v>8.9402642159678358E-2</v>
      </c>
      <c r="S189" s="2">
        <v>3.3369565217391304</v>
      </c>
      <c r="T189" s="2">
        <v>0</v>
      </c>
      <c r="U189" s="2">
        <v>5.0434782608695654</v>
      </c>
      <c r="V189" s="2">
        <v>8.8569787478460657E-2</v>
      </c>
      <c r="W189" s="2">
        <v>1.8288043478260869</v>
      </c>
      <c r="X189" s="2">
        <v>4.4239130434782608</v>
      </c>
      <c r="Y189" s="2">
        <v>0</v>
      </c>
      <c r="Z189" s="2">
        <v>6.6082711085583001E-2</v>
      </c>
      <c r="AA189" s="2">
        <v>0</v>
      </c>
      <c r="AB189" s="2">
        <v>0</v>
      </c>
      <c r="AC189" s="2">
        <v>0</v>
      </c>
      <c r="AD189" s="2">
        <v>0</v>
      </c>
      <c r="AE189" s="2">
        <v>0</v>
      </c>
      <c r="AF189" s="2">
        <v>0</v>
      </c>
      <c r="AG189" s="2">
        <v>0.32608695652173914</v>
      </c>
      <c r="AH189" t="s">
        <v>474</v>
      </c>
      <c r="AI189">
        <v>5</v>
      </c>
    </row>
    <row r="190" spans="1:35" x14ac:dyDescent="0.25">
      <c r="A190" t="s">
        <v>2337</v>
      </c>
      <c r="B190" t="s">
        <v>1668</v>
      </c>
      <c r="C190" t="s">
        <v>2184</v>
      </c>
      <c r="D190" t="s">
        <v>2275</v>
      </c>
      <c r="E190" s="2">
        <v>47.260869565217391</v>
      </c>
      <c r="F190" s="2">
        <v>2.6956521739130435</v>
      </c>
      <c r="G190" s="2">
        <v>1.0869565217391304E-2</v>
      </c>
      <c r="H190" s="2">
        <v>0.15217391304347827</v>
      </c>
      <c r="I190" s="2">
        <v>0</v>
      </c>
      <c r="J190" s="2">
        <v>0</v>
      </c>
      <c r="K190" s="2">
        <v>0</v>
      </c>
      <c r="L190" s="2">
        <v>1.0833695652173914</v>
      </c>
      <c r="M190" s="2">
        <v>0</v>
      </c>
      <c r="N190" s="2">
        <v>4.6956521739130439</v>
      </c>
      <c r="O190" s="2">
        <v>9.9356025758969652E-2</v>
      </c>
      <c r="P190" s="2">
        <v>5.5742391304347834</v>
      </c>
      <c r="Q190" s="2">
        <v>0</v>
      </c>
      <c r="R190" s="2">
        <v>0.11794618215271391</v>
      </c>
      <c r="S190" s="2">
        <v>2.8969565217391309</v>
      </c>
      <c r="T190" s="2">
        <v>4.7815217391304303</v>
      </c>
      <c r="U190" s="2">
        <v>0</v>
      </c>
      <c r="V190" s="2">
        <v>0.16247010119595207</v>
      </c>
      <c r="W190" s="2">
        <v>0.94434782608695678</v>
      </c>
      <c r="X190" s="2">
        <v>5.150543478260869</v>
      </c>
      <c r="Y190" s="2">
        <v>0</v>
      </c>
      <c r="Z190" s="2">
        <v>0.12896274149034037</v>
      </c>
      <c r="AA190" s="2">
        <v>0</v>
      </c>
      <c r="AB190" s="2">
        <v>0</v>
      </c>
      <c r="AC190" s="2">
        <v>0</v>
      </c>
      <c r="AD190" s="2">
        <v>0</v>
      </c>
      <c r="AE190" s="2">
        <v>0</v>
      </c>
      <c r="AF190" s="2">
        <v>0</v>
      </c>
      <c r="AG190" s="2">
        <v>0</v>
      </c>
      <c r="AH190" t="s">
        <v>739</v>
      </c>
      <c r="AI190">
        <v>5</v>
      </c>
    </row>
    <row r="191" spans="1:35" x14ac:dyDescent="0.25">
      <c r="A191" t="s">
        <v>2337</v>
      </c>
      <c r="B191" t="s">
        <v>1028</v>
      </c>
      <c r="C191" t="s">
        <v>2007</v>
      </c>
      <c r="D191" t="s">
        <v>2243</v>
      </c>
      <c r="E191" s="2">
        <v>131.41304347826087</v>
      </c>
      <c r="F191" s="2">
        <v>2.6440217391304346</v>
      </c>
      <c r="G191" s="2">
        <v>0.52173913043478259</v>
      </c>
      <c r="H191" s="2">
        <v>0.66032608695652173</v>
      </c>
      <c r="I191" s="2">
        <v>2.8016304347826089</v>
      </c>
      <c r="J191" s="2">
        <v>0</v>
      </c>
      <c r="K191" s="2">
        <v>0</v>
      </c>
      <c r="L191" s="2">
        <v>5.742717391304347</v>
      </c>
      <c r="M191" s="2">
        <v>0</v>
      </c>
      <c r="N191" s="2">
        <v>0</v>
      </c>
      <c r="O191" s="2">
        <v>0</v>
      </c>
      <c r="P191" s="2">
        <v>5.5473913043478253</v>
      </c>
      <c r="Q191" s="2">
        <v>10.896521739130439</v>
      </c>
      <c r="R191" s="2">
        <v>0.12513151364764272</v>
      </c>
      <c r="S191" s="2">
        <v>4.344239130434782</v>
      </c>
      <c r="T191" s="2">
        <v>8.5643478260869568</v>
      </c>
      <c r="U191" s="2">
        <v>0</v>
      </c>
      <c r="V191" s="2">
        <v>9.8229114971050441E-2</v>
      </c>
      <c r="W191" s="2">
        <v>5.1013043478260869</v>
      </c>
      <c r="X191" s="2">
        <v>4.5353260869565215</v>
      </c>
      <c r="Y191" s="2">
        <v>0</v>
      </c>
      <c r="Z191" s="2">
        <v>7.333085194375516E-2</v>
      </c>
      <c r="AA191" s="2">
        <v>0</v>
      </c>
      <c r="AB191" s="2">
        <v>0</v>
      </c>
      <c r="AC191" s="2">
        <v>0</v>
      </c>
      <c r="AD191" s="2">
        <v>0</v>
      </c>
      <c r="AE191" s="2">
        <v>0</v>
      </c>
      <c r="AF191" s="2">
        <v>0</v>
      </c>
      <c r="AG191" s="2">
        <v>0</v>
      </c>
      <c r="AH191" t="s">
        <v>85</v>
      </c>
      <c r="AI191">
        <v>5</v>
      </c>
    </row>
    <row r="192" spans="1:35" x14ac:dyDescent="0.25">
      <c r="A192" t="s">
        <v>2337</v>
      </c>
      <c r="B192" t="s">
        <v>1179</v>
      </c>
      <c r="C192" t="s">
        <v>2007</v>
      </c>
      <c r="D192" t="s">
        <v>2243</v>
      </c>
      <c r="E192" s="2">
        <v>96.913043478260875</v>
      </c>
      <c r="F192" s="2">
        <v>4.9565217391304346</v>
      </c>
      <c r="G192" s="2">
        <v>0.91032608695652173</v>
      </c>
      <c r="H192" s="2">
        <v>0.55978260869565222</v>
      </c>
      <c r="I192" s="2">
        <v>0</v>
      </c>
      <c r="J192" s="2">
        <v>8.6956521739130432E-2</v>
      </c>
      <c r="K192" s="2">
        <v>0</v>
      </c>
      <c r="L192" s="2">
        <v>8.1834782608695669</v>
      </c>
      <c r="M192" s="2">
        <v>3.7608695652173911</v>
      </c>
      <c r="N192" s="2">
        <v>0</v>
      </c>
      <c r="O192" s="2">
        <v>3.8806639748766261E-2</v>
      </c>
      <c r="P192" s="2">
        <v>5.3478260869565215</v>
      </c>
      <c r="Q192" s="2">
        <v>12.855978260869565</v>
      </c>
      <c r="R192" s="2">
        <v>0.18783647375504708</v>
      </c>
      <c r="S192" s="2">
        <v>4.8375000000000004</v>
      </c>
      <c r="T192" s="2">
        <v>6.0729347826086961</v>
      </c>
      <c r="U192" s="2">
        <v>0</v>
      </c>
      <c r="V192" s="2">
        <v>0.11257963212202782</v>
      </c>
      <c r="W192" s="2">
        <v>3.5766304347826092</v>
      </c>
      <c r="X192" s="2">
        <v>8.9082608695652166</v>
      </c>
      <c r="Y192" s="2">
        <v>0.37967391304347825</v>
      </c>
      <c r="Z192" s="2">
        <v>0.13274338268281741</v>
      </c>
      <c r="AA192" s="2">
        <v>0.42391304347826086</v>
      </c>
      <c r="AB192" s="2">
        <v>0</v>
      </c>
      <c r="AC192" s="2">
        <v>0</v>
      </c>
      <c r="AD192" s="2">
        <v>0</v>
      </c>
      <c r="AE192" s="2">
        <v>0</v>
      </c>
      <c r="AF192" s="2">
        <v>0</v>
      </c>
      <c r="AG192" s="2">
        <v>0</v>
      </c>
      <c r="AH192" t="s">
        <v>240</v>
      </c>
      <c r="AI192">
        <v>5</v>
      </c>
    </row>
    <row r="193" spans="1:35" x14ac:dyDescent="0.25">
      <c r="A193" t="s">
        <v>2337</v>
      </c>
      <c r="B193" t="s">
        <v>1644</v>
      </c>
      <c r="C193" t="s">
        <v>1923</v>
      </c>
      <c r="D193" t="s">
        <v>2255</v>
      </c>
      <c r="E193" s="2">
        <v>26.391304347826086</v>
      </c>
      <c r="F193" s="2">
        <v>4.3478260869565216E-2</v>
      </c>
      <c r="G193" s="2">
        <v>0</v>
      </c>
      <c r="H193" s="2">
        <v>0</v>
      </c>
      <c r="I193" s="2">
        <v>0</v>
      </c>
      <c r="J193" s="2">
        <v>0</v>
      </c>
      <c r="K193" s="2">
        <v>0</v>
      </c>
      <c r="L193" s="2">
        <v>0.15195652173913043</v>
      </c>
      <c r="M193" s="2">
        <v>6.0848913043478268</v>
      </c>
      <c r="N193" s="2">
        <v>0</v>
      </c>
      <c r="O193" s="2">
        <v>0.23056425041186165</v>
      </c>
      <c r="P193" s="2">
        <v>0</v>
      </c>
      <c r="Q193" s="2">
        <v>0</v>
      </c>
      <c r="R193" s="2">
        <v>0</v>
      </c>
      <c r="S193" s="2">
        <v>0.41010869565217389</v>
      </c>
      <c r="T193" s="2">
        <v>5.3673913043478265</v>
      </c>
      <c r="U193" s="2">
        <v>0</v>
      </c>
      <c r="V193" s="2">
        <v>0.21891680395387153</v>
      </c>
      <c r="W193" s="2">
        <v>0.55097826086956525</v>
      </c>
      <c r="X193" s="2">
        <v>2.0479347826086953</v>
      </c>
      <c r="Y193" s="2">
        <v>0</v>
      </c>
      <c r="Z193" s="2">
        <v>9.8476112026359142E-2</v>
      </c>
      <c r="AA193" s="2">
        <v>0</v>
      </c>
      <c r="AB193" s="2">
        <v>0</v>
      </c>
      <c r="AC193" s="2">
        <v>0</v>
      </c>
      <c r="AD193" s="2">
        <v>0</v>
      </c>
      <c r="AE193" s="2">
        <v>0</v>
      </c>
      <c r="AF193" s="2">
        <v>0</v>
      </c>
      <c r="AG193" s="2">
        <v>0</v>
      </c>
      <c r="AH193" t="s">
        <v>715</v>
      </c>
      <c r="AI193">
        <v>5</v>
      </c>
    </row>
    <row r="194" spans="1:35" x14ac:dyDescent="0.25">
      <c r="A194" t="s">
        <v>2337</v>
      </c>
      <c r="B194" t="s">
        <v>1388</v>
      </c>
      <c r="C194" t="s">
        <v>1902</v>
      </c>
      <c r="D194" t="s">
        <v>2217</v>
      </c>
      <c r="E194" s="2">
        <v>82.739130434782609</v>
      </c>
      <c r="F194" s="2">
        <v>4.8967391304347823</v>
      </c>
      <c r="G194" s="2">
        <v>1.1304347826086956</v>
      </c>
      <c r="H194" s="2">
        <v>0</v>
      </c>
      <c r="I194" s="2">
        <v>0.96195652173913049</v>
      </c>
      <c r="J194" s="2">
        <v>0</v>
      </c>
      <c r="K194" s="2">
        <v>0</v>
      </c>
      <c r="L194" s="2">
        <v>6.1846739130434774</v>
      </c>
      <c r="M194" s="2">
        <v>4.0869565217391308</v>
      </c>
      <c r="N194" s="2">
        <v>0</v>
      </c>
      <c r="O194" s="2">
        <v>4.9395691014188128E-2</v>
      </c>
      <c r="P194" s="2">
        <v>4.9429347826086953</v>
      </c>
      <c r="Q194" s="2">
        <v>13.9375</v>
      </c>
      <c r="R194" s="2">
        <v>0.22819232790331057</v>
      </c>
      <c r="S194" s="2">
        <v>3.4690217391304339</v>
      </c>
      <c r="T194" s="2">
        <v>3.3858695652173907</v>
      </c>
      <c r="U194" s="2">
        <v>0</v>
      </c>
      <c r="V194" s="2">
        <v>8.2849448239621634E-2</v>
      </c>
      <c r="W194" s="2">
        <v>5.5638043478260863</v>
      </c>
      <c r="X194" s="2">
        <v>4.037934782608696</v>
      </c>
      <c r="Y194" s="2">
        <v>0</v>
      </c>
      <c r="Z194" s="2">
        <v>0.11604834471886495</v>
      </c>
      <c r="AA194" s="2">
        <v>0</v>
      </c>
      <c r="AB194" s="2">
        <v>0</v>
      </c>
      <c r="AC194" s="2">
        <v>0</v>
      </c>
      <c r="AD194" s="2">
        <v>0</v>
      </c>
      <c r="AE194" s="2">
        <v>0</v>
      </c>
      <c r="AF194" s="2">
        <v>0</v>
      </c>
      <c r="AG194" s="2">
        <v>0</v>
      </c>
      <c r="AH194" t="s">
        <v>452</v>
      </c>
      <c r="AI194">
        <v>5</v>
      </c>
    </row>
    <row r="195" spans="1:35" x14ac:dyDescent="0.25">
      <c r="A195" t="s">
        <v>2337</v>
      </c>
      <c r="B195" t="s">
        <v>1097</v>
      </c>
      <c r="C195" t="s">
        <v>2055</v>
      </c>
      <c r="D195" t="s">
        <v>2217</v>
      </c>
      <c r="E195" s="2">
        <v>83.978260869565219</v>
      </c>
      <c r="F195" s="2">
        <v>9.7663043478260878</v>
      </c>
      <c r="G195" s="2">
        <v>0</v>
      </c>
      <c r="H195" s="2">
        <v>0</v>
      </c>
      <c r="I195" s="2">
        <v>0</v>
      </c>
      <c r="J195" s="2">
        <v>0</v>
      </c>
      <c r="K195" s="2">
        <v>0</v>
      </c>
      <c r="L195" s="2">
        <v>0</v>
      </c>
      <c r="M195" s="2">
        <v>5.4457608695652189</v>
      </c>
      <c r="N195" s="2">
        <v>0</v>
      </c>
      <c r="O195" s="2">
        <v>6.4847268961946689E-2</v>
      </c>
      <c r="P195" s="2">
        <v>4.8879347826086947</v>
      </c>
      <c r="Q195" s="2">
        <v>4.4444565217391299</v>
      </c>
      <c r="R195" s="2">
        <v>0.11112865648459744</v>
      </c>
      <c r="S195" s="2">
        <v>0</v>
      </c>
      <c r="T195" s="2">
        <v>0</v>
      </c>
      <c r="U195" s="2">
        <v>0</v>
      </c>
      <c r="V195" s="2">
        <v>0</v>
      </c>
      <c r="W195" s="2">
        <v>0</v>
      </c>
      <c r="X195" s="2">
        <v>0</v>
      </c>
      <c r="Y195" s="2">
        <v>0</v>
      </c>
      <c r="Z195" s="2">
        <v>0</v>
      </c>
      <c r="AA195" s="2">
        <v>0</v>
      </c>
      <c r="AB195" s="2">
        <v>0</v>
      </c>
      <c r="AC195" s="2">
        <v>0</v>
      </c>
      <c r="AD195" s="2">
        <v>0</v>
      </c>
      <c r="AE195" s="2">
        <v>0</v>
      </c>
      <c r="AF195" s="2">
        <v>0</v>
      </c>
      <c r="AG195" s="2">
        <v>0</v>
      </c>
      <c r="AH195" t="s">
        <v>157</v>
      </c>
      <c r="AI195">
        <v>5</v>
      </c>
    </row>
    <row r="196" spans="1:35" x14ac:dyDescent="0.25">
      <c r="A196" t="s">
        <v>2337</v>
      </c>
      <c r="B196" t="s">
        <v>1277</v>
      </c>
      <c r="C196" t="s">
        <v>1902</v>
      </c>
      <c r="D196" t="s">
        <v>2217</v>
      </c>
      <c r="E196" s="2">
        <v>91.010869565217391</v>
      </c>
      <c r="F196" s="2">
        <v>5.3913043478260869</v>
      </c>
      <c r="G196" s="2">
        <v>0.75989130434782626</v>
      </c>
      <c r="H196" s="2">
        <v>0.2608695652173913</v>
      </c>
      <c r="I196" s="2">
        <v>3.0760869565217392</v>
      </c>
      <c r="J196" s="2">
        <v>0</v>
      </c>
      <c r="K196" s="2">
        <v>0</v>
      </c>
      <c r="L196" s="2">
        <v>5.1956521739130439</v>
      </c>
      <c r="M196" s="2">
        <v>0</v>
      </c>
      <c r="N196" s="2">
        <v>0</v>
      </c>
      <c r="O196" s="2">
        <v>0</v>
      </c>
      <c r="P196" s="2">
        <v>5.7391304347826084</v>
      </c>
      <c r="Q196" s="2">
        <v>8.2173913043478262</v>
      </c>
      <c r="R196" s="2">
        <v>0.15335005374417771</v>
      </c>
      <c r="S196" s="2">
        <v>4.2919565217391309</v>
      </c>
      <c r="T196" s="2">
        <v>3.6975000000000002</v>
      </c>
      <c r="U196" s="2">
        <v>0</v>
      </c>
      <c r="V196" s="2">
        <v>8.7785739878179864E-2</v>
      </c>
      <c r="W196" s="2">
        <v>5.4099999999999993</v>
      </c>
      <c r="X196" s="2">
        <v>4.6050000000000004</v>
      </c>
      <c r="Y196" s="2">
        <v>0</v>
      </c>
      <c r="Z196" s="2">
        <v>0.11004180102711096</v>
      </c>
      <c r="AA196" s="2">
        <v>0</v>
      </c>
      <c r="AB196" s="2">
        <v>0</v>
      </c>
      <c r="AC196" s="2">
        <v>0</v>
      </c>
      <c r="AD196" s="2">
        <v>0</v>
      </c>
      <c r="AE196" s="2">
        <v>0</v>
      </c>
      <c r="AF196" s="2">
        <v>0</v>
      </c>
      <c r="AG196" s="2">
        <v>0</v>
      </c>
      <c r="AH196" t="s">
        <v>339</v>
      </c>
      <c r="AI196">
        <v>5</v>
      </c>
    </row>
    <row r="197" spans="1:35" x14ac:dyDescent="0.25">
      <c r="A197" t="s">
        <v>2337</v>
      </c>
      <c r="B197" t="s">
        <v>929</v>
      </c>
      <c r="C197" t="s">
        <v>1994</v>
      </c>
      <c r="D197" t="s">
        <v>2252</v>
      </c>
      <c r="E197" s="2">
        <v>54.586956521739133</v>
      </c>
      <c r="F197" s="2">
        <v>2.7391304347826089</v>
      </c>
      <c r="G197" s="2">
        <v>0.84239130434782605</v>
      </c>
      <c r="H197" s="2">
        <v>0</v>
      </c>
      <c r="I197" s="2">
        <v>51.051086956521736</v>
      </c>
      <c r="J197" s="2">
        <v>0</v>
      </c>
      <c r="K197" s="2">
        <v>0</v>
      </c>
      <c r="L197" s="2">
        <v>0</v>
      </c>
      <c r="M197" s="2">
        <v>5.322826086956522</v>
      </c>
      <c r="N197" s="2">
        <v>0</v>
      </c>
      <c r="O197" s="2">
        <v>9.7510951812027083E-2</v>
      </c>
      <c r="P197" s="2">
        <v>4.0260869565217394</v>
      </c>
      <c r="Q197" s="2">
        <v>1.0521739130434782</v>
      </c>
      <c r="R197" s="2">
        <v>9.3030665073675828E-2</v>
      </c>
      <c r="S197" s="2">
        <v>0</v>
      </c>
      <c r="T197" s="2">
        <v>0.21793478260869567</v>
      </c>
      <c r="U197" s="2">
        <v>0</v>
      </c>
      <c r="V197" s="2">
        <v>3.9924332935085622E-3</v>
      </c>
      <c r="W197" s="2">
        <v>0</v>
      </c>
      <c r="X197" s="2">
        <v>0</v>
      </c>
      <c r="Y197" s="2">
        <v>4.8766304347826095</v>
      </c>
      <c r="Z197" s="2">
        <v>8.9336917562724022E-2</v>
      </c>
      <c r="AA197" s="2">
        <v>0</v>
      </c>
      <c r="AB197" s="2">
        <v>0</v>
      </c>
      <c r="AC197" s="2">
        <v>0</v>
      </c>
      <c r="AD197" s="2">
        <v>0</v>
      </c>
      <c r="AE197" s="2">
        <v>0</v>
      </c>
      <c r="AF197" s="2">
        <v>0</v>
      </c>
      <c r="AG197" s="2">
        <v>0</v>
      </c>
      <c r="AH197" t="s">
        <v>411</v>
      </c>
      <c r="AI197">
        <v>5</v>
      </c>
    </row>
    <row r="198" spans="1:35" x14ac:dyDescent="0.25">
      <c r="A198" t="s">
        <v>2337</v>
      </c>
      <c r="B198" t="s">
        <v>1414</v>
      </c>
      <c r="C198" t="s">
        <v>1979</v>
      </c>
      <c r="D198" t="s">
        <v>2264</v>
      </c>
      <c r="E198" s="2">
        <v>36.119565217391305</v>
      </c>
      <c r="F198" s="2">
        <v>6.0298913043478262</v>
      </c>
      <c r="G198" s="2">
        <v>1.1304347826086956</v>
      </c>
      <c r="H198" s="2">
        <v>0.19565217391304349</v>
      </c>
      <c r="I198" s="2">
        <v>0.90760869565217395</v>
      </c>
      <c r="J198" s="2">
        <v>0</v>
      </c>
      <c r="K198" s="2">
        <v>0.15489130434782608</v>
      </c>
      <c r="L198" s="2">
        <v>1.4806521739130432</v>
      </c>
      <c r="M198" s="2">
        <v>4.5163043478260869</v>
      </c>
      <c r="N198" s="2">
        <v>0</v>
      </c>
      <c r="O198" s="2">
        <v>0.12503761661149562</v>
      </c>
      <c r="P198" s="2">
        <v>4.2717391304347823</v>
      </c>
      <c r="Q198" s="2">
        <v>10.260869565217391</v>
      </c>
      <c r="R198" s="2">
        <v>0.40234727655732766</v>
      </c>
      <c r="S198" s="2">
        <v>0.83206521739130412</v>
      </c>
      <c r="T198" s="2">
        <v>2.7857608695652174</v>
      </c>
      <c r="U198" s="2">
        <v>0</v>
      </c>
      <c r="V198" s="2">
        <v>0.10016250376166114</v>
      </c>
      <c r="W198" s="2">
        <v>0.74880434782608696</v>
      </c>
      <c r="X198" s="2">
        <v>4.6877173913043482</v>
      </c>
      <c r="Y198" s="2">
        <v>0</v>
      </c>
      <c r="Z198" s="2">
        <v>0.15051459524526031</v>
      </c>
      <c r="AA198" s="2">
        <v>0</v>
      </c>
      <c r="AB198" s="2">
        <v>0</v>
      </c>
      <c r="AC198" s="2">
        <v>0</v>
      </c>
      <c r="AD198" s="2">
        <v>0</v>
      </c>
      <c r="AE198" s="2">
        <v>0</v>
      </c>
      <c r="AF198" s="2">
        <v>0</v>
      </c>
      <c r="AG198" s="2">
        <v>8.1521739130434784E-2</v>
      </c>
      <c r="AH198" t="s">
        <v>479</v>
      </c>
      <c r="AI198">
        <v>5</v>
      </c>
    </row>
    <row r="199" spans="1:35" x14ac:dyDescent="0.25">
      <c r="A199" t="s">
        <v>2337</v>
      </c>
      <c r="B199" t="s">
        <v>1450</v>
      </c>
      <c r="C199" t="s">
        <v>1999</v>
      </c>
      <c r="D199" t="s">
        <v>2282</v>
      </c>
      <c r="E199" s="2">
        <v>24.239130434782609</v>
      </c>
      <c r="F199" s="2">
        <v>4.0869565217391308</v>
      </c>
      <c r="G199" s="2">
        <v>0.56521739130434778</v>
      </c>
      <c r="H199" s="2">
        <v>0</v>
      </c>
      <c r="I199" s="2">
        <v>0.68478260869565222</v>
      </c>
      <c r="J199" s="2">
        <v>0</v>
      </c>
      <c r="K199" s="2">
        <v>0</v>
      </c>
      <c r="L199" s="2">
        <v>0.73315217391304333</v>
      </c>
      <c r="M199" s="2">
        <v>1.3152173913043479</v>
      </c>
      <c r="N199" s="2">
        <v>0</v>
      </c>
      <c r="O199" s="2">
        <v>5.4260089686098655E-2</v>
      </c>
      <c r="P199" s="2">
        <v>5.2853260869565215</v>
      </c>
      <c r="Q199" s="2">
        <v>2.8641304347826089</v>
      </c>
      <c r="R199" s="2">
        <v>0.33621076233183855</v>
      </c>
      <c r="S199" s="2">
        <v>0.35858695652173905</v>
      </c>
      <c r="T199" s="2">
        <v>0.96097826086956517</v>
      </c>
      <c r="U199" s="2">
        <v>0</v>
      </c>
      <c r="V199" s="2">
        <v>5.4439461883408063E-2</v>
      </c>
      <c r="W199" s="2">
        <v>0.69706521739130434</v>
      </c>
      <c r="X199" s="2">
        <v>1.6502173913043474</v>
      </c>
      <c r="Y199" s="2">
        <v>0</v>
      </c>
      <c r="Z199" s="2">
        <v>9.6838565022421511E-2</v>
      </c>
      <c r="AA199" s="2">
        <v>0</v>
      </c>
      <c r="AB199" s="2">
        <v>0</v>
      </c>
      <c r="AC199" s="2">
        <v>0</v>
      </c>
      <c r="AD199" s="2">
        <v>0</v>
      </c>
      <c r="AE199" s="2">
        <v>0</v>
      </c>
      <c r="AF199" s="2">
        <v>0</v>
      </c>
      <c r="AG199" s="2">
        <v>0</v>
      </c>
      <c r="AH199" t="s">
        <v>517</v>
      </c>
      <c r="AI199">
        <v>5</v>
      </c>
    </row>
    <row r="200" spans="1:35" x14ac:dyDescent="0.25">
      <c r="A200" t="s">
        <v>2337</v>
      </c>
      <c r="B200" t="s">
        <v>948</v>
      </c>
      <c r="C200" t="s">
        <v>1951</v>
      </c>
      <c r="D200" t="s">
        <v>2261</v>
      </c>
      <c r="E200" s="2">
        <v>81.739130434782609</v>
      </c>
      <c r="F200" s="2">
        <v>4.6304347826086953</v>
      </c>
      <c r="G200" s="2">
        <v>0.30434782608695654</v>
      </c>
      <c r="H200" s="2">
        <v>0</v>
      </c>
      <c r="I200" s="2">
        <v>1.923913043478261</v>
      </c>
      <c r="J200" s="2">
        <v>0</v>
      </c>
      <c r="K200" s="2">
        <v>0</v>
      </c>
      <c r="L200" s="2">
        <v>1.2102173913043472</v>
      </c>
      <c r="M200" s="2">
        <v>5.6521739130434785</v>
      </c>
      <c r="N200" s="2">
        <v>0</v>
      </c>
      <c r="O200" s="2">
        <v>6.9148936170212769E-2</v>
      </c>
      <c r="P200" s="2">
        <v>5.1304347826086953</v>
      </c>
      <c r="Q200" s="2">
        <v>0.84239130434782605</v>
      </c>
      <c r="R200" s="2">
        <v>7.3071808510638298E-2</v>
      </c>
      <c r="S200" s="2">
        <v>0.30206521739130432</v>
      </c>
      <c r="T200" s="2">
        <v>2.6928260869565217</v>
      </c>
      <c r="U200" s="2">
        <v>0</v>
      </c>
      <c r="V200" s="2">
        <v>3.6639627659574465E-2</v>
      </c>
      <c r="W200" s="2">
        <v>2.2608695652173914E-2</v>
      </c>
      <c r="X200" s="2">
        <v>1.5101086956521741</v>
      </c>
      <c r="Y200" s="2">
        <v>0</v>
      </c>
      <c r="Z200" s="2">
        <v>1.8751329787234042E-2</v>
      </c>
      <c r="AA200" s="2">
        <v>0</v>
      </c>
      <c r="AB200" s="2">
        <v>0</v>
      </c>
      <c r="AC200" s="2">
        <v>0</v>
      </c>
      <c r="AD200" s="2">
        <v>0</v>
      </c>
      <c r="AE200" s="2">
        <v>0</v>
      </c>
      <c r="AF200" s="2">
        <v>0</v>
      </c>
      <c r="AG200" s="2">
        <v>1.6956521739130435</v>
      </c>
      <c r="AH200" t="s">
        <v>5</v>
      </c>
      <c r="AI200">
        <v>5</v>
      </c>
    </row>
    <row r="201" spans="1:35" x14ac:dyDescent="0.25">
      <c r="A201" t="s">
        <v>2337</v>
      </c>
      <c r="B201" t="s">
        <v>1763</v>
      </c>
      <c r="C201" t="s">
        <v>2051</v>
      </c>
      <c r="D201" t="s">
        <v>2283</v>
      </c>
      <c r="E201" s="2">
        <v>60.021739130434781</v>
      </c>
      <c r="F201" s="2">
        <v>5.4782608695652177</v>
      </c>
      <c r="G201" s="2">
        <v>0.2391304347826087</v>
      </c>
      <c r="H201" s="2">
        <v>0.2391304347826087</v>
      </c>
      <c r="I201" s="2">
        <v>1.4021739130434783</v>
      </c>
      <c r="J201" s="2">
        <v>0</v>
      </c>
      <c r="K201" s="2">
        <v>0</v>
      </c>
      <c r="L201" s="2">
        <v>4.4135869565217378</v>
      </c>
      <c r="M201" s="2">
        <v>0.17391304347826086</v>
      </c>
      <c r="N201" s="2">
        <v>2.7826086956521738</v>
      </c>
      <c r="O201" s="2">
        <v>4.9257515392973558E-2</v>
      </c>
      <c r="P201" s="2">
        <v>0</v>
      </c>
      <c r="Q201" s="2">
        <v>8.7608695652173925</v>
      </c>
      <c r="R201" s="2">
        <v>0.14596160811300254</v>
      </c>
      <c r="S201" s="2">
        <v>3.3544565217391313</v>
      </c>
      <c r="T201" s="2">
        <v>5.6435869565217391</v>
      </c>
      <c r="U201" s="2">
        <v>0</v>
      </c>
      <c r="V201" s="2">
        <v>0.14991307497283593</v>
      </c>
      <c r="W201" s="2">
        <v>1.7367391304347832</v>
      </c>
      <c r="X201" s="2">
        <v>10.131304347826088</v>
      </c>
      <c r="Y201" s="2">
        <v>0</v>
      </c>
      <c r="Z201" s="2">
        <v>0.19772908366533867</v>
      </c>
      <c r="AA201" s="2">
        <v>0</v>
      </c>
      <c r="AB201" s="2">
        <v>0</v>
      </c>
      <c r="AC201" s="2">
        <v>0</v>
      </c>
      <c r="AD201" s="2">
        <v>0</v>
      </c>
      <c r="AE201" s="2">
        <v>9.5173913043478269</v>
      </c>
      <c r="AF201" s="2">
        <v>0</v>
      </c>
      <c r="AG201" s="2">
        <v>0</v>
      </c>
      <c r="AH201" t="s">
        <v>835</v>
      </c>
      <c r="AI201">
        <v>5</v>
      </c>
    </row>
    <row r="202" spans="1:35" x14ac:dyDescent="0.25">
      <c r="A202" t="s">
        <v>2337</v>
      </c>
      <c r="B202" t="s">
        <v>1823</v>
      </c>
      <c r="C202" t="s">
        <v>1871</v>
      </c>
      <c r="D202" t="s">
        <v>2240</v>
      </c>
      <c r="E202" s="2">
        <v>51.163043478260867</v>
      </c>
      <c r="F202" s="2">
        <v>6.1385869565217392</v>
      </c>
      <c r="G202" s="2">
        <v>0.53532608695652173</v>
      </c>
      <c r="H202" s="2">
        <v>0.17391304347826086</v>
      </c>
      <c r="I202" s="2">
        <v>2.7744565217391304</v>
      </c>
      <c r="J202" s="2">
        <v>2.2065217391304346</v>
      </c>
      <c r="K202" s="2">
        <v>0</v>
      </c>
      <c r="L202" s="2">
        <v>6.0427173913043477</v>
      </c>
      <c r="M202" s="2">
        <v>9.6711956521739122</v>
      </c>
      <c r="N202" s="2">
        <v>0</v>
      </c>
      <c r="O202" s="2">
        <v>0.18902698109199065</v>
      </c>
      <c r="P202" s="2">
        <v>0</v>
      </c>
      <c r="Q202" s="2">
        <v>11.633152173913043</v>
      </c>
      <c r="R202" s="2">
        <v>0.22737412364563417</v>
      </c>
      <c r="S202" s="2">
        <v>6.5542391304347811</v>
      </c>
      <c r="T202" s="2">
        <v>12.889999999999997</v>
      </c>
      <c r="U202" s="2">
        <v>0</v>
      </c>
      <c r="V202" s="2">
        <v>0.38004461440407894</v>
      </c>
      <c r="W202" s="2">
        <v>5.3079347826086964</v>
      </c>
      <c r="X202" s="2">
        <v>12.700869565217394</v>
      </c>
      <c r="Y202" s="2">
        <v>0</v>
      </c>
      <c r="Z202" s="2">
        <v>0.35198852772466543</v>
      </c>
      <c r="AA202" s="2">
        <v>0</v>
      </c>
      <c r="AB202" s="2">
        <v>0</v>
      </c>
      <c r="AC202" s="2">
        <v>0</v>
      </c>
      <c r="AD202" s="2">
        <v>0</v>
      </c>
      <c r="AE202" s="2">
        <v>0</v>
      </c>
      <c r="AF202" s="2">
        <v>0</v>
      </c>
      <c r="AG202" s="2">
        <v>0.15760869565217392</v>
      </c>
      <c r="AH202" t="s">
        <v>895</v>
      </c>
      <c r="AI202">
        <v>5</v>
      </c>
    </row>
    <row r="203" spans="1:35" x14ac:dyDescent="0.25">
      <c r="A203" t="s">
        <v>2337</v>
      </c>
      <c r="B203" t="s">
        <v>1691</v>
      </c>
      <c r="C203" t="s">
        <v>2128</v>
      </c>
      <c r="D203" t="s">
        <v>2269</v>
      </c>
      <c r="E203" s="2">
        <v>42.608695652173914</v>
      </c>
      <c r="F203" s="2">
        <v>4.0706521739130439</v>
      </c>
      <c r="G203" s="2">
        <v>0.42391304347826086</v>
      </c>
      <c r="H203" s="2">
        <v>0</v>
      </c>
      <c r="I203" s="2">
        <v>1.3097826086956521</v>
      </c>
      <c r="J203" s="2">
        <v>0</v>
      </c>
      <c r="K203" s="2">
        <v>0</v>
      </c>
      <c r="L203" s="2">
        <v>4.3281521739130442</v>
      </c>
      <c r="M203" s="2">
        <v>3.9130434782608696</v>
      </c>
      <c r="N203" s="2">
        <v>0</v>
      </c>
      <c r="O203" s="2">
        <v>9.1836734693877556E-2</v>
      </c>
      <c r="P203" s="2">
        <v>2.9972826086956523</v>
      </c>
      <c r="Q203" s="2">
        <v>15.713043478260868</v>
      </c>
      <c r="R203" s="2">
        <v>0.43911989795918366</v>
      </c>
      <c r="S203" s="2">
        <v>2.7235869565217388</v>
      </c>
      <c r="T203" s="2">
        <v>11.110869565217392</v>
      </c>
      <c r="U203" s="2">
        <v>0</v>
      </c>
      <c r="V203" s="2">
        <v>0.32468622448979595</v>
      </c>
      <c r="W203" s="2">
        <v>2.5929347826086944</v>
      </c>
      <c r="X203" s="2">
        <v>8.9963043478260882</v>
      </c>
      <c r="Y203" s="2">
        <v>0</v>
      </c>
      <c r="Z203" s="2">
        <v>0.2719923469387755</v>
      </c>
      <c r="AA203" s="2">
        <v>0</v>
      </c>
      <c r="AB203" s="2">
        <v>0</v>
      </c>
      <c r="AC203" s="2">
        <v>0</v>
      </c>
      <c r="AD203" s="2">
        <v>0</v>
      </c>
      <c r="AE203" s="2">
        <v>0</v>
      </c>
      <c r="AF203" s="2">
        <v>0</v>
      </c>
      <c r="AG203" s="2">
        <v>0</v>
      </c>
      <c r="AH203" t="s">
        <v>762</v>
      </c>
      <c r="AI203">
        <v>5</v>
      </c>
    </row>
    <row r="204" spans="1:35" x14ac:dyDescent="0.25">
      <c r="A204" t="s">
        <v>2337</v>
      </c>
      <c r="B204" t="s">
        <v>1211</v>
      </c>
      <c r="C204" t="s">
        <v>2077</v>
      </c>
      <c r="D204" t="s">
        <v>2251</v>
      </c>
      <c r="E204" s="2">
        <v>45.315217391304351</v>
      </c>
      <c r="F204" s="2">
        <v>5.2173913043478262</v>
      </c>
      <c r="G204" s="2">
        <v>0</v>
      </c>
      <c r="H204" s="2">
        <v>0</v>
      </c>
      <c r="I204" s="2">
        <v>0</v>
      </c>
      <c r="J204" s="2">
        <v>0</v>
      </c>
      <c r="K204" s="2">
        <v>0</v>
      </c>
      <c r="L204" s="2">
        <v>4.8013043478260871</v>
      </c>
      <c r="M204" s="2">
        <v>0</v>
      </c>
      <c r="N204" s="2">
        <v>4.6956521739130439</v>
      </c>
      <c r="O204" s="2">
        <v>0.10362197169585033</v>
      </c>
      <c r="P204" s="2">
        <v>4.9565217391304346</v>
      </c>
      <c r="Q204" s="2">
        <v>4.5657608695652172</v>
      </c>
      <c r="R204" s="2">
        <v>0.21013432477812422</v>
      </c>
      <c r="S204" s="2">
        <v>1.9411956521739133</v>
      </c>
      <c r="T204" s="2">
        <v>4.967282608695653</v>
      </c>
      <c r="U204" s="2">
        <v>0</v>
      </c>
      <c r="V204" s="2">
        <v>0.15245382585751979</v>
      </c>
      <c r="W204" s="2">
        <v>3.2196739130434788</v>
      </c>
      <c r="X204" s="2">
        <v>7.773260869565215</v>
      </c>
      <c r="Y204" s="2">
        <v>0</v>
      </c>
      <c r="Z204" s="2">
        <v>0.24258815063564398</v>
      </c>
      <c r="AA204" s="2">
        <v>0</v>
      </c>
      <c r="AB204" s="2">
        <v>0</v>
      </c>
      <c r="AC204" s="2">
        <v>0</v>
      </c>
      <c r="AD204" s="2">
        <v>0</v>
      </c>
      <c r="AE204" s="2">
        <v>0</v>
      </c>
      <c r="AF204" s="2">
        <v>0</v>
      </c>
      <c r="AG204" s="2">
        <v>0</v>
      </c>
      <c r="AH204" t="s">
        <v>272</v>
      </c>
      <c r="AI204">
        <v>5</v>
      </c>
    </row>
    <row r="205" spans="1:35" x14ac:dyDescent="0.25">
      <c r="A205" t="s">
        <v>2337</v>
      </c>
      <c r="B205" t="s">
        <v>1083</v>
      </c>
      <c r="C205" t="s">
        <v>2050</v>
      </c>
      <c r="D205" t="s">
        <v>2288</v>
      </c>
      <c r="E205" s="2">
        <v>98.336956521739125</v>
      </c>
      <c r="F205" s="2">
        <v>4.5217391304347823</v>
      </c>
      <c r="G205" s="2">
        <v>0</v>
      </c>
      <c r="H205" s="2">
        <v>0</v>
      </c>
      <c r="I205" s="2">
        <v>0</v>
      </c>
      <c r="J205" s="2">
        <v>0</v>
      </c>
      <c r="K205" s="2">
        <v>0</v>
      </c>
      <c r="L205" s="2">
        <v>5.3207608695652162</v>
      </c>
      <c r="M205" s="2">
        <v>0</v>
      </c>
      <c r="N205" s="2">
        <v>5.6302173913043481</v>
      </c>
      <c r="O205" s="2">
        <v>5.7254338454736382E-2</v>
      </c>
      <c r="P205" s="2">
        <v>6.0626086956521759</v>
      </c>
      <c r="Q205" s="2">
        <v>11.712717391304347</v>
      </c>
      <c r="R205" s="2">
        <v>0.18075936774621423</v>
      </c>
      <c r="S205" s="2">
        <v>2.6838043478260869</v>
      </c>
      <c r="T205" s="2">
        <v>9.2304347826086932</v>
      </c>
      <c r="U205" s="2">
        <v>0</v>
      </c>
      <c r="V205" s="2">
        <v>0.12115728970929587</v>
      </c>
      <c r="W205" s="2">
        <v>4.4003260869565217</v>
      </c>
      <c r="X205" s="2">
        <v>17.48021739130435</v>
      </c>
      <c r="Y205" s="2">
        <v>0</v>
      </c>
      <c r="Z205" s="2">
        <v>0.22250580302862832</v>
      </c>
      <c r="AA205" s="2">
        <v>0</v>
      </c>
      <c r="AB205" s="2">
        <v>0</v>
      </c>
      <c r="AC205" s="2">
        <v>0</v>
      </c>
      <c r="AD205" s="2">
        <v>0</v>
      </c>
      <c r="AE205" s="2">
        <v>5.5845652173913036</v>
      </c>
      <c r="AF205" s="2">
        <v>0</v>
      </c>
      <c r="AG205" s="2">
        <v>0</v>
      </c>
      <c r="AH205" t="s">
        <v>142</v>
      </c>
      <c r="AI205">
        <v>5</v>
      </c>
    </row>
    <row r="206" spans="1:35" x14ac:dyDescent="0.25">
      <c r="A206" t="s">
        <v>2337</v>
      </c>
      <c r="B206" t="s">
        <v>1599</v>
      </c>
      <c r="C206" t="s">
        <v>2173</v>
      </c>
      <c r="D206" t="s">
        <v>2288</v>
      </c>
      <c r="E206" s="2">
        <v>67.597826086956516</v>
      </c>
      <c r="F206" s="2">
        <v>5.1304347826086953</v>
      </c>
      <c r="G206" s="2">
        <v>0</v>
      </c>
      <c r="H206" s="2">
        <v>0</v>
      </c>
      <c r="I206" s="2">
        <v>0</v>
      </c>
      <c r="J206" s="2">
        <v>0</v>
      </c>
      <c r="K206" s="2">
        <v>0</v>
      </c>
      <c r="L206" s="2">
        <v>2.2431521739130433</v>
      </c>
      <c r="M206" s="2">
        <v>0</v>
      </c>
      <c r="N206" s="2">
        <v>4.2070652173913041</v>
      </c>
      <c r="O206" s="2">
        <v>6.2236694002251167E-2</v>
      </c>
      <c r="P206" s="2">
        <v>4.0189130434782614</v>
      </c>
      <c r="Q206" s="2">
        <v>4.3459782608695665</v>
      </c>
      <c r="R206" s="2">
        <v>0.12374497507637888</v>
      </c>
      <c r="S206" s="2">
        <v>1.1860869565217396</v>
      </c>
      <c r="T206" s="2">
        <v>9.7466304347826096</v>
      </c>
      <c r="U206" s="2">
        <v>0</v>
      </c>
      <c r="V206" s="2">
        <v>0.16173178967679694</v>
      </c>
      <c r="W206" s="2">
        <v>1.7042391304347821</v>
      </c>
      <c r="X206" s="2">
        <v>8.7274999999999974</v>
      </c>
      <c r="Y206" s="2">
        <v>0</v>
      </c>
      <c r="Z206" s="2">
        <v>0.15432063032641902</v>
      </c>
      <c r="AA206" s="2">
        <v>0</v>
      </c>
      <c r="AB206" s="2">
        <v>0</v>
      </c>
      <c r="AC206" s="2">
        <v>0</v>
      </c>
      <c r="AD206" s="2">
        <v>0</v>
      </c>
      <c r="AE206" s="2">
        <v>0</v>
      </c>
      <c r="AF206" s="2">
        <v>0</v>
      </c>
      <c r="AG206" s="2">
        <v>0</v>
      </c>
      <c r="AH206" t="s">
        <v>668</v>
      </c>
      <c r="AI206">
        <v>5</v>
      </c>
    </row>
    <row r="207" spans="1:35" x14ac:dyDescent="0.25">
      <c r="A207" t="s">
        <v>2337</v>
      </c>
      <c r="B207" t="s">
        <v>1689</v>
      </c>
      <c r="C207" t="s">
        <v>2050</v>
      </c>
      <c r="D207" t="s">
        <v>2288</v>
      </c>
      <c r="E207" s="2">
        <v>76.315217391304344</v>
      </c>
      <c r="F207" s="2">
        <v>5.4782608695652177</v>
      </c>
      <c r="G207" s="2">
        <v>0</v>
      </c>
      <c r="H207" s="2">
        <v>0</v>
      </c>
      <c r="I207" s="2">
        <v>0</v>
      </c>
      <c r="J207" s="2">
        <v>0</v>
      </c>
      <c r="K207" s="2">
        <v>0</v>
      </c>
      <c r="L207" s="2">
        <v>0.5451086956521739</v>
      </c>
      <c r="M207" s="2">
        <v>0</v>
      </c>
      <c r="N207" s="2">
        <v>4.9136956521739137</v>
      </c>
      <c r="O207" s="2">
        <v>6.4386839481555352E-2</v>
      </c>
      <c r="P207" s="2">
        <v>5.7541304347826072</v>
      </c>
      <c r="Q207" s="2">
        <v>0.84565217391304348</v>
      </c>
      <c r="R207" s="2">
        <v>8.6480558325024909E-2</v>
      </c>
      <c r="S207" s="2">
        <v>1.3321739130434782</v>
      </c>
      <c r="T207" s="2">
        <v>8.7315217391304376</v>
      </c>
      <c r="U207" s="2">
        <v>0</v>
      </c>
      <c r="V207" s="2">
        <v>0.13187010397379295</v>
      </c>
      <c r="W207" s="2">
        <v>1.3332608695652173</v>
      </c>
      <c r="X207" s="2">
        <v>8.0246739130434772</v>
      </c>
      <c r="Y207" s="2">
        <v>0</v>
      </c>
      <c r="Z207" s="2">
        <v>0.12262213359920239</v>
      </c>
      <c r="AA207" s="2">
        <v>0</v>
      </c>
      <c r="AB207" s="2">
        <v>0</v>
      </c>
      <c r="AC207" s="2">
        <v>0</v>
      </c>
      <c r="AD207" s="2">
        <v>0</v>
      </c>
      <c r="AE207" s="2">
        <v>0</v>
      </c>
      <c r="AF207" s="2">
        <v>0</v>
      </c>
      <c r="AG207" s="2">
        <v>0</v>
      </c>
      <c r="AH207" t="s">
        <v>760</v>
      </c>
      <c r="AI207">
        <v>5</v>
      </c>
    </row>
    <row r="208" spans="1:35" x14ac:dyDescent="0.25">
      <c r="A208" t="s">
        <v>2337</v>
      </c>
      <c r="B208" t="s">
        <v>1285</v>
      </c>
      <c r="C208" t="s">
        <v>2111</v>
      </c>
      <c r="D208" t="s">
        <v>2294</v>
      </c>
      <c r="E208" s="2">
        <v>63.663043478260867</v>
      </c>
      <c r="F208" s="2">
        <v>2.8695652173913042</v>
      </c>
      <c r="G208" s="2">
        <v>0</v>
      </c>
      <c r="H208" s="2">
        <v>0</v>
      </c>
      <c r="I208" s="2">
        <v>0</v>
      </c>
      <c r="J208" s="2">
        <v>0</v>
      </c>
      <c r="K208" s="2">
        <v>0</v>
      </c>
      <c r="L208" s="2">
        <v>3.2108695652173918</v>
      </c>
      <c r="M208" s="2">
        <v>0</v>
      </c>
      <c r="N208" s="2">
        <v>5.1739130434782608</v>
      </c>
      <c r="O208" s="2">
        <v>8.1270274884753288E-2</v>
      </c>
      <c r="P208" s="2">
        <v>4.9701086956521738</v>
      </c>
      <c r="Q208" s="2">
        <v>4.9745652173913033</v>
      </c>
      <c r="R208" s="2">
        <v>0.15620795629161685</v>
      </c>
      <c r="S208" s="2">
        <v>3.2515217391304341</v>
      </c>
      <c r="T208" s="2">
        <v>7.8419565217391307</v>
      </c>
      <c r="U208" s="2">
        <v>0</v>
      </c>
      <c r="V208" s="2">
        <v>0.17425303056172103</v>
      </c>
      <c r="W208" s="2">
        <v>2.7370652173913044</v>
      </c>
      <c r="X208" s="2">
        <v>11.630108695652174</v>
      </c>
      <c r="Y208" s="2">
        <v>0</v>
      </c>
      <c r="Z208" s="2">
        <v>0.2256752603722042</v>
      </c>
      <c r="AA208" s="2">
        <v>0</v>
      </c>
      <c r="AB208" s="2">
        <v>0</v>
      </c>
      <c r="AC208" s="2">
        <v>0</v>
      </c>
      <c r="AD208" s="2">
        <v>0</v>
      </c>
      <c r="AE208" s="2">
        <v>2.717391304347826E-2</v>
      </c>
      <c r="AF208" s="2">
        <v>0</v>
      </c>
      <c r="AG208" s="2">
        <v>0</v>
      </c>
      <c r="AH208" t="s">
        <v>347</v>
      </c>
      <c r="AI208">
        <v>5</v>
      </c>
    </row>
    <row r="209" spans="1:35" x14ac:dyDescent="0.25">
      <c r="A209" t="s">
        <v>2337</v>
      </c>
      <c r="B209" t="s">
        <v>1777</v>
      </c>
      <c r="C209" t="s">
        <v>2050</v>
      </c>
      <c r="D209" t="s">
        <v>2288</v>
      </c>
      <c r="E209" s="2">
        <v>18.684782608695652</v>
      </c>
      <c r="F209" s="2">
        <v>0</v>
      </c>
      <c r="G209" s="2">
        <v>0</v>
      </c>
      <c r="H209" s="2">
        <v>0</v>
      </c>
      <c r="I209" s="2">
        <v>0</v>
      </c>
      <c r="J209" s="2">
        <v>0</v>
      </c>
      <c r="K209" s="2">
        <v>0</v>
      </c>
      <c r="L209" s="2">
        <v>0.67</v>
      </c>
      <c r="M209" s="2">
        <v>0</v>
      </c>
      <c r="N209" s="2">
        <v>0</v>
      </c>
      <c r="O209" s="2">
        <v>0</v>
      </c>
      <c r="P209" s="2">
        <v>0</v>
      </c>
      <c r="Q209" s="2">
        <v>0</v>
      </c>
      <c r="R209" s="2">
        <v>0</v>
      </c>
      <c r="S209" s="2">
        <v>1.9978260869565221</v>
      </c>
      <c r="T209" s="2">
        <v>10.760869565217391</v>
      </c>
      <c r="U209" s="2">
        <v>0</v>
      </c>
      <c r="V209" s="2">
        <v>0.6828388598022106</v>
      </c>
      <c r="W209" s="2">
        <v>2.399130434782609</v>
      </c>
      <c r="X209" s="2">
        <v>12.254021739130433</v>
      </c>
      <c r="Y209" s="2">
        <v>0</v>
      </c>
      <c r="Z209" s="2">
        <v>0.78422920302501453</v>
      </c>
      <c r="AA209" s="2">
        <v>0</v>
      </c>
      <c r="AB209" s="2">
        <v>0</v>
      </c>
      <c r="AC209" s="2">
        <v>0</v>
      </c>
      <c r="AD209" s="2">
        <v>0</v>
      </c>
      <c r="AE209" s="2">
        <v>0</v>
      </c>
      <c r="AF209" s="2">
        <v>0</v>
      </c>
      <c r="AG209" s="2">
        <v>0</v>
      </c>
      <c r="AH209" t="s">
        <v>849</v>
      </c>
      <c r="AI209">
        <v>5</v>
      </c>
    </row>
    <row r="210" spans="1:35" x14ac:dyDescent="0.25">
      <c r="A210" t="s">
        <v>2337</v>
      </c>
      <c r="B210" t="s">
        <v>1653</v>
      </c>
      <c r="C210" t="s">
        <v>2050</v>
      </c>
      <c r="D210" t="s">
        <v>2288</v>
      </c>
      <c r="E210" s="2">
        <v>63.532608695652172</v>
      </c>
      <c r="F210" s="2">
        <v>5.3043478260869561</v>
      </c>
      <c r="G210" s="2">
        <v>0</v>
      </c>
      <c r="H210" s="2">
        <v>0</v>
      </c>
      <c r="I210" s="2">
        <v>0</v>
      </c>
      <c r="J210" s="2">
        <v>0</v>
      </c>
      <c r="K210" s="2">
        <v>0</v>
      </c>
      <c r="L210" s="2">
        <v>0.82826086956521772</v>
      </c>
      <c r="M210" s="2">
        <v>0</v>
      </c>
      <c r="N210" s="2">
        <v>4.1757608695652175</v>
      </c>
      <c r="O210" s="2">
        <v>6.5726261762189916E-2</v>
      </c>
      <c r="P210" s="2">
        <v>4.8206521739130439</v>
      </c>
      <c r="Q210" s="2">
        <v>3.9980434782608696</v>
      </c>
      <c r="R210" s="2">
        <v>0.13880581693755348</v>
      </c>
      <c r="S210" s="2">
        <v>1.7984782608695653</v>
      </c>
      <c r="T210" s="2">
        <v>6.5180434782608696</v>
      </c>
      <c r="U210" s="2">
        <v>0</v>
      </c>
      <c r="V210" s="2">
        <v>0.130901625320787</v>
      </c>
      <c r="W210" s="2">
        <v>1.2186956521739132</v>
      </c>
      <c r="X210" s="2">
        <v>10.978260869565217</v>
      </c>
      <c r="Y210" s="2">
        <v>0</v>
      </c>
      <c r="Z210" s="2">
        <v>0.19197946963216425</v>
      </c>
      <c r="AA210" s="2">
        <v>0</v>
      </c>
      <c r="AB210" s="2">
        <v>0</v>
      </c>
      <c r="AC210" s="2">
        <v>0</v>
      </c>
      <c r="AD210" s="2">
        <v>0</v>
      </c>
      <c r="AE210" s="2">
        <v>0</v>
      </c>
      <c r="AF210" s="2">
        <v>0</v>
      </c>
      <c r="AG210" s="2">
        <v>0</v>
      </c>
      <c r="AH210" t="s">
        <v>724</v>
      </c>
      <c r="AI210">
        <v>5</v>
      </c>
    </row>
    <row r="211" spans="1:35" x14ac:dyDescent="0.25">
      <c r="A211" t="s">
        <v>2337</v>
      </c>
      <c r="B211" t="s">
        <v>1376</v>
      </c>
      <c r="C211" t="s">
        <v>2028</v>
      </c>
      <c r="D211" t="s">
        <v>2269</v>
      </c>
      <c r="E211" s="2">
        <v>72.260869565217391</v>
      </c>
      <c r="F211" s="2">
        <v>5.6521739130434785</v>
      </c>
      <c r="G211" s="2">
        <v>0</v>
      </c>
      <c r="H211" s="2">
        <v>0</v>
      </c>
      <c r="I211" s="2">
        <v>0</v>
      </c>
      <c r="J211" s="2">
        <v>0</v>
      </c>
      <c r="K211" s="2">
        <v>0</v>
      </c>
      <c r="L211" s="2">
        <v>1.2501086956521739</v>
      </c>
      <c r="M211" s="2">
        <v>5.0434782608695654</v>
      </c>
      <c r="N211" s="2">
        <v>0</v>
      </c>
      <c r="O211" s="2">
        <v>6.9795427196149215E-2</v>
      </c>
      <c r="P211" s="2">
        <v>5.4782608695652177</v>
      </c>
      <c r="Q211" s="2">
        <v>6.261956521739128</v>
      </c>
      <c r="R211" s="2">
        <v>0.16246991576413955</v>
      </c>
      <c r="S211" s="2">
        <v>0.84586956521739121</v>
      </c>
      <c r="T211" s="2">
        <v>8.5053260869565204</v>
      </c>
      <c r="U211" s="2">
        <v>0</v>
      </c>
      <c r="V211" s="2">
        <v>0.12940884476534295</v>
      </c>
      <c r="W211" s="2">
        <v>1.4585869565217391</v>
      </c>
      <c r="X211" s="2">
        <v>6.2493478260869546</v>
      </c>
      <c r="Y211" s="2">
        <v>0</v>
      </c>
      <c r="Z211" s="2">
        <v>0.10666817087845967</v>
      </c>
      <c r="AA211" s="2">
        <v>0</v>
      </c>
      <c r="AB211" s="2">
        <v>0</v>
      </c>
      <c r="AC211" s="2">
        <v>0</v>
      </c>
      <c r="AD211" s="2">
        <v>0</v>
      </c>
      <c r="AE211" s="2">
        <v>0</v>
      </c>
      <c r="AF211" s="2">
        <v>0</v>
      </c>
      <c r="AG211" s="2">
        <v>0</v>
      </c>
      <c r="AH211" t="s">
        <v>440</v>
      </c>
      <c r="AI211">
        <v>5</v>
      </c>
    </row>
    <row r="212" spans="1:35" x14ac:dyDescent="0.25">
      <c r="A212" t="s">
        <v>2337</v>
      </c>
      <c r="B212" t="s">
        <v>1543</v>
      </c>
      <c r="C212" t="s">
        <v>2166</v>
      </c>
      <c r="D212" t="s">
        <v>2217</v>
      </c>
      <c r="E212" s="2">
        <v>61.184782608695649</v>
      </c>
      <c r="F212" s="2">
        <v>5.3043478260869561</v>
      </c>
      <c r="G212" s="2">
        <v>0</v>
      </c>
      <c r="H212" s="2">
        <v>0</v>
      </c>
      <c r="I212" s="2">
        <v>0</v>
      </c>
      <c r="J212" s="2">
        <v>0</v>
      </c>
      <c r="K212" s="2">
        <v>0</v>
      </c>
      <c r="L212" s="2">
        <v>2.0329347826086952</v>
      </c>
      <c r="M212" s="2">
        <v>0</v>
      </c>
      <c r="N212" s="2">
        <v>5.9347826086956523</v>
      </c>
      <c r="O212" s="2">
        <v>9.6997690531177835E-2</v>
      </c>
      <c r="P212" s="2">
        <v>3.3913043478260869</v>
      </c>
      <c r="Q212" s="2">
        <v>4.8192391304347835</v>
      </c>
      <c r="R212" s="2">
        <v>0.13419257416947949</v>
      </c>
      <c r="S212" s="2">
        <v>1.1719565217391306</v>
      </c>
      <c r="T212" s="2">
        <v>0.95173913043478264</v>
      </c>
      <c r="U212" s="2">
        <v>0</v>
      </c>
      <c r="V212" s="2">
        <v>3.4709539882750051E-2</v>
      </c>
      <c r="W212" s="2">
        <v>1.733586956521739</v>
      </c>
      <c r="X212" s="2">
        <v>6.9485869565217389</v>
      </c>
      <c r="Y212" s="2">
        <v>0</v>
      </c>
      <c r="Z212" s="2">
        <v>0.14190087049209452</v>
      </c>
      <c r="AA212" s="2">
        <v>0</v>
      </c>
      <c r="AB212" s="2">
        <v>0</v>
      </c>
      <c r="AC212" s="2">
        <v>0</v>
      </c>
      <c r="AD212" s="2">
        <v>0</v>
      </c>
      <c r="AE212" s="2">
        <v>0</v>
      </c>
      <c r="AF212" s="2">
        <v>0</v>
      </c>
      <c r="AG212" s="2">
        <v>0</v>
      </c>
      <c r="AH212" t="s">
        <v>611</v>
      </c>
      <c r="AI212">
        <v>5</v>
      </c>
    </row>
    <row r="213" spans="1:35" x14ac:dyDescent="0.25">
      <c r="A213" t="s">
        <v>2337</v>
      </c>
      <c r="B213" t="s">
        <v>1688</v>
      </c>
      <c r="C213" t="s">
        <v>2189</v>
      </c>
      <c r="D213" t="s">
        <v>2294</v>
      </c>
      <c r="E213" s="2">
        <v>58.586956521739133</v>
      </c>
      <c r="F213" s="2">
        <v>5.2173913043478262</v>
      </c>
      <c r="G213" s="2">
        <v>0</v>
      </c>
      <c r="H213" s="2">
        <v>0</v>
      </c>
      <c r="I213" s="2">
        <v>0</v>
      </c>
      <c r="J213" s="2">
        <v>0</v>
      </c>
      <c r="K213" s="2">
        <v>0</v>
      </c>
      <c r="L213" s="2">
        <v>4.7764130434782599</v>
      </c>
      <c r="M213" s="2">
        <v>0</v>
      </c>
      <c r="N213" s="2">
        <v>5.2173913043478262</v>
      </c>
      <c r="O213" s="2">
        <v>8.9053803339517623E-2</v>
      </c>
      <c r="P213" s="2">
        <v>4.7771739130434785</v>
      </c>
      <c r="Q213" s="2">
        <v>4.8642391304347816</v>
      </c>
      <c r="R213" s="2">
        <v>0.16456586270871981</v>
      </c>
      <c r="S213" s="2">
        <v>2.2041304347826087</v>
      </c>
      <c r="T213" s="2">
        <v>10.484347826086957</v>
      </c>
      <c r="U213" s="2">
        <v>0</v>
      </c>
      <c r="V213" s="2">
        <v>0.21657513914656773</v>
      </c>
      <c r="W213" s="2">
        <v>3.9445652173913062</v>
      </c>
      <c r="X213" s="2">
        <v>6.6660869565217364</v>
      </c>
      <c r="Y213" s="2">
        <v>0</v>
      </c>
      <c r="Z213" s="2">
        <v>0.1811094619666048</v>
      </c>
      <c r="AA213" s="2">
        <v>0</v>
      </c>
      <c r="AB213" s="2">
        <v>0</v>
      </c>
      <c r="AC213" s="2">
        <v>0</v>
      </c>
      <c r="AD213" s="2">
        <v>0</v>
      </c>
      <c r="AE213" s="2">
        <v>0</v>
      </c>
      <c r="AF213" s="2">
        <v>0</v>
      </c>
      <c r="AG213" s="2">
        <v>0</v>
      </c>
      <c r="AH213" t="s">
        <v>759</v>
      </c>
      <c r="AI213">
        <v>5</v>
      </c>
    </row>
    <row r="214" spans="1:35" x14ac:dyDescent="0.25">
      <c r="A214" t="s">
        <v>2337</v>
      </c>
      <c r="B214" t="s">
        <v>1144</v>
      </c>
      <c r="C214" t="s">
        <v>1951</v>
      </c>
      <c r="D214" t="s">
        <v>2261</v>
      </c>
      <c r="E214" s="2">
        <v>58.989130434782609</v>
      </c>
      <c r="F214" s="2">
        <v>5.4510869565217392</v>
      </c>
      <c r="G214" s="2">
        <v>0</v>
      </c>
      <c r="H214" s="2">
        <v>0</v>
      </c>
      <c r="I214" s="2">
        <v>0.28184782608695652</v>
      </c>
      <c r="J214" s="2">
        <v>0</v>
      </c>
      <c r="K214" s="2">
        <v>0</v>
      </c>
      <c r="L214" s="2">
        <v>2.4245652173913048</v>
      </c>
      <c r="M214" s="2">
        <v>4.8906521739130433</v>
      </c>
      <c r="N214" s="2">
        <v>0</v>
      </c>
      <c r="O214" s="2">
        <v>8.2907683803206192E-2</v>
      </c>
      <c r="P214" s="2">
        <v>4.9673913043478262</v>
      </c>
      <c r="Q214" s="2">
        <v>0</v>
      </c>
      <c r="R214" s="2">
        <v>8.420858669614889E-2</v>
      </c>
      <c r="S214" s="2">
        <v>2.162391304347826</v>
      </c>
      <c r="T214" s="2">
        <v>3.256086956521739</v>
      </c>
      <c r="U214" s="2">
        <v>0</v>
      </c>
      <c r="V214" s="2">
        <v>9.1855537129168954E-2</v>
      </c>
      <c r="W214" s="2">
        <v>0.86945652173913057</v>
      </c>
      <c r="X214" s="2">
        <v>4.3334782608695654</v>
      </c>
      <c r="Y214" s="2">
        <v>0</v>
      </c>
      <c r="Z214" s="2">
        <v>8.8201584669246366E-2</v>
      </c>
      <c r="AA214" s="2">
        <v>0</v>
      </c>
      <c r="AB214" s="2">
        <v>0</v>
      </c>
      <c r="AC214" s="2">
        <v>0</v>
      </c>
      <c r="AD214" s="2">
        <v>0</v>
      </c>
      <c r="AE214" s="2">
        <v>0</v>
      </c>
      <c r="AF214" s="2">
        <v>0</v>
      </c>
      <c r="AG214" s="2">
        <v>0</v>
      </c>
      <c r="AH214" t="s">
        <v>204</v>
      </c>
      <c r="AI214">
        <v>5</v>
      </c>
    </row>
    <row r="215" spans="1:35" x14ac:dyDescent="0.25">
      <c r="A215" t="s">
        <v>2337</v>
      </c>
      <c r="B215" t="s">
        <v>1299</v>
      </c>
      <c r="C215" t="s">
        <v>1907</v>
      </c>
      <c r="D215" t="s">
        <v>2217</v>
      </c>
      <c r="E215" s="2">
        <v>46.206521739130437</v>
      </c>
      <c r="F215" s="2">
        <v>3.5054347826086958</v>
      </c>
      <c r="G215" s="2">
        <v>1.1304347826086956</v>
      </c>
      <c r="H215" s="2">
        <v>0</v>
      </c>
      <c r="I215" s="2">
        <v>1.0217391304347827</v>
      </c>
      <c r="J215" s="2">
        <v>0</v>
      </c>
      <c r="K215" s="2">
        <v>0</v>
      </c>
      <c r="L215" s="2">
        <v>2.6282608695652177</v>
      </c>
      <c r="M215" s="2">
        <v>1.4565217391304348</v>
      </c>
      <c r="N215" s="2">
        <v>0</v>
      </c>
      <c r="O215" s="2">
        <v>3.1521994824747115E-2</v>
      </c>
      <c r="P215" s="2">
        <v>4.0896739130434785</v>
      </c>
      <c r="Q215" s="2">
        <v>1.0951086956521738</v>
      </c>
      <c r="R215" s="2">
        <v>0.11220889202540578</v>
      </c>
      <c r="S215" s="2">
        <v>4.1544565217391298</v>
      </c>
      <c r="T215" s="2">
        <v>2.680978260869566</v>
      </c>
      <c r="U215" s="2">
        <v>0</v>
      </c>
      <c r="V215" s="2">
        <v>0.1479322512350035</v>
      </c>
      <c r="W215" s="2">
        <v>2.0798913043478264</v>
      </c>
      <c r="X215" s="2">
        <v>4.5752173913043483</v>
      </c>
      <c r="Y215" s="2">
        <v>0</v>
      </c>
      <c r="Z215" s="2">
        <v>0.14402964008468597</v>
      </c>
      <c r="AA215" s="2">
        <v>0</v>
      </c>
      <c r="AB215" s="2">
        <v>0</v>
      </c>
      <c r="AC215" s="2">
        <v>0</v>
      </c>
      <c r="AD215" s="2">
        <v>0</v>
      </c>
      <c r="AE215" s="2">
        <v>17.866847826086957</v>
      </c>
      <c r="AF215" s="2">
        <v>0</v>
      </c>
      <c r="AG215" s="2">
        <v>0</v>
      </c>
      <c r="AH215" t="s">
        <v>361</v>
      </c>
      <c r="AI215">
        <v>5</v>
      </c>
    </row>
    <row r="216" spans="1:35" x14ac:dyDescent="0.25">
      <c r="A216" t="s">
        <v>2337</v>
      </c>
      <c r="B216" t="s">
        <v>1340</v>
      </c>
      <c r="C216" t="s">
        <v>2128</v>
      </c>
      <c r="D216" t="s">
        <v>2269</v>
      </c>
      <c r="E216" s="2">
        <v>101.1304347826087</v>
      </c>
      <c r="F216" s="2">
        <v>5.3043478260869561</v>
      </c>
      <c r="G216" s="2">
        <v>1.0652173913043479</v>
      </c>
      <c r="H216" s="2">
        <v>0.78260869565217395</v>
      </c>
      <c r="I216" s="2">
        <v>4.7934782608695654</v>
      </c>
      <c r="J216" s="2">
        <v>0</v>
      </c>
      <c r="K216" s="2">
        <v>0</v>
      </c>
      <c r="L216" s="2">
        <v>6.528695652173913</v>
      </c>
      <c r="M216" s="2">
        <v>5.3043478260869561</v>
      </c>
      <c r="N216" s="2">
        <v>0</v>
      </c>
      <c r="O216" s="2">
        <v>5.2450558899398099E-2</v>
      </c>
      <c r="P216" s="2">
        <v>4.4383695652173918</v>
      </c>
      <c r="Q216" s="2">
        <v>10.545108695652175</v>
      </c>
      <c r="R216" s="2">
        <v>0.14815993121238177</v>
      </c>
      <c r="S216" s="2">
        <v>5.4735869565217374</v>
      </c>
      <c r="T216" s="2">
        <v>3.966195652173913</v>
      </c>
      <c r="U216" s="2">
        <v>0</v>
      </c>
      <c r="V216" s="2">
        <v>9.3342648323301788E-2</v>
      </c>
      <c r="W216" s="2">
        <v>7.664891304347826</v>
      </c>
      <c r="X216" s="2">
        <v>5.4290217391304356</v>
      </c>
      <c r="Y216" s="2">
        <v>0</v>
      </c>
      <c r="Z216" s="2">
        <v>0.129475494411006</v>
      </c>
      <c r="AA216" s="2">
        <v>0</v>
      </c>
      <c r="AB216" s="2">
        <v>0</v>
      </c>
      <c r="AC216" s="2">
        <v>0</v>
      </c>
      <c r="AD216" s="2">
        <v>0</v>
      </c>
      <c r="AE216" s="2">
        <v>3.5326086956521736E-2</v>
      </c>
      <c r="AF216" s="2">
        <v>0</v>
      </c>
      <c r="AG216" s="2">
        <v>0</v>
      </c>
      <c r="AH216" t="s">
        <v>403</v>
      </c>
      <c r="AI216">
        <v>5</v>
      </c>
    </row>
    <row r="217" spans="1:35" x14ac:dyDescent="0.25">
      <c r="A217" t="s">
        <v>2337</v>
      </c>
      <c r="B217" t="s">
        <v>1367</v>
      </c>
      <c r="C217" t="s">
        <v>1999</v>
      </c>
      <c r="D217" t="s">
        <v>2282</v>
      </c>
      <c r="E217" s="2">
        <v>44.836956521739133</v>
      </c>
      <c r="F217" s="2">
        <v>5.1304347826086953</v>
      </c>
      <c r="G217" s="2">
        <v>0.17391304347826086</v>
      </c>
      <c r="H217" s="2">
        <v>0.24</v>
      </c>
      <c r="I217" s="2">
        <v>1.9836956521739131</v>
      </c>
      <c r="J217" s="2">
        <v>0</v>
      </c>
      <c r="K217" s="2">
        <v>0</v>
      </c>
      <c r="L217" s="2">
        <v>1.2608695652173914</v>
      </c>
      <c r="M217" s="2">
        <v>0</v>
      </c>
      <c r="N217" s="2">
        <v>4.4239130434782608</v>
      </c>
      <c r="O217" s="2">
        <v>9.8666666666666653E-2</v>
      </c>
      <c r="P217" s="2">
        <v>4.8831521739130439</v>
      </c>
      <c r="Q217" s="2">
        <v>2.8369565217391304</v>
      </c>
      <c r="R217" s="2">
        <v>0.17218181818181816</v>
      </c>
      <c r="S217" s="2">
        <v>5.8885869565217392</v>
      </c>
      <c r="T217" s="2">
        <v>0</v>
      </c>
      <c r="U217" s="2">
        <v>0</v>
      </c>
      <c r="V217" s="2">
        <v>0.13133333333333333</v>
      </c>
      <c r="W217" s="2">
        <v>1.0217391304347827</v>
      </c>
      <c r="X217" s="2">
        <v>3.3532608695652173</v>
      </c>
      <c r="Y217" s="2">
        <v>0</v>
      </c>
      <c r="Z217" s="2">
        <v>9.7575757575757566E-2</v>
      </c>
      <c r="AA217" s="2">
        <v>0</v>
      </c>
      <c r="AB217" s="2">
        <v>0</v>
      </c>
      <c r="AC217" s="2">
        <v>0</v>
      </c>
      <c r="AD217" s="2">
        <v>0</v>
      </c>
      <c r="AE217" s="2">
        <v>0</v>
      </c>
      <c r="AF217" s="2">
        <v>0</v>
      </c>
      <c r="AG217" s="2">
        <v>0</v>
      </c>
      <c r="AH217" t="s">
        <v>431</v>
      </c>
      <c r="AI217">
        <v>5</v>
      </c>
    </row>
    <row r="218" spans="1:35" x14ac:dyDescent="0.25">
      <c r="A218" t="s">
        <v>2337</v>
      </c>
      <c r="B218" t="s">
        <v>1253</v>
      </c>
      <c r="C218" t="s">
        <v>2007</v>
      </c>
      <c r="D218" t="s">
        <v>2243</v>
      </c>
      <c r="E218" s="2">
        <v>47.532608695652172</v>
      </c>
      <c r="F218" s="2">
        <v>0</v>
      </c>
      <c r="G218" s="2">
        <v>0.45923913043478259</v>
      </c>
      <c r="H218" s="2">
        <v>7.6086956521739135E-2</v>
      </c>
      <c r="I218" s="2">
        <v>1.0353260869565217</v>
      </c>
      <c r="J218" s="2">
        <v>0</v>
      </c>
      <c r="K218" s="2">
        <v>0</v>
      </c>
      <c r="L218" s="2">
        <v>8.9</v>
      </c>
      <c r="M218" s="2">
        <v>0</v>
      </c>
      <c r="N218" s="2">
        <v>0</v>
      </c>
      <c r="O218" s="2">
        <v>0</v>
      </c>
      <c r="P218" s="2">
        <v>0</v>
      </c>
      <c r="Q218" s="2">
        <v>0</v>
      </c>
      <c r="R218" s="2">
        <v>0</v>
      </c>
      <c r="S218" s="2">
        <v>1.3668478260869572</v>
      </c>
      <c r="T218" s="2">
        <v>41.721086956521752</v>
      </c>
      <c r="U218" s="2">
        <v>0</v>
      </c>
      <c r="V218" s="2">
        <v>0.90649211067916802</v>
      </c>
      <c r="W218" s="2">
        <v>1.7751086956521742</v>
      </c>
      <c r="X218" s="2">
        <v>19.65989130434782</v>
      </c>
      <c r="Y218" s="2">
        <v>0</v>
      </c>
      <c r="Z218" s="2">
        <v>0.45095357877887027</v>
      </c>
      <c r="AA218" s="2">
        <v>3.5326086956521736E-2</v>
      </c>
      <c r="AB218" s="2">
        <v>0</v>
      </c>
      <c r="AC218" s="2">
        <v>0</v>
      </c>
      <c r="AD218" s="2">
        <v>0</v>
      </c>
      <c r="AE218" s="2">
        <v>0</v>
      </c>
      <c r="AF218" s="2">
        <v>0</v>
      </c>
      <c r="AG218" s="2">
        <v>0</v>
      </c>
      <c r="AH218" t="s">
        <v>315</v>
      </c>
      <c r="AI218">
        <v>5</v>
      </c>
    </row>
    <row r="219" spans="1:35" x14ac:dyDescent="0.25">
      <c r="A219" t="s">
        <v>2337</v>
      </c>
      <c r="B219" t="s">
        <v>1499</v>
      </c>
      <c r="C219" t="s">
        <v>2054</v>
      </c>
      <c r="D219" t="s">
        <v>2256</v>
      </c>
      <c r="E219" s="2">
        <v>46.902173913043477</v>
      </c>
      <c r="F219" s="2">
        <v>5.3813043478260871</v>
      </c>
      <c r="G219" s="2">
        <v>0.30434782608695654</v>
      </c>
      <c r="H219" s="2">
        <v>0.27173913043478259</v>
      </c>
      <c r="I219" s="2">
        <v>1.3043478260869565</v>
      </c>
      <c r="J219" s="2">
        <v>0</v>
      </c>
      <c r="K219" s="2">
        <v>0</v>
      </c>
      <c r="L219" s="2">
        <v>2.6339130434782603</v>
      </c>
      <c r="M219" s="2">
        <v>4.4920652173913025</v>
      </c>
      <c r="N219" s="2">
        <v>0</v>
      </c>
      <c r="O219" s="2">
        <v>9.5775202780996493E-2</v>
      </c>
      <c r="P219" s="2">
        <v>5.1820652173913047</v>
      </c>
      <c r="Q219" s="2">
        <v>0</v>
      </c>
      <c r="R219" s="2">
        <v>0.11048667439165702</v>
      </c>
      <c r="S219" s="2">
        <v>5.2708695652173914</v>
      </c>
      <c r="T219" s="2">
        <v>0.49402173913043479</v>
      </c>
      <c r="U219" s="2">
        <v>0</v>
      </c>
      <c r="V219" s="2">
        <v>0.12291309385863269</v>
      </c>
      <c r="W219" s="2">
        <v>1.7122826086956524</v>
      </c>
      <c r="X219" s="2">
        <v>4.1134782608695648</v>
      </c>
      <c r="Y219" s="2">
        <v>0</v>
      </c>
      <c r="Z219" s="2">
        <v>0.12421089223638471</v>
      </c>
      <c r="AA219" s="2">
        <v>0</v>
      </c>
      <c r="AB219" s="2">
        <v>0</v>
      </c>
      <c r="AC219" s="2">
        <v>0</v>
      </c>
      <c r="AD219" s="2">
        <v>0</v>
      </c>
      <c r="AE219" s="2">
        <v>0</v>
      </c>
      <c r="AF219" s="2">
        <v>0</v>
      </c>
      <c r="AG219" s="2">
        <v>0</v>
      </c>
      <c r="AH219" t="s">
        <v>566</v>
      </c>
      <c r="AI219">
        <v>5</v>
      </c>
    </row>
    <row r="220" spans="1:35" x14ac:dyDescent="0.25">
      <c r="A220" t="s">
        <v>2337</v>
      </c>
      <c r="B220" t="s">
        <v>1246</v>
      </c>
      <c r="C220" t="s">
        <v>2027</v>
      </c>
      <c r="D220" t="s">
        <v>2280</v>
      </c>
      <c r="E220" s="2">
        <v>63.728260869565219</v>
      </c>
      <c r="F220" s="2">
        <v>5.2173913043478262</v>
      </c>
      <c r="G220" s="2">
        <v>0.14130434782608695</v>
      </c>
      <c r="H220" s="2">
        <v>0.36956521739130432</v>
      </c>
      <c r="I220" s="2">
        <v>1.875</v>
      </c>
      <c r="J220" s="2">
        <v>0</v>
      </c>
      <c r="K220" s="2">
        <v>0</v>
      </c>
      <c r="L220" s="2">
        <v>3.5807608695652164</v>
      </c>
      <c r="M220" s="2">
        <v>5.3047826086956507</v>
      </c>
      <c r="N220" s="2">
        <v>0</v>
      </c>
      <c r="O220" s="2">
        <v>8.3240661777247121E-2</v>
      </c>
      <c r="P220" s="2">
        <v>5.3994565217391308</v>
      </c>
      <c r="Q220" s="2">
        <v>8.3423913043478262</v>
      </c>
      <c r="R220" s="2">
        <v>0.2156319290465632</v>
      </c>
      <c r="S220" s="2">
        <v>4.5461956521739131</v>
      </c>
      <c r="T220" s="2">
        <v>10.730978260869568</v>
      </c>
      <c r="U220" s="2">
        <v>0</v>
      </c>
      <c r="V220" s="2">
        <v>0.23972369094320317</v>
      </c>
      <c r="W220" s="2">
        <v>3.6406521739130429</v>
      </c>
      <c r="X220" s="2">
        <v>9.7247826086956515</v>
      </c>
      <c r="Y220" s="2">
        <v>0</v>
      </c>
      <c r="Z220" s="2">
        <v>0.20972539655466482</v>
      </c>
      <c r="AA220" s="2">
        <v>0</v>
      </c>
      <c r="AB220" s="2">
        <v>0</v>
      </c>
      <c r="AC220" s="2">
        <v>0</v>
      </c>
      <c r="AD220" s="2">
        <v>0</v>
      </c>
      <c r="AE220" s="2">
        <v>0</v>
      </c>
      <c r="AF220" s="2">
        <v>0</v>
      </c>
      <c r="AG220" s="2">
        <v>0</v>
      </c>
      <c r="AH220" t="s">
        <v>308</v>
      </c>
      <c r="AI220">
        <v>5</v>
      </c>
    </row>
    <row r="221" spans="1:35" x14ac:dyDescent="0.25">
      <c r="A221" t="s">
        <v>2337</v>
      </c>
      <c r="B221" t="s">
        <v>1368</v>
      </c>
      <c r="C221" t="s">
        <v>1930</v>
      </c>
      <c r="D221" t="s">
        <v>2248</v>
      </c>
      <c r="E221" s="2">
        <v>64.260869565217391</v>
      </c>
      <c r="F221" s="2">
        <v>5.7391304347826084</v>
      </c>
      <c r="G221" s="2">
        <v>0.32065217391304346</v>
      </c>
      <c r="H221" s="2">
        <v>0.22826086956521738</v>
      </c>
      <c r="I221" s="2">
        <v>1.6521739130434783</v>
      </c>
      <c r="J221" s="2">
        <v>0</v>
      </c>
      <c r="K221" s="2">
        <v>0.26304347826086966</v>
      </c>
      <c r="L221" s="2">
        <v>0.66304347826086973</v>
      </c>
      <c r="M221" s="2">
        <v>5.3641304347826084</v>
      </c>
      <c r="N221" s="2">
        <v>0</v>
      </c>
      <c r="O221" s="2">
        <v>8.3474289580514199E-2</v>
      </c>
      <c r="P221" s="2">
        <v>0.11413043478260869</v>
      </c>
      <c r="Q221" s="2">
        <v>9.4347826086956523</v>
      </c>
      <c r="R221" s="2">
        <v>0.14859607577807848</v>
      </c>
      <c r="S221" s="2">
        <v>2.0851086956521736</v>
      </c>
      <c r="T221" s="2">
        <v>9.0894565217391285</v>
      </c>
      <c r="U221" s="2">
        <v>0</v>
      </c>
      <c r="V221" s="2">
        <v>0.17389377537212447</v>
      </c>
      <c r="W221" s="2">
        <v>1.7158695652173914</v>
      </c>
      <c r="X221" s="2">
        <v>7.287717391304346</v>
      </c>
      <c r="Y221" s="2">
        <v>0</v>
      </c>
      <c r="Z221" s="2">
        <v>0.14010994587280104</v>
      </c>
      <c r="AA221" s="2">
        <v>0</v>
      </c>
      <c r="AB221" s="2">
        <v>0</v>
      </c>
      <c r="AC221" s="2">
        <v>0</v>
      </c>
      <c r="AD221" s="2">
        <v>0</v>
      </c>
      <c r="AE221" s="2">
        <v>0</v>
      </c>
      <c r="AF221" s="2">
        <v>0</v>
      </c>
      <c r="AG221" s="2">
        <v>0</v>
      </c>
      <c r="AH221" t="s">
        <v>432</v>
      </c>
      <c r="AI221">
        <v>5</v>
      </c>
    </row>
    <row r="222" spans="1:35" x14ac:dyDescent="0.25">
      <c r="A222" t="s">
        <v>2337</v>
      </c>
      <c r="B222" t="s">
        <v>1286</v>
      </c>
      <c r="C222" t="s">
        <v>1976</v>
      </c>
      <c r="D222" t="s">
        <v>2294</v>
      </c>
      <c r="E222" s="2">
        <v>48.380434782608695</v>
      </c>
      <c r="F222" s="2">
        <v>5.7391304347826084</v>
      </c>
      <c r="G222" s="2">
        <v>0.76086956521739135</v>
      </c>
      <c r="H222" s="2">
        <v>0.15760869565217392</v>
      </c>
      <c r="I222" s="2">
        <v>1.0434782608695652</v>
      </c>
      <c r="J222" s="2">
        <v>0</v>
      </c>
      <c r="K222" s="2">
        <v>0</v>
      </c>
      <c r="L222" s="2">
        <v>0.77097826086956533</v>
      </c>
      <c r="M222" s="2">
        <v>4.1604347826086956</v>
      </c>
      <c r="N222" s="2">
        <v>0</v>
      </c>
      <c r="O222" s="2">
        <v>8.5994158616041344E-2</v>
      </c>
      <c r="P222" s="2">
        <v>6.0672826086956526</v>
      </c>
      <c r="Q222" s="2">
        <v>4.8125</v>
      </c>
      <c r="R222" s="2">
        <v>0.22487980229161988</v>
      </c>
      <c r="S222" s="2">
        <v>0.70836956521739114</v>
      </c>
      <c r="T222" s="2">
        <v>6.3228260869565212</v>
      </c>
      <c r="U222" s="2">
        <v>0</v>
      </c>
      <c r="V222" s="2">
        <v>0.14533138620534711</v>
      </c>
      <c r="W222" s="2">
        <v>3.5331521739130429</v>
      </c>
      <c r="X222" s="2">
        <v>3.179891304347827</v>
      </c>
      <c r="Y222" s="2">
        <v>0</v>
      </c>
      <c r="Z222" s="2">
        <v>0.13875533587957764</v>
      </c>
      <c r="AA222" s="2">
        <v>0</v>
      </c>
      <c r="AB222" s="2">
        <v>0</v>
      </c>
      <c r="AC222" s="2">
        <v>0</v>
      </c>
      <c r="AD222" s="2">
        <v>0</v>
      </c>
      <c r="AE222" s="2">
        <v>0</v>
      </c>
      <c r="AF222" s="2">
        <v>0</v>
      </c>
      <c r="AG222" s="2">
        <v>0</v>
      </c>
      <c r="AH222" t="s">
        <v>348</v>
      </c>
      <c r="AI222">
        <v>5</v>
      </c>
    </row>
    <row r="223" spans="1:35" x14ac:dyDescent="0.25">
      <c r="A223" t="s">
        <v>2337</v>
      </c>
      <c r="B223" t="s">
        <v>1008</v>
      </c>
      <c r="C223" t="s">
        <v>1930</v>
      </c>
      <c r="D223" t="s">
        <v>2248</v>
      </c>
      <c r="E223" s="2">
        <v>45.684782608695649</v>
      </c>
      <c r="F223" s="2">
        <v>5.2173913043478262</v>
      </c>
      <c r="G223" s="2">
        <v>0.21739130434782608</v>
      </c>
      <c r="H223" s="2">
        <v>0</v>
      </c>
      <c r="I223" s="2">
        <v>0</v>
      </c>
      <c r="J223" s="2">
        <v>0</v>
      </c>
      <c r="K223" s="2">
        <v>0</v>
      </c>
      <c r="L223" s="2">
        <v>0.31054347826086959</v>
      </c>
      <c r="M223" s="2">
        <v>0</v>
      </c>
      <c r="N223" s="2">
        <v>0</v>
      </c>
      <c r="O223" s="2">
        <v>0</v>
      </c>
      <c r="P223" s="2">
        <v>5.3260869565217392</v>
      </c>
      <c r="Q223" s="2">
        <v>3.9456521739130435</v>
      </c>
      <c r="R223" s="2">
        <v>0.20295027361408521</v>
      </c>
      <c r="S223" s="2">
        <v>0.91760869565217373</v>
      </c>
      <c r="T223" s="2">
        <v>3.7029347826086947</v>
      </c>
      <c r="U223" s="2">
        <v>0</v>
      </c>
      <c r="V223" s="2">
        <v>0.10113966214608612</v>
      </c>
      <c r="W223" s="2">
        <v>0.94043478260869562</v>
      </c>
      <c r="X223" s="2">
        <v>3.2009782608695647</v>
      </c>
      <c r="Y223" s="2">
        <v>0</v>
      </c>
      <c r="Z223" s="2">
        <v>9.0651915298596231E-2</v>
      </c>
      <c r="AA223" s="2">
        <v>0</v>
      </c>
      <c r="AB223" s="2">
        <v>0</v>
      </c>
      <c r="AC223" s="2">
        <v>0</v>
      </c>
      <c r="AD223" s="2">
        <v>0</v>
      </c>
      <c r="AE223" s="2">
        <v>0.13043478260869565</v>
      </c>
      <c r="AF223" s="2">
        <v>0</v>
      </c>
      <c r="AG223" s="2">
        <v>0</v>
      </c>
      <c r="AH223" t="s">
        <v>65</v>
      </c>
      <c r="AI223">
        <v>5</v>
      </c>
    </row>
    <row r="224" spans="1:35" x14ac:dyDescent="0.25">
      <c r="A224" t="s">
        <v>2337</v>
      </c>
      <c r="B224" t="s">
        <v>1621</v>
      </c>
      <c r="C224" t="s">
        <v>1947</v>
      </c>
      <c r="D224" t="s">
        <v>2239</v>
      </c>
      <c r="E224" s="2">
        <v>82.554347826086953</v>
      </c>
      <c r="F224" s="2">
        <v>5.3913043478260869</v>
      </c>
      <c r="G224" s="2">
        <v>0.2608695652173913</v>
      </c>
      <c r="H224" s="2">
        <v>0.13043478260869565</v>
      </c>
      <c r="I224" s="2">
        <v>1.4728260869565217</v>
      </c>
      <c r="J224" s="2">
        <v>0</v>
      </c>
      <c r="K224" s="2">
        <v>0</v>
      </c>
      <c r="L224" s="2">
        <v>3.553804347826087</v>
      </c>
      <c r="M224" s="2">
        <v>3.4972826086956523</v>
      </c>
      <c r="N224" s="2">
        <v>0</v>
      </c>
      <c r="O224" s="2">
        <v>4.2363396971691905E-2</v>
      </c>
      <c r="P224" s="2">
        <v>6.3559782608695654</v>
      </c>
      <c r="Q224" s="2">
        <v>11.701086956521738</v>
      </c>
      <c r="R224" s="2">
        <v>0.2187294272547729</v>
      </c>
      <c r="S224" s="2">
        <v>1.8645652173913045</v>
      </c>
      <c r="T224" s="2">
        <v>10.66445652173913</v>
      </c>
      <c r="U224" s="2">
        <v>0</v>
      </c>
      <c r="V224" s="2">
        <v>0.15176695194206713</v>
      </c>
      <c r="W224" s="2">
        <v>5.155652173913043</v>
      </c>
      <c r="X224" s="2">
        <v>1.1877173913043477</v>
      </c>
      <c r="Y224" s="2">
        <v>0</v>
      </c>
      <c r="Z224" s="2">
        <v>7.6838709677419348E-2</v>
      </c>
      <c r="AA224" s="2">
        <v>0</v>
      </c>
      <c r="AB224" s="2">
        <v>0</v>
      </c>
      <c r="AC224" s="2">
        <v>0</v>
      </c>
      <c r="AD224" s="2">
        <v>0</v>
      </c>
      <c r="AE224" s="2">
        <v>0</v>
      </c>
      <c r="AF224" s="2">
        <v>0</v>
      </c>
      <c r="AG224" s="2">
        <v>0</v>
      </c>
      <c r="AH224" t="s">
        <v>690</v>
      </c>
      <c r="AI224">
        <v>5</v>
      </c>
    </row>
    <row r="225" spans="1:35" x14ac:dyDescent="0.25">
      <c r="A225" t="s">
        <v>2337</v>
      </c>
      <c r="B225" t="s">
        <v>1477</v>
      </c>
      <c r="C225" t="s">
        <v>2065</v>
      </c>
      <c r="D225" t="s">
        <v>2252</v>
      </c>
      <c r="E225" s="2">
        <v>72.478260869565219</v>
      </c>
      <c r="F225" s="2">
        <v>5.5652173913043477</v>
      </c>
      <c r="G225" s="2">
        <v>0.2608695652173913</v>
      </c>
      <c r="H225" s="2">
        <v>0.2478260869565217</v>
      </c>
      <c r="I225" s="2">
        <v>1.0923913043478262</v>
      </c>
      <c r="J225" s="2">
        <v>0</v>
      </c>
      <c r="K225" s="2">
        <v>0</v>
      </c>
      <c r="L225" s="2">
        <v>1.7789130434782605</v>
      </c>
      <c r="M225" s="2">
        <v>5.2582608695652171</v>
      </c>
      <c r="N225" s="2">
        <v>0</v>
      </c>
      <c r="O225" s="2">
        <v>7.25494901019796E-2</v>
      </c>
      <c r="P225" s="2">
        <v>0</v>
      </c>
      <c r="Q225" s="2">
        <v>7.6279347826086958</v>
      </c>
      <c r="R225" s="2">
        <v>0.10524445110977805</v>
      </c>
      <c r="S225" s="2">
        <v>1.7408695652173913</v>
      </c>
      <c r="T225" s="2">
        <v>4.3492391304347811</v>
      </c>
      <c r="U225" s="2">
        <v>0</v>
      </c>
      <c r="V225" s="2">
        <v>8.4026694661067755E-2</v>
      </c>
      <c r="W225" s="2">
        <v>1.732934782608696</v>
      </c>
      <c r="X225" s="2">
        <v>8.8208695652173894</v>
      </c>
      <c r="Y225" s="2">
        <v>0</v>
      </c>
      <c r="Z225" s="2">
        <v>0.14561337732453508</v>
      </c>
      <c r="AA225" s="2">
        <v>0</v>
      </c>
      <c r="AB225" s="2">
        <v>0</v>
      </c>
      <c r="AC225" s="2">
        <v>0</v>
      </c>
      <c r="AD225" s="2">
        <v>0</v>
      </c>
      <c r="AE225" s="2">
        <v>0</v>
      </c>
      <c r="AF225" s="2">
        <v>0</v>
      </c>
      <c r="AG225" s="2">
        <v>0</v>
      </c>
      <c r="AH225" t="s">
        <v>544</v>
      </c>
      <c r="AI225">
        <v>5</v>
      </c>
    </row>
    <row r="226" spans="1:35" x14ac:dyDescent="0.25">
      <c r="A226" t="s">
        <v>2337</v>
      </c>
      <c r="B226" t="s">
        <v>1489</v>
      </c>
      <c r="C226" t="s">
        <v>2153</v>
      </c>
      <c r="D226" t="s">
        <v>2249</v>
      </c>
      <c r="E226" s="2">
        <v>37.25</v>
      </c>
      <c r="F226" s="2">
        <v>5.2173913043478262</v>
      </c>
      <c r="G226" s="2">
        <v>1.2173913043478262</v>
      </c>
      <c r="H226" s="2">
        <v>0.11413043478260869</v>
      </c>
      <c r="I226" s="2">
        <v>1.4402173913043479</v>
      </c>
      <c r="J226" s="2">
        <v>0</v>
      </c>
      <c r="K226" s="2">
        <v>0</v>
      </c>
      <c r="L226" s="2">
        <v>1.5984782608695653</v>
      </c>
      <c r="M226" s="2">
        <v>0</v>
      </c>
      <c r="N226" s="2">
        <v>0</v>
      </c>
      <c r="O226" s="2">
        <v>0</v>
      </c>
      <c r="P226" s="2">
        <v>4.7038043478260869</v>
      </c>
      <c r="Q226" s="2">
        <v>0</v>
      </c>
      <c r="R226" s="2">
        <v>0.1262766267872775</v>
      </c>
      <c r="S226" s="2">
        <v>0.96478260869565224</v>
      </c>
      <c r="T226" s="2">
        <v>1.7310869565217391</v>
      </c>
      <c r="U226" s="2">
        <v>0</v>
      </c>
      <c r="V226" s="2">
        <v>7.237233732127224E-2</v>
      </c>
      <c r="W226" s="2">
        <v>0.84869565217391307</v>
      </c>
      <c r="X226" s="2">
        <v>3.2608695652173911</v>
      </c>
      <c r="Y226" s="2">
        <v>0</v>
      </c>
      <c r="Z226" s="2">
        <v>0.11032389845345783</v>
      </c>
      <c r="AA226" s="2">
        <v>0</v>
      </c>
      <c r="AB226" s="2">
        <v>0</v>
      </c>
      <c r="AC226" s="2">
        <v>0</v>
      </c>
      <c r="AD226" s="2">
        <v>0</v>
      </c>
      <c r="AE226" s="2">
        <v>0</v>
      </c>
      <c r="AF226" s="2">
        <v>0</v>
      </c>
      <c r="AG226" s="2">
        <v>0</v>
      </c>
      <c r="AH226" t="s">
        <v>556</v>
      </c>
      <c r="AI226">
        <v>5</v>
      </c>
    </row>
    <row r="227" spans="1:35" x14ac:dyDescent="0.25">
      <c r="A227" t="s">
        <v>2337</v>
      </c>
      <c r="B227" t="s">
        <v>1640</v>
      </c>
      <c r="C227" t="s">
        <v>2035</v>
      </c>
      <c r="D227" t="s">
        <v>2247</v>
      </c>
      <c r="E227" s="2">
        <v>41.565217391304351</v>
      </c>
      <c r="F227" s="2">
        <v>2.7826086956521738</v>
      </c>
      <c r="G227" s="2">
        <v>0.2608695652173913</v>
      </c>
      <c r="H227" s="2">
        <v>0</v>
      </c>
      <c r="I227" s="2">
        <v>0.25</v>
      </c>
      <c r="J227" s="2">
        <v>0</v>
      </c>
      <c r="K227" s="2">
        <v>0</v>
      </c>
      <c r="L227" s="2">
        <v>0</v>
      </c>
      <c r="M227" s="2">
        <v>0</v>
      </c>
      <c r="N227" s="2">
        <v>0</v>
      </c>
      <c r="O227" s="2">
        <v>0</v>
      </c>
      <c r="P227" s="2">
        <v>1.9184782608695652</v>
      </c>
      <c r="Q227" s="2">
        <v>13.230978260869565</v>
      </c>
      <c r="R227" s="2">
        <v>0.36447437238493718</v>
      </c>
      <c r="S227" s="2">
        <v>0.75815217391304346</v>
      </c>
      <c r="T227" s="2">
        <v>2.1304347826086958</v>
      </c>
      <c r="U227" s="2">
        <v>0</v>
      </c>
      <c r="V227" s="2">
        <v>6.9495292887029284E-2</v>
      </c>
      <c r="W227" s="2">
        <v>0.41304347826086957</v>
      </c>
      <c r="X227" s="2">
        <v>3.3097826086956523</v>
      </c>
      <c r="Y227" s="2">
        <v>0</v>
      </c>
      <c r="Z227" s="2">
        <v>8.9565899581589961E-2</v>
      </c>
      <c r="AA227" s="2">
        <v>0.34782608695652173</v>
      </c>
      <c r="AB227" s="2">
        <v>0</v>
      </c>
      <c r="AC227" s="2">
        <v>0</v>
      </c>
      <c r="AD227" s="2">
        <v>15.657608695652174</v>
      </c>
      <c r="AE227" s="2">
        <v>0</v>
      </c>
      <c r="AF227" s="2">
        <v>0</v>
      </c>
      <c r="AG227" s="2">
        <v>0</v>
      </c>
      <c r="AH227" t="s">
        <v>711</v>
      </c>
      <c r="AI227">
        <v>5</v>
      </c>
    </row>
    <row r="228" spans="1:35" x14ac:dyDescent="0.25">
      <c r="A228" t="s">
        <v>2337</v>
      </c>
      <c r="B228" t="s">
        <v>1344</v>
      </c>
      <c r="C228" t="s">
        <v>2129</v>
      </c>
      <c r="D228" t="s">
        <v>2256</v>
      </c>
      <c r="E228" s="2">
        <v>86.967391304347828</v>
      </c>
      <c r="F228" s="2">
        <v>5.5652173913043477</v>
      </c>
      <c r="G228" s="2">
        <v>0</v>
      </c>
      <c r="H228" s="2">
        <v>0.30434782608695654</v>
      </c>
      <c r="I228" s="2">
        <v>3.1684782608695654</v>
      </c>
      <c r="J228" s="2">
        <v>0</v>
      </c>
      <c r="K228" s="2">
        <v>0</v>
      </c>
      <c r="L228" s="2">
        <v>5.0333695652173915</v>
      </c>
      <c r="M228" s="2">
        <v>0</v>
      </c>
      <c r="N228" s="2">
        <v>8.9755434782608692</v>
      </c>
      <c r="O228" s="2">
        <v>0.10320584926884138</v>
      </c>
      <c r="P228" s="2">
        <v>6.7092391304347823</v>
      </c>
      <c r="Q228" s="2">
        <v>7.6684782608695654</v>
      </c>
      <c r="R228" s="2">
        <v>0.16532308461442319</v>
      </c>
      <c r="S228" s="2">
        <v>3.802282608695652</v>
      </c>
      <c r="T228" s="2">
        <v>2.928913043478262</v>
      </c>
      <c r="U228" s="2">
        <v>0</v>
      </c>
      <c r="V228" s="2">
        <v>7.7399075115610561E-2</v>
      </c>
      <c r="W228" s="2">
        <v>4.9697826086956516</v>
      </c>
      <c r="X228" s="2">
        <v>2.6598913043478261</v>
      </c>
      <c r="Y228" s="2">
        <v>0</v>
      </c>
      <c r="Z228" s="2">
        <v>8.7730283714535673E-2</v>
      </c>
      <c r="AA228" s="2">
        <v>0</v>
      </c>
      <c r="AB228" s="2">
        <v>0</v>
      </c>
      <c r="AC228" s="2">
        <v>0</v>
      </c>
      <c r="AD228" s="2">
        <v>0</v>
      </c>
      <c r="AE228" s="2">
        <v>0</v>
      </c>
      <c r="AF228" s="2">
        <v>0</v>
      </c>
      <c r="AG228" s="2">
        <v>0</v>
      </c>
      <c r="AH228" t="s">
        <v>407</v>
      </c>
      <c r="AI228">
        <v>5</v>
      </c>
    </row>
    <row r="229" spans="1:35" x14ac:dyDescent="0.25">
      <c r="A229" t="s">
        <v>2337</v>
      </c>
      <c r="B229" t="s">
        <v>1096</v>
      </c>
      <c r="C229" t="s">
        <v>1872</v>
      </c>
      <c r="D229" t="s">
        <v>2273</v>
      </c>
      <c r="E229" s="2">
        <v>59.347826086956523</v>
      </c>
      <c r="F229" s="2">
        <v>5.1304347826086953</v>
      </c>
      <c r="G229" s="2">
        <v>0.45108695652173914</v>
      </c>
      <c r="H229" s="2">
        <v>0.39402173913043476</v>
      </c>
      <c r="I229" s="2">
        <v>1.0434782608695652</v>
      </c>
      <c r="J229" s="2">
        <v>0</v>
      </c>
      <c r="K229" s="2">
        <v>0</v>
      </c>
      <c r="L229" s="2">
        <v>4.774673913043479</v>
      </c>
      <c r="M229" s="2">
        <v>5.4592391304347823</v>
      </c>
      <c r="N229" s="2">
        <v>0</v>
      </c>
      <c r="O229" s="2">
        <v>9.198717948717948E-2</v>
      </c>
      <c r="P229" s="2">
        <v>4.7472826086956523</v>
      </c>
      <c r="Q229" s="2">
        <v>3.7744565217391304</v>
      </c>
      <c r="R229" s="2">
        <v>0.14358974358974361</v>
      </c>
      <c r="S229" s="2">
        <v>4.6875</v>
      </c>
      <c r="T229" s="2">
        <v>3.7091304347826095</v>
      </c>
      <c r="U229" s="2">
        <v>0</v>
      </c>
      <c r="V229" s="2">
        <v>0.14148168498168501</v>
      </c>
      <c r="W229" s="2">
        <v>3.507608695652173</v>
      </c>
      <c r="X229" s="2">
        <v>7.2277173913043473</v>
      </c>
      <c r="Y229" s="2">
        <v>2.2192391304347825</v>
      </c>
      <c r="Z229" s="2">
        <v>0.21828205128205128</v>
      </c>
      <c r="AA229" s="2">
        <v>0</v>
      </c>
      <c r="AB229" s="2">
        <v>0</v>
      </c>
      <c r="AC229" s="2">
        <v>0</v>
      </c>
      <c r="AD229" s="2">
        <v>0</v>
      </c>
      <c r="AE229" s="2">
        <v>0</v>
      </c>
      <c r="AF229" s="2">
        <v>0</v>
      </c>
      <c r="AG229" s="2">
        <v>0</v>
      </c>
      <c r="AH229" t="s">
        <v>156</v>
      </c>
      <c r="AI229">
        <v>5</v>
      </c>
    </row>
    <row r="230" spans="1:35" x14ac:dyDescent="0.25">
      <c r="A230" t="s">
        <v>2337</v>
      </c>
      <c r="B230" t="s">
        <v>1438</v>
      </c>
      <c r="C230" t="s">
        <v>2036</v>
      </c>
      <c r="D230" t="s">
        <v>2225</v>
      </c>
      <c r="E230" s="2">
        <v>87.195652173913047</v>
      </c>
      <c r="F230" s="2">
        <v>7.6521739130434785</v>
      </c>
      <c r="G230" s="2">
        <v>0</v>
      </c>
      <c r="H230" s="2">
        <v>0.43467391304347819</v>
      </c>
      <c r="I230" s="2">
        <v>2.5652173913043477</v>
      </c>
      <c r="J230" s="2">
        <v>0</v>
      </c>
      <c r="K230" s="2">
        <v>0</v>
      </c>
      <c r="L230" s="2">
        <v>2.4130434782608692</v>
      </c>
      <c r="M230" s="2">
        <v>5.6521739130434785</v>
      </c>
      <c r="N230" s="2">
        <v>0</v>
      </c>
      <c r="O230" s="2">
        <v>6.4821740214410367E-2</v>
      </c>
      <c r="P230" s="2">
        <v>4.7826086956521738</v>
      </c>
      <c r="Q230" s="2">
        <v>5.1749999999999998</v>
      </c>
      <c r="R230" s="2">
        <v>0.11419845425081025</v>
      </c>
      <c r="S230" s="2">
        <v>4.0719565217391311</v>
      </c>
      <c r="T230" s="2">
        <v>4.2031521739130433</v>
      </c>
      <c r="U230" s="2">
        <v>0</v>
      </c>
      <c r="V230" s="2">
        <v>9.49027673896784E-2</v>
      </c>
      <c r="W230" s="2">
        <v>4.9368478260869573</v>
      </c>
      <c r="X230" s="2">
        <v>10.382391304347824</v>
      </c>
      <c r="Y230" s="2">
        <v>0</v>
      </c>
      <c r="Z230" s="2">
        <v>0.17568810770381449</v>
      </c>
      <c r="AA230" s="2">
        <v>0</v>
      </c>
      <c r="AB230" s="2">
        <v>0</v>
      </c>
      <c r="AC230" s="2">
        <v>0</v>
      </c>
      <c r="AD230" s="2">
        <v>0</v>
      </c>
      <c r="AE230" s="2">
        <v>0</v>
      </c>
      <c r="AF230" s="2">
        <v>0</v>
      </c>
      <c r="AG230" s="2">
        <v>0</v>
      </c>
      <c r="AH230" t="s">
        <v>505</v>
      </c>
      <c r="AI230">
        <v>5</v>
      </c>
    </row>
    <row r="231" spans="1:35" x14ac:dyDescent="0.25">
      <c r="A231" t="s">
        <v>2337</v>
      </c>
      <c r="B231" t="s">
        <v>1357</v>
      </c>
      <c r="C231" t="s">
        <v>2007</v>
      </c>
      <c r="D231" t="s">
        <v>2243</v>
      </c>
      <c r="E231" s="2">
        <v>41.760869565217391</v>
      </c>
      <c r="F231" s="2">
        <v>5.6032608695652177</v>
      </c>
      <c r="G231" s="2">
        <v>0</v>
      </c>
      <c r="H231" s="2">
        <v>0.25293478260869567</v>
      </c>
      <c r="I231" s="2">
        <v>1.9989130434782609</v>
      </c>
      <c r="J231" s="2">
        <v>0</v>
      </c>
      <c r="K231" s="2">
        <v>0</v>
      </c>
      <c r="L231" s="2">
        <v>6.3409782608695648</v>
      </c>
      <c r="M231" s="2">
        <v>0</v>
      </c>
      <c r="N231" s="2">
        <v>4.5489130434782608</v>
      </c>
      <c r="O231" s="2">
        <v>0.10892764185320146</v>
      </c>
      <c r="P231" s="2">
        <v>0</v>
      </c>
      <c r="Q231" s="2">
        <v>8.6521739130434785</v>
      </c>
      <c r="R231" s="2">
        <v>0.20718375845913586</v>
      </c>
      <c r="S231" s="2">
        <v>4.7681521739130446</v>
      </c>
      <c r="T231" s="2">
        <v>4.6134782608695648</v>
      </c>
      <c r="U231" s="2">
        <v>0</v>
      </c>
      <c r="V231" s="2">
        <v>0.22465122332118689</v>
      </c>
      <c r="W231" s="2">
        <v>2.4621739130434777</v>
      </c>
      <c r="X231" s="2">
        <v>7.8007608695652166</v>
      </c>
      <c r="Y231" s="2">
        <v>2.8814130434782612</v>
      </c>
      <c r="Z231" s="2">
        <v>0.31475273295158768</v>
      </c>
      <c r="AA231" s="2">
        <v>0</v>
      </c>
      <c r="AB231" s="2">
        <v>0</v>
      </c>
      <c r="AC231" s="2">
        <v>0</v>
      </c>
      <c r="AD231" s="2">
        <v>0</v>
      </c>
      <c r="AE231" s="2">
        <v>0</v>
      </c>
      <c r="AF231" s="2">
        <v>0</v>
      </c>
      <c r="AG231" s="2">
        <v>0</v>
      </c>
      <c r="AH231" t="s">
        <v>421</v>
      </c>
      <c r="AI231">
        <v>5</v>
      </c>
    </row>
    <row r="232" spans="1:35" x14ac:dyDescent="0.25">
      <c r="A232" t="s">
        <v>2337</v>
      </c>
      <c r="B232" t="s">
        <v>1778</v>
      </c>
      <c r="C232" t="s">
        <v>2007</v>
      </c>
      <c r="D232" t="s">
        <v>2243</v>
      </c>
      <c r="E232" s="2">
        <v>82.989130434782609</v>
      </c>
      <c r="F232" s="2">
        <v>5.3913043478260869</v>
      </c>
      <c r="G232" s="2">
        <v>1.9782608695652173</v>
      </c>
      <c r="H232" s="2">
        <v>0.28260869565217389</v>
      </c>
      <c r="I232" s="2">
        <v>5.4782608695652177</v>
      </c>
      <c r="J232" s="2">
        <v>0</v>
      </c>
      <c r="K232" s="2">
        <v>1.1304347826086956</v>
      </c>
      <c r="L232" s="2">
        <v>4.5856521739130445</v>
      </c>
      <c r="M232" s="2">
        <v>11.45304347826087</v>
      </c>
      <c r="N232" s="2">
        <v>0</v>
      </c>
      <c r="O232" s="2">
        <v>0.13800654878847413</v>
      </c>
      <c r="P232" s="2">
        <v>5.0434782608695654</v>
      </c>
      <c r="Q232" s="2">
        <v>8.0052173913043507</v>
      </c>
      <c r="R232" s="2">
        <v>0.15723379174852656</v>
      </c>
      <c r="S232" s="2">
        <v>6.2891304347826091</v>
      </c>
      <c r="T232" s="2">
        <v>11.465434782608698</v>
      </c>
      <c r="U232" s="2">
        <v>0</v>
      </c>
      <c r="V232" s="2">
        <v>0.21393844138834317</v>
      </c>
      <c r="W232" s="2">
        <v>5.5629347826086946</v>
      </c>
      <c r="X232" s="2">
        <v>10.198478260869562</v>
      </c>
      <c r="Y232" s="2">
        <v>0</v>
      </c>
      <c r="Z232" s="2">
        <v>0.18992141453831035</v>
      </c>
      <c r="AA232" s="2">
        <v>0</v>
      </c>
      <c r="AB232" s="2">
        <v>0</v>
      </c>
      <c r="AC232" s="2">
        <v>0</v>
      </c>
      <c r="AD232" s="2">
        <v>0</v>
      </c>
      <c r="AE232" s="2">
        <v>0</v>
      </c>
      <c r="AF232" s="2">
        <v>0</v>
      </c>
      <c r="AG232" s="2">
        <v>0</v>
      </c>
      <c r="AH232" t="s">
        <v>850</v>
      </c>
      <c r="AI232">
        <v>5</v>
      </c>
    </row>
    <row r="233" spans="1:35" x14ac:dyDescent="0.25">
      <c r="A233" t="s">
        <v>2337</v>
      </c>
      <c r="B233" t="s">
        <v>1141</v>
      </c>
      <c r="C233" t="s">
        <v>1909</v>
      </c>
      <c r="D233" t="s">
        <v>2257</v>
      </c>
      <c r="E233" s="2">
        <v>57.586956521739133</v>
      </c>
      <c r="F233" s="2">
        <v>6.2554347826086953</v>
      </c>
      <c r="G233" s="2">
        <v>1.1304347826086956</v>
      </c>
      <c r="H233" s="2">
        <v>0.15315217391304348</v>
      </c>
      <c r="I233" s="2">
        <v>1.2581521739130435</v>
      </c>
      <c r="J233" s="2">
        <v>0</v>
      </c>
      <c r="K233" s="2">
        <v>0</v>
      </c>
      <c r="L233" s="2">
        <v>1.7853260869565217</v>
      </c>
      <c r="M233" s="2">
        <v>5.7391304347826084</v>
      </c>
      <c r="N233" s="2">
        <v>6.1739130434782608</v>
      </c>
      <c r="O233" s="2">
        <v>0.20687051717629293</v>
      </c>
      <c r="P233" s="2">
        <v>0</v>
      </c>
      <c r="Q233" s="2">
        <v>0</v>
      </c>
      <c r="R233" s="2">
        <v>0</v>
      </c>
      <c r="S233" s="2">
        <v>9.5978260869565215</v>
      </c>
      <c r="T233" s="2">
        <v>8.1630434782608692</v>
      </c>
      <c r="U233" s="2">
        <v>0</v>
      </c>
      <c r="V233" s="2">
        <v>0.30841827104567759</v>
      </c>
      <c r="W233" s="2">
        <v>5.1684782608695654</v>
      </c>
      <c r="X233" s="2">
        <v>7.878043478260869</v>
      </c>
      <c r="Y233" s="2">
        <v>0</v>
      </c>
      <c r="Z233" s="2">
        <v>0.22655341638354093</v>
      </c>
      <c r="AA233" s="2">
        <v>0</v>
      </c>
      <c r="AB233" s="2">
        <v>0</v>
      </c>
      <c r="AC233" s="2">
        <v>0</v>
      </c>
      <c r="AD233" s="2">
        <v>0</v>
      </c>
      <c r="AE233" s="2">
        <v>0</v>
      </c>
      <c r="AF233" s="2">
        <v>0</v>
      </c>
      <c r="AG233" s="2">
        <v>0</v>
      </c>
      <c r="AH233" t="s">
        <v>201</v>
      </c>
      <c r="AI233">
        <v>5</v>
      </c>
    </row>
    <row r="234" spans="1:35" x14ac:dyDescent="0.25">
      <c r="A234" t="s">
        <v>2337</v>
      </c>
      <c r="B234" t="s">
        <v>1760</v>
      </c>
      <c r="C234" t="s">
        <v>2201</v>
      </c>
      <c r="D234" t="s">
        <v>2298</v>
      </c>
      <c r="E234" s="2">
        <v>47.913043478260867</v>
      </c>
      <c r="F234" s="2">
        <v>4.5326086956521738</v>
      </c>
      <c r="G234" s="2">
        <v>0.61956521739130432</v>
      </c>
      <c r="H234" s="2">
        <v>0.22282608695652173</v>
      </c>
      <c r="I234" s="2">
        <v>1.0788043478260869</v>
      </c>
      <c r="J234" s="2">
        <v>0</v>
      </c>
      <c r="K234" s="2">
        <v>0.25543478260869568</v>
      </c>
      <c r="L234" s="2">
        <v>5.1467391304347823</v>
      </c>
      <c r="M234" s="2">
        <v>0</v>
      </c>
      <c r="N234" s="2">
        <v>0</v>
      </c>
      <c r="O234" s="2">
        <v>0</v>
      </c>
      <c r="P234" s="2">
        <v>0</v>
      </c>
      <c r="Q234" s="2">
        <v>0</v>
      </c>
      <c r="R234" s="2">
        <v>0</v>
      </c>
      <c r="S234" s="2">
        <v>4.7065217391304346</v>
      </c>
      <c r="T234" s="2">
        <v>5.6292391304347822</v>
      </c>
      <c r="U234" s="2">
        <v>0</v>
      </c>
      <c r="V234" s="2">
        <v>0.21571914700544464</v>
      </c>
      <c r="W234" s="2">
        <v>0.69836956521739135</v>
      </c>
      <c r="X234" s="2">
        <v>15.98086956521739</v>
      </c>
      <c r="Y234" s="2">
        <v>0</v>
      </c>
      <c r="Z234" s="2">
        <v>0.34811479128856621</v>
      </c>
      <c r="AA234" s="2">
        <v>0</v>
      </c>
      <c r="AB234" s="2">
        <v>0</v>
      </c>
      <c r="AC234" s="2">
        <v>0</v>
      </c>
      <c r="AD234" s="2">
        <v>0</v>
      </c>
      <c r="AE234" s="2">
        <v>0</v>
      </c>
      <c r="AF234" s="2">
        <v>0</v>
      </c>
      <c r="AG234" s="2">
        <v>0</v>
      </c>
      <c r="AH234" t="s">
        <v>832</v>
      </c>
      <c r="AI234">
        <v>5</v>
      </c>
    </row>
    <row r="235" spans="1:35" x14ac:dyDescent="0.25">
      <c r="A235" t="s">
        <v>2337</v>
      </c>
      <c r="B235" t="s">
        <v>1196</v>
      </c>
      <c r="C235" t="s">
        <v>1897</v>
      </c>
      <c r="D235" t="s">
        <v>2274</v>
      </c>
      <c r="E235" s="2">
        <v>117.8804347826087</v>
      </c>
      <c r="F235" s="2">
        <v>4.226086956521736</v>
      </c>
      <c r="G235" s="2">
        <v>1.4782608695652173</v>
      </c>
      <c r="H235" s="2">
        <v>0</v>
      </c>
      <c r="I235" s="2">
        <v>0.79347826086956519</v>
      </c>
      <c r="J235" s="2">
        <v>0</v>
      </c>
      <c r="K235" s="2">
        <v>0</v>
      </c>
      <c r="L235" s="2">
        <v>4.5340217391304352</v>
      </c>
      <c r="M235" s="2">
        <v>14.975978260869567</v>
      </c>
      <c r="N235" s="2">
        <v>0</v>
      </c>
      <c r="O235" s="2">
        <v>0.12704379898570772</v>
      </c>
      <c r="P235" s="2">
        <v>17.212391304347822</v>
      </c>
      <c r="Q235" s="2">
        <v>0</v>
      </c>
      <c r="R235" s="2">
        <v>0.14601567542646376</v>
      </c>
      <c r="S235" s="2">
        <v>9.5027173913043459</v>
      </c>
      <c r="T235" s="2">
        <v>7.9909782608695625</v>
      </c>
      <c r="U235" s="2">
        <v>0</v>
      </c>
      <c r="V235" s="2">
        <v>0.14840202858460116</v>
      </c>
      <c r="W235" s="2">
        <v>3.4144565217391305</v>
      </c>
      <c r="X235" s="2">
        <v>14.232173913043477</v>
      </c>
      <c r="Y235" s="2">
        <v>0</v>
      </c>
      <c r="Z235" s="2">
        <v>0.14969940064545872</v>
      </c>
      <c r="AA235" s="2">
        <v>7.6086956521739135E-2</v>
      </c>
      <c r="AB235" s="2">
        <v>0</v>
      </c>
      <c r="AC235" s="2">
        <v>0</v>
      </c>
      <c r="AD235" s="2">
        <v>10.977934782608694</v>
      </c>
      <c r="AE235" s="2">
        <v>0</v>
      </c>
      <c r="AF235" s="2">
        <v>0</v>
      </c>
      <c r="AG235" s="2">
        <v>0</v>
      </c>
      <c r="AH235" t="s">
        <v>257</v>
      </c>
      <c r="AI235">
        <v>5</v>
      </c>
    </row>
    <row r="236" spans="1:35" x14ac:dyDescent="0.25">
      <c r="A236" t="s">
        <v>2337</v>
      </c>
      <c r="B236" t="s">
        <v>1558</v>
      </c>
      <c r="C236" t="s">
        <v>1915</v>
      </c>
      <c r="D236" t="s">
        <v>2267</v>
      </c>
      <c r="E236" s="2">
        <v>34.043478260869563</v>
      </c>
      <c r="F236" s="2">
        <v>5.6521739130434785</v>
      </c>
      <c r="G236" s="2">
        <v>0.59782608695652173</v>
      </c>
      <c r="H236" s="2">
        <v>0.13858695652173914</v>
      </c>
      <c r="I236" s="2">
        <v>1.1657608695652173</v>
      </c>
      <c r="J236" s="2">
        <v>0</v>
      </c>
      <c r="K236" s="2">
        <v>0</v>
      </c>
      <c r="L236" s="2">
        <v>1.4293478260869565</v>
      </c>
      <c r="M236" s="2">
        <v>0</v>
      </c>
      <c r="N236" s="2">
        <v>0</v>
      </c>
      <c r="O236" s="2">
        <v>0</v>
      </c>
      <c r="P236" s="2">
        <v>0</v>
      </c>
      <c r="Q236" s="2">
        <v>0.39130434782608697</v>
      </c>
      <c r="R236" s="2">
        <v>1.149425287356322E-2</v>
      </c>
      <c r="S236" s="2">
        <v>1.9836956521739131</v>
      </c>
      <c r="T236" s="2">
        <v>0.19293478260869565</v>
      </c>
      <c r="U236" s="2">
        <v>0</v>
      </c>
      <c r="V236" s="2">
        <v>6.3936781609195414E-2</v>
      </c>
      <c r="W236" s="2">
        <v>4.4673913043478262</v>
      </c>
      <c r="X236" s="2">
        <v>0</v>
      </c>
      <c r="Y236" s="2">
        <v>0</v>
      </c>
      <c r="Z236" s="2">
        <v>0.13122605363984677</v>
      </c>
      <c r="AA236" s="2">
        <v>0</v>
      </c>
      <c r="AB236" s="2">
        <v>0</v>
      </c>
      <c r="AC236" s="2">
        <v>0</v>
      </c>
      <c r="AD236" s="2">
        <v>0</v>
      </c>
      <c r="AE236" s="2">
        <v>0</v>
      </c>
      <c r="AF236" s="2">
        <v>0</v>
      </c>
      <c r="AG236" s="2">
        <v>0</v>
      </c>
      <c r="AH236" t="s">
        <v>626</v>
      </c>
      <c r="AI236">
        <v>5</v>
      </c>
    </row>
    <row r="237" spans="1:35" x14ac:dyDescent="0.25">
      <c r="A237" t="s">
        <v>2337</v>
      </c>
      <c r="B237" t="s">
        <v>1483</v>
      </c>
      <c r="C237" t="s">
        <v>2150</v>
      </c>
      <c r="D237" t="s">
        <v>2231</v>
      </c>
      <c r="E237" s="2">
        <v>24.065217391304348</v>
      </c>
      <c r="F237" s="2">
        <v>0</v>
      </c>
      <c r="G237" s="2">
        <v>1.1195652173913044</v>
      </c>
      <c r="H237" s="2">
        <v>7.6086956521739135E-2</v>
      </c>
      <c r="I237" s="2">
        <v>0.98369565217391308</v>
      </c>
      <c r="J237" s="2">
        <v>0</v>
      </c>
      <c r="K237" s="2">
        <v>0</v>
      </c>
      <c r="L237" s="2">
        <v>1.2202173913043475</v>
      </c>
      <c r="M237" s="2">
        <v>0</v>
      </c>
      <c r="N237" s="2">
        <v>0</v>
      </c>
      <c r="O237" s="2">
        <v>0</v>
      </c>
      <c r="P237" s="2">
        <v>5.2798913043478262</v>
      </c>
      <c r="Q237" s="2">
        <v>3.1358695652173911</v>
      </c>
      <c r="R237" s="2">
        <v>0.34970641373080397</v>
      </c>
      <c r="S237" s="2">
        <v>0.69249999999999989</v>
      </c>
      <c r="T237" s="2">
        <v>1.6046739130434782</v>
      </c>
      <c r="U237" s="2">
        <v>0</v>
      </c>
      <c r="V237" s="2">
        <v>9.5456187895212277E-2</v>
      </c>
      <c r="W237" s="2">
        <v>0.56065217391304345</v>
      </c>
      <c r="X237" s="2">
        <v>2.7255434782608696</v>
      </c>
      <c r="Y237" s="2">
        <v>0</v>
      </c>
      <c r="Z237" s="2">
        <v>0.13655374887082206</v>
      </c>
      <c r="AA237" s="2">
        <v>0</v>
      </c>
      <c r="AB237" s="2">
        <v>0</v>
      </c>
      <c r="AC237" s="2">
        <v>0</v>
      </c>
      <c r="AD237" s="2">
        <v>0</v>
      </c>
      <c r="AE237" s="2">
        <v>0</v>
      </c>
      <c r="AF237" s="2">
        <v>0</v>
      </c>
      <c r="AG237" s="2">
        <v>0</v>
      </c>
      <c r="AH237" t="s">
        <v>550</v>
      </c>
      <c r="AI237">
        <v>5</v>
      </c>
    </row>
    <row r="238" spans="1:35" x14ac:dyDescent="0.25">
      <c r="A238" t="s">
        <v>2337</v>
      </c>
      <c r="B238" t="s">
        <v>1054</v>
      </c>
      <c r="C238" t="s">
        <v>1874</v>
      </c>
      <c r="D238" t="s">
        <v>2239</v>
      </c>
      <c r="E238" s="2">
        <v>105.47826086956522</v>
      </c>
      <c r="F238" s="2">
        <v>15.413043478260869</v>
      </c>
      <c r="G238" s="2">
        <v>0.39130434782608697</v>
      </c>
      <c r="H238" s="2">
        <v>0.76086956521739135</v>
      </c>
      <c r="I238" s="2">
        <v>0.25</v>
      </c>
      <c r="J238" s="2">
        <v>0</v>
      </c>
      <c r="K238" s="2">
        <v>0</v>
      </c>
      <c r="L238" s="2">
        <v>1.9004347826086954</v>
      </c>
      <c r="M238" s="2">
        <v>4.4402173913043477</v>
      </c>
      <c r="N238" s="2">
        <v>6.9211956521739131</v>
      </c>
      <c r="O238" s="2">
        <v>0.10771331409727948</v>
      </c>
      <c r="P238" s="2">
        <v>10.508152173913043</v>
      </c>
      <c r="Q238" s="2">
        <v>15.774456521739131</v>
      </c>
      <c r="R238" s="2">
        <v>0.24917559769167352</v>
      </c>
      <c r="S238" s="2">
        <v>11.04858695652174</v>
      </c>
      <c r="T238" s="2">
        <v>20.48065217391304</v>
      </c>
      <c r="U238" s="2">
        <v>0</v>
      </c>
      <c r="V238" s="2">
        <v>0.29891694146743608</v>
      </c>
      <c r="W238" s="2">
        <v>4.4097826086956546</v>
      </c>
      <c r="X238" s="2">
        <v>22.620326086956524</v>
      </c>
      <c r="Y238" s="2">
        <v>4.8668478260869561</v>
      </c>
      <c r="Z238" s="2">
        <v>0.30240313272877167</v>
      </c>
      <c r="AA238" s="2">
        <v>0</v>
      </c>
      <c r="AB238" s="2">
        <v>0</v>
      </c>
      <c r="AC238" s="2">
        <v>0</v>
      </c>
      <c r="AD238" s="2">
        <v>0</v>
      </c>
      <c r="AE238" s="2">
        <v>0</v>
      </c>
      <c r="AF238" s="2">
        <v>0</v>
      </c>
      <c r="AG238" s="2">
        <v>0</v>
      </c>
      <c r="AH238" t="s">
        <v>112</v>
      </c>
      <c r="AI238">
        <v>5</v>
      </c>
    </row>
    <row r="239" spans="1:35" x14ac:dyDescent="0.25">
      <c r="A239" t="s">
        <v>2337</v>
      </c>
      <c r="B239" t="s">
        <v>1015</v>
      </c>
      <c r="C239" t="s">
        <v>1988</v>
      </c>
      <c r="D239" t="s">
        <v>2249</v>
      </c>
      <c r="E239" s="2">
        <v>93.032608695652172</v>
      </c>
      <c r="F239" s="2">
        <v>5.5652173913043477</v>
      </c>
      <c r="G239" s="2">
        <v>0.46739130434782611</v>
      </c>
      <c r="H239" s="2">
        <v>0.52173913043478259</v>
      </c>
      <c r="I239" s="2">
        <v>3.1358695652173911</v>
      </c>
      <c r="J239" s="2">
        <v>0</v>
      </c>
      <c r="K239" s="2">
        <v>0</v>
      </c>
      <c r="L239" s="2">
        <v>5.7303260869565227</v>
      </c>
      <c r="M239" s="2">
        <v>5.2481521739130432</v>
      </c>
      <c r="N239" s="2">
        <v>0</v>
      </c>
      <c r="O239" s="2">
        <v>5.641196401448767E-2</v>
      </c>
      <c r="P239" s="2">
        <v>2.307934782608696</v>
      </c>
      <c r="Q239" s="2">
        <v>14.795217391304353</v>
      </c>
      <c r="R239" s="2">
        <v>0.18384040191611176</v>
      </c>
      <c r="S239" s="2">
        <v>1.2445652173913044</v>
      </c>
      <c r="T239" s="2">
        <v>12.957500000000001</v>
      </c>
      <c r="U239" s="2">
        <v>0</v>
      </c>
      <c r="V239" s="2">
        <v>0.15265685243603228</v>
      </c>
      <c r="W239" s="2">
        <v>1.6086956521739131</v>
      </c>
      <c r="X239" s="2">
        <v>11.120543478260869</v>
      </c>
      <c r="Y239" s="2">
        <v>0</v>
      </c>
      <c r="Z239" s="2">
        <v>0.13682556373408106</v>
      </c>
      <c r="AA239" s="2">
        <v>0</v>
      </c>
      <c r="AB239" s="2">
        <v>0</v>
      </c>
      <c r="AC239" s="2">
        <v>0</v>
      </c>
      <c r="AD239" s="2">
        <v>0</v>
      </c>
      <c r="AE239" s="2">
        <v>1.0869565217391304E-2</v>
      </c>
      <c r="AF239" s="2">
        <v>0</v>
      </c>
      <c r="AG239" s="2">
        <v>0</v>
      </c>
      <c r="AH239" t="s">
        <v>72</v>
      </c>
      <c r="AI239">
        <v>5</v>
      </c>
    </row>
    <row r="240" spans="1:35" x14ac:dyDescent="0.25">
      <c r="A240" t="s">
        <v>2337</v>
      </c>
      <c r="B240" t="s">
        <v>1442</v>
      </c>
      <c r="C240" t="s">
        <v>1928</v>
      </c>
      <c r="D240" t="s">
        <v>2277</v>
      </c>
      <c r="E240" s="2">
        <v>28.978260869565219</v>
      </c>
      <c r="F240" s="2">
        <v>3.652173913043478</v>
      </c>
      <c r="G240" s="2">
        <v>0</v>
      </c>
      <c r="H240" s="2">
        <v>0</v>
      </c>
      <c r="I240" s="2">
        <v>0</v>
      </c>
      <c r="J240" s="2">
        <v>0</v>
      </c>
      <c r="K240" s="2">
        <v>0</v>
      </c>
      <c r="L240" s="2">
        <v>0.34076086956521739</v>
      </c>
      <c r="M240" s="2">
        <v>0</v>
      </c>
      <c r="N240" s="2">
        <v>0</v>
      </c>
      <c r="O240" s="2">
        <v>0</v>
      </c>
      <c r="P240" s="2">
        <v>3.80913043478261</v>
      </c>
      <c r="Q240" s="2">
        <v>0</v>
      </c>
      <c r="R240" s="2">
        <v>0.13144786196549141</v>
      </c>
      <c r="S240" s="2">
        <v>0.91782608695652168</v>
      </c>
      <c r="T240" s="2">
        <v>2.8322826086956527</v>
      </c>
      <c r="U240" s="2">
        <v>0</v>
      </c>
      <c r="V240" s="2">
        <v>0.12941110277569393</v>
      </c>
      <c r="W240" s="2">
        <v>0.84728260869565208</v>
      </c>
      <c r="X240" s="2">
        <v>5.8973913043478259</v>
      </c>
      <c r="Y240" s="2">
        <v>0</v>
      </c>
      <c r="Z240" s="2">
        <v>0.23274943735933981</v>
      </c>
      <c r="AA240" s="2">
        <v>0</v>
      </c>
      <c r="AB240" s="2">
        <v>0</v>
      </c>
      <c r="AC240" s="2">
        <v>0</v>
      </c>
      <c r="AD240" s="2">
        <v>0</v>
      </c>
      <c r="AE240" s="2">
        <v>0</v>
      </c>
      <c r="AF240" s="2">
        <v>0</v>
      </c>
      <c r="AG240" s="2">
        <v>0</v>
      </c>
      <c r="AH240" t="s">
        <v>509</v>
      </c>
      <c r="AI240">
        <v>5</v>
      </c>
    </row>
    <row r="241" spans="1:35" x14ac:dyDescent="0.25">
      <c r="A241" t="s">
        <v>2337</v>
      </c>
      <c r="B241" t="s">
        <v>1598</v>
      </c>
      <c r="C241" t="s">
        <v>2160</v>
      </c>
      <c r="D241" t="s">
        <v>2278</v>
      </c>
      <c r="E241" s="2">
        <v>27.043478260869566</v>
      </c>
      <c r="F241" s="2">
        <v>4.2717391304347823</v>
      </c>
      <c r="G241" s="2">
        <v>0.30434782608695654</v>
      </c>
      <c r="H241" s="2">
        <v>0</v>
      </c>
      <c r="I241" s="2">
        <v>4.8913043478260872E-2</v>
      </c>
      <c r="J241" s="2">
        <v>0</v>
      </c>
      <c r="K241" s="2">
        <v>0</v>
      </c>
      <c r="L241" s="2">
        <v>1.9979347826086953</v>
      </c>
      <c r="M241" s="2">
        <v>0</v>
      </c>
      <c r="N241" s="2">
        <v>0</v>
      </c>
      <c r="O241" s="2">
        <v>0</v>
      </c>
      <c r="P241" s="2">
        <v>4.8532608695652177</v>
      </c>
      <c r="Q241" s="2">
        <v>3.0298913043478262</v>
      </c>
      <c r="R241" s="2">
        <v>0.29149919614147912</v>
      </c>
      <c r="S241" s="2">
        <v>1.641413043478261</v>
      </c>
      <c r="T241" s="2">
        <v>4.5045652173913036</v>
      </c>
      <c r="U241" s="2">
        <v>0</v>
      </c>
      <c r="V241" s="2">
        <v>0.22726286173633437</v>
      </c>
      <c r="W241" s="2">
        <v>1.127282608695652</v>
      </c>
      <c r="X241" s="2">
        <v>3.2326086956521745</v>
      </c>
      <c r="Y241" s="2">
        <v>0</v>
      </c>
      <c r="Z241" s="2">
        <v>0.161217845659164</v>
      </c>
      <c r="AA241" s="2">
        <v>0</v>
      </c>
      <c r="AB241" s="2">
        <v>0</v>
      </c>
      <c r="AC241" s="2">
        <v>0</v>
      </c>
      <c r="AD241" s="2">
        <v>0</v>
      </c>
      <c r="AE241" s="2">
        <v>0</v>
      </c>
      <c r="AF241" s="2">
        <v>0</v>
      </c>
      <c r="AG241" s="2">
        <v>0</v>
      </c>
      <c r="AH241" t="s">
        <v>667</v>
      </c>
      <c r="AI241">
        <v>5</v>
      </c>
    </row>
    <row r="242" spans="1:35" x14ac:dyDescent="0.25">
      <c r="A242" t="s">
        <v>2337</v>
      </c>
      <c r="B242" t="s">
        <v>1505</v>
      </c>
      <c r="C242" t="s">
        <v>1929</v>
      </c>
      <c r="D242" t="s">
        <v>2216</v>
      </c>
      <c r="E242" s="2">
        <v>91.576086956521735</v>
      </c>
      <c r="F242" s="2">
        <v>2.7826086956521738</v>
      </c>
      <c r="G242" s="2">
        <v>0.32608695652173914</v>
      </c>
      <c r="H242" s="2">
        <v>0.41304347826086957</v>
      </c>
      <c r="I242" s="2">
        <v>4.6304347826086953</v>
      </c>
      <c r="J242" s="2">
        <v>0</v>
      </c>
      <c r="K242" s="2">
        <v>0</v>
      </c>
      <c r="L242" s="2">
        <v>0.35380434782608694</v>
      </c>
      <c r="M242" s="2">
        <v>5.3043478260869561</v>
      </c>
      <c r="N242" s="2">
        <v>1.1956521739130435</v>
      </c>
      <c r="O242" s="2">
        <v>7.0979228486646881E-2</v>
      </c>
      <c r="P242" s="2">
        <v>5.3913043478260869</v>
      </c>
      <c r="Q242" s="2">
        <v>9.2989130434782616</v>
      </c>
      <c r="R242" s="2">
        <v>0.16041543026706231</v>
      </c>
      <c r="S242" s="2">
        <v>3.8173913043478267</v>
      </c>
      <c r="T242" s="2">
        <v>3.5397826086956532</v>
      </c>
      <c r="U242" s="2">
        <v>0</v>
      </c>
      <c r="V242" s="2">
        <v>8.0339465875370941E-2</v>
      </c>
      <c r="W242" s="2">
        <v>3.2490217391304346</v>
      </c>
      <c r="X242" s="2">
        <v>8.3474999999999984</v>
      </c>
      <c r="Y242" s="2">
        <v>0</v>
      </c>
      <c r="Z242" s="2">
        <v>0.12663264094955487</v>
      </c>
      <c r="AA242" s="2">
        <v>0.16304347826086957</v>
      </c>
      <c r="AB242" s="2">
        <v>0</v>
      </c>
      <c r="AC242" s="2">
        <v>0</v>
      </c>
      <c r="AD242" s="2">
        <v>0</v>
      </c>
      <c r="AE242" s="2">
        <v>0</v>
      </c>
      <c r="AF242" s="2">
        <v>0</v>
      </c>
      <c r="AG242" s="2">
        <v>0</v>
      </c>
      <c r="AH242" t="s">
        <v>572</v>
      </c>
      <c r="AI242">
        <v>5</v>
      </c>
    </row>
    <row r="243" spans="1:35" x14ac:dyDescent="0.25">
      <c r="A243" t="s">
        <v>2337</v>
      </c>
      <c r="B243" t="s">
        <v>1354</v>
      </c>
      <c r="C243" t="s">
        <v>1898</v>
      </c>
      <c r="D243" t="s">
        <v>2269</v>
      </c>
      <c r="E243" s="2">
        <v>60.684782608695649</v>
      </c>
      <c r="F243" s="2">
        <v>0</v>
      </c>
      <c r="G243" s="2">
        <v>1.4130434782608696</v>
      </c>
      <c r="H243" s="2">
        <v>0.20108695652173914</v>
      </c>
      <c r="I243" s="2">
        <v>2.347826086956522</v>
      </c>
      <c r="J243" s="2">
        <v>0</v>
      </c>
      <c r="K243" s="2">
        <v>0</v>
      </c>
      <c r="L243" s="2">
        <v>2.732391304347825</v>
      </c>
      <c r="M243" s="2">
        <v>0</v>
      </c>
      <c r="N243" s="2">
        <v>0</v>
      </c>
      <c r="O243" s="2">
        <v>0</v>
      </c>
      <c r="P243" s="2">
        <v>0</v>
      </c>
      <c r="Q243" s="2">
        <v>0</v>
      </c>
      <c r="R243" s="2">
        <v>0</v>
      </c>
      <c r="S243" s="2">
        <v>2.8118478260869559</v>
      </c>
      <c r="T243" s="2">
        <v>3.9639130434782603</v>
      </c>
      <c r="U243" s="2">
        <v>0</v>
      </c>
      <c r="V243" s="2">
        <v>0.11165502418054808</v>
      </c>
      <c r="W243" s="2">
        <v>1.6846739130434778</v>
      </c>
      <c r="X243" s="2">
        <v>3.2379347826086966</v>
      </c>
      <c r="Y243" s="2">
        <v>0</v>
      </c>
      <c r="Z243" s="2">
        <v>8.1117678667383133E-2</v>
      </c>
      <c r="AA243" s="2">
        <v>0</v>
      </c>
      <c r="AB243" s="2">
        <v>0</v>
      </c>
      <c r="AC243" s="2">
        <v>0</v>
      </c>
      <c r="AD243" s="2">
        <v>0</v>
      </c>
      <c r="AE243" s="2">
        <v>0</v>
      </c>
      <c r="AF243" s="2">
        <v>0</v>
      </c>
      <c r="AG243" s="2">
        <v>0</v>
      </c>
      <c r="AH243" t="s">
        <v>418</v>
      </c>
      <c r="AI243">
        <v>5</v>
      </c>
    </row>
    <row r="244" spans="1:35" x14ac:dyDescent="0.25">
      <c r="A244" t="s">
        <v>2337</v>
      </c>
      <c r="B244" t="s">
        <v>1439</v>
      </c>
      <c r="C244" t="s">
        <v>1902</v>
      </c>
      <c r="D244" t="s">
        <v>2217</v>
      </c>
      <c r="E244" s="2">
        <v>82.847826086956516</v>
      </c>
      <c r="F244" s="2">
        <v>2.7826086956521738</v>
      </c>
      <c r="G244" s="2">
        <v>0.32608695652173914</v>
      </c>
      <c r="H244" s="2">
        <v>0.32065217391304346</v>
      </c>
      <c r="I244" s="2">
        <v>2.8152173913043477</v>
      </c>
      <c r="J244" s="2">
        <v>0</v>
      </c>
      <c r="K244" s="2">
        <v>0</v>
      </c>
      <c r="L244" s="2">
        <v>2.5319565217391302</v>
      </c>
      <c r="M244" s="2">
        <v>0</v>
      </c>
      <c r="N244" s="2">
        <v>5.8152173913043477</v>
      </c>
      <c r="O244" s="2">
        <v>7.0191550774075046E-2</v>
      </c>
      <c r="P244" s="2">
        <v>1.7391304347826086</v>
      </c>
      <c r="Q244" s="2">
        <v>10.823369565217391</v>
      </c>
      <c r="R244" s="2">
        <v>0.15163342954605091</v>
      </c>
      <c r="S244" s="2">
        <v>2.2798913043478253</v>
      </c>
      <c r="T244" s="2">
        <v>3.6610869565217392</v>
      </c>
      <c r="U244" s="2">
        <v>0</v>
      </c>
      <c r="V244" s="2">
        <v>7.1709525059039617E-2</v>
      </c>
      <c r="W244" s="2">
        <v>4.7873913043478264</v>
      </c>
      <c r="X244" s="2">
        <v>4.4669565217391298</v>
      </c>
      <c r="Y244" s="2">
        <v>0</v>
      </c>
      <c r="Z244" s="2">
        <v>0.11170296510102336</v>
      </c>
      <c r="AA244" s="2">
        <v>0</v>
      </c>
      <c r="AB244" s="2">
        <v>0</v>
      </c>
      <c r="AC244" s="2">
        <v>0</v>
      </c>
      <c r="AD244" s="2">
        <v>0</v>
      </c>
      <c r="AE244" s="2">
        <v>0</v>
      </c>
      <c r="AF244" s="2">
        <v>0</v>
      </c>
      <c r="AG244" s="2">
        <v>0</v>
      </c>
      <c r="AH244" t="s">
        <v>506</v>
      </c>
      <c r="AI244">
        <v>5</v>
      </c>
    </row>
    <row r="245" spans="1:35" x14ac:dyDescent="0.25">
      <c r="A245" t="s">
        <v>2337</v>
      </c>
      <c r="B245" t="s">
        <v>1649</v>
      </c>
      <c r="C245" t="s">
        <v>1857</v>
      </c>
      <c r="D245" t="s">
        <v>2272</v>
      </c>
      <c r="E245" s="2">
        <v>55.706521739130437</v>
      </c>
      <c r="F245" s="2">
        <v>4.5217391304347823</v>
      </c>
      <c r="G245" s="2">
        <v>0.2608695652173913</v>
      </c>
      <c r="H245" s="2">
        <v>0.25</v>
      </c>
      <c r="I245" s="2">
        <v>0.97826086956521741</v>
      </c>
      <c r="J245" s="2">
        <v>0</v>
      </c>
      <c r="K245" s="2">
        <v>0</v>
      </c>
      <c r="L245" s="2">
        <v>3.3674999999999993</v>
      </c>
      <c r="M245" s="2">
        <v>5.7391304347826084</v>
      </c>
      <c r="N245" s="2">
        <v>0</v>
      </c>
      <c r="O245" s="2">
        <v>0.10302439024390243</v>
      </c>
      <c r="P245" s="2">
        <v>5.1304347826086953</v>
      </c>
      <c r="Q245" s="2">
        <v>3.3804347826086958</v>
      </c>
      <c r="R245" s="2">
        <v>0.15278048780487802</v>
      </c>
      <c r="S245" s="2">
        <v>1.3308695652173914</v>
      </c>
      <c r="T245" s="2">
        <v>6.280652173913043</v>
      </c>
      <c r="U245" s="2">
        <v>0</v>
      </c>
      <c r="V245" s="2">
        <v>0.13663609756097561</v>
      </c>
      <c r="W245" s="2">
        <v>1.2169565217391305</v>
      </c>
      <c r="X245" s="2">
        <v>4.9811956521739127</v>
      </c>
      <c r="Y245" s="2">
        <v>0</v>
      </c>
      <c r="Z245" s="2">
        <v>0.11126439024390243</v>
      </c>
      <c r="AA245" s="2">
        <v>0</v>
      </c>
      <c r="AB245" s="2">
        <v>0</v>
      </c>
      <c r="AC245" s="2">
        <v>0</v>
      </c>
      <c r="AD245" s="2">
        <v>0</v>
      </c>
      <c r="AE245" s="2">
        <v>0</v>
      </c>
      <c r="AF245" s="2">
        <v>0</v>
      </c>
      <c r="AG245" s="2">
        <v>0</v>
      </c>
      <c r="AH245" t="s">
        <v>720</v>
      </c>
      <c r="AI245">
        <v>5</v>
      </c>
    </row>
    <row r="246" spans="1:35" x14ac:dyDescent="0.25">
      <c r="A246" t="s">
        <v>2337</v>
      </c>
      <c r="B246" t="s">
        <v>1484</v>
      </c>
      <c r="C246" t="s">
        <v>2151</v>
      </c>
      <c r="D246" t="s">
        <v>2283</v>
      </c>
      <c r="E246" s="2">
        <v>24.739130434782609</v>
      </c>
      <c r="F246" s="2">
        <v>0</v>
      </c>
      <c r="G246" s="2">
        <v>0</v>
      </c>
      <c r="H246" s="2">
        <v>0</v>
      </c>
      <c r="I246" s="2">
        <v>0</v>
      </c>
      <c r="J246" s="2">
        <v>0</v>
      </c>
      <c r="K246" s="2">
        <v>0</v>
      </c>
      <c r="L246" s="2">
        <v>8.380434782608695E-2</v>
      </c>
      <c r="M246" s="2">
        <v>0</v>
      </c>
      <c r="N246" s="2">
        <v>0</v>
      </c>
      <c r="O246" s="2">
        <v>0</v>
      </c>
      <c r="P246" s="2">
        <v>0</v>
      </c>
      <c r="Q246" s="2">
        <v>0</v>
      </c>
      <c r="R246" s="2">
        <v>0</v>
      </c>
      <c r="S246" s="2">
        <v>1.1005434782608696</v>
      </c>
      <c r="T246" s="2">
        <v>1.4021739130434785</v>
      </c>
      <c r="U246" s="2">
        <v>0</v>
      </c>
      <c r="V246" s="2">
        <v>0.10116432337434096</v>
      </c>
      <c r="W246" s="2">
        <v>0.34684782608695658</v>
      </c>
      <c r="X246" s="2">
        <v>1.4027173913043476</v>
      </c>
      <c r="Y246" s="2">
        <v>0</v>
      </c>
      <c r="Z246" s="2">
        <v>7.0720562390158156E-2</v>
      </c>
      <c r="AA246" s="2">
        <v>0</v>
      </c>
      <c r="AB246" s="2">
        <v>0</v>
      </c>
      <c r="AC246" s="2">
        <v>0</v>
      </c>
      <c r="AD246" s="2">
        <v>0</v>
      </c>
      <c r="AE246" s="2">
        <v>0</v>
      </c>
      <c r="AF246" s="2">
        <v>0</v>
      </c>
      <c r="AG246" s="2">
        <v>0</v>
      </c>
      <c r="AH246" t="s">
        <v>551</v>
      </c>
      <c r="AI246">
        <v>5</v>
      </c>
    </row>
    <row r="247" spans="1:35" x14ac:dyDescent="0.25">
      <c r="A247" t="s">
        <v>2337</v>
      </c>
      <c r="B247" t="s">
        <v>1447</v>
      </c>
      <c r="C247" t="s">
        <v>1892</v>
      </c>
      <c r="D247" t="s">
        <v>2249</v>
      </c>
      <c r="E247" s="2">
        <v>60.402173913043477</v>
      </c>
      <c r="F247" s="2">
        <v>5.3043478260869561</v>
      </c>
      <c r="G247" s="2">
        <v>0.16086956521739132</v>
      </c>
      <c r="H247" s="2">
        <v>0.38478260869565223</v>
      </c>
      <c r="I247" s="2">
        <v>1.0141304347826086</v>
      </c>
      <c r="J247" s="2">
        <v>0</v>
      </c>
      <c r="K247" s="2">
        <v>0</v>
      </c>
      <c r="L247" s="2">
        <v>3.1059782608695654</v>
      </c>
      <c r="M247" s="2">
        <v>4.9891304347826084</v>
      </c>
      <c r="N247" s="2">
        <v>0</v>
      </c>
      <c r="O247" s="2">
        <v>8.2598524383660249E-2</v>
      </c>
      <c r="P247" s="2">
        <v>5.0461956521739131</v>
      </c>
      <c r="Q247" s="2">
        <v>4.5</v>
      </c>
      <c r="R247" s="2">
        <v>0.15804390858376824</v>
      </c>
      <c r="S247" s="2">
        <v>4.0741304347826084</v>
      </c>
      <c r="T247" s="2">
        <v>5.3517391304347823</v>
      </c>
      <c r="U247" s="2">
        <v>0</v>
      </c>
      <c r="V247" s="2">
        <v>0.15605182652510347</v>
      </c>
      <c r="W247" s="2">
        <v>1.6376086956521738</v>
      </c>
      <c r="X247" s="2">
        <v>6.3317391304347836</v>
      </c>
      <c r="Y247" s="2">
        <v>0</v>
      </c>
      <c r="Z247" s="2">
        <v>0.13193809609501533</v>
      </c>
      <c r="AA247" s="2">
        <v>0.14673913043478262</v>
      </c>
      <c r="AB247" s="2">
        <v>0</v>
      </c>
      <c r="AC247" s="2">
        <v>0</v>
      </c>
      <c r="AD247" s="2">
        <v>0</v>
      </c>
      <c r="AE247" s="2">
        <v>0</v>
      </c>
      <c r="AF247" s="2">
        <v>0</v>
      </c>
      <c r="AG247" s="2">
        <v>0.25869565217391305</v>
      </c>
      <c r="AH247" t="s">
        <v>514</v>
      </c>
      <c r="AI247">
        <v>5</v>
      </c>
    </row>
    <row r="248" spans="1:35" x14ac:dyDescent="0.25">
      <c r="A248" t="s">
        <v>2337</v>
      </c>
      <c r="B248" t="s">
        <v>1404</v>
      </c>
      <c r="C248" t="s">
        <v>1997</v>
      </c>
      <c r="D248" t="s">
        <v>2283</v>
      </c>
      <c r="E248" s="2">
        <v>17.293478260869566</v>
      </c>
      <c r="F248" s="2">
        <v>0</v>
      </c>
      <c r="G248" s="2">
        <v>0</v>
      </c>
      <c r="H248" s="2">
        <v>0</v>
      </c>
      <c r="I248" s="2">
        <v>0</v>
      </c>
      <c r="J248" s="2">
        <v>0</v>
      </c>
      <c r="K248" s="2">
        <v>0</v>
      </c>
      <c r="L248" s="2">
        <v>0.22293478260869568</v>
      </c>
      <c r="M248" s="2">
        <v>0</v>
      </c>
      <c r="N248" s="2">
        <v>0</v>
      </c>
      <c r="O248" s="2">
        <v>0</v>
      </c>
      <c r="P248" s="2">
        <v>0</v>
      </c>
      <c r="Q248" s="2">
        <v>0</v>
      </c>
      <c r="R248" s="2">
        <v>0</v>
      </c>
      <c r="S248" s="2">
        <v>1.1234782608695653</v>
      </c>
      <c r="T248" s="2">
        <v>2.4626086956521736</v>
      </c>
      <c r="U248" s="2">
        <v>0</v>
      </c>
      <c r="V248" s="2">
        <v>0.20736643620364548</v>
      </c>
      <c r="W248" s="2">
        <v>0.26804347826086961</v>
      </c>
      <c r="X248" s="2">
        <v>0.2398913043478261</v>
      </c>
      <c r="Y248" s="2">
        <v>0</v>
      </c>
      <c r="Z248" s="2">
        <v>2.9371464487743561E-2</v>
      </c>
      <c r="AA248" s="2">
        <v>0</v>
      </c>
      <c r="AB248" s="2">
        <v>0</v>
      </c>
      <c r="AC248" s="2">
        <v>0</v>
      </c>
      <c r="AD248" s="2">
        <v>0</v>
      </c>
      <c r="AE248" s="2">
        <v>0</v>
      </c>
      <c r="AF248" s="2">
        <v>0</v>
      </c>
      <c r="AG248" s="2">
        <v>0</v>
      </c>
      <c r="AH248" t="s">
        <v>468</v>
      </c>
      <c r="AI248">
        <v>5</v>
      </c>
    </row>
    <row r="249" spans="1:35" x14ac:dyDescent="0.25">
      <c r="A249" t="s">
        <v>2337</v>
      </c>
      <c r="B249" t="s">
        <v>1624</v>
      </c>
      <c r="C249" t="s">
        <v>2178</v>
      </c>
      <c r="D249" t="s">
        <v>2222</v>
      </c>
      <c r="E249" s="2">
        <v>44.978260869565219</v>
      </c>
      <c r="F249" s="2">
        <v>5.6521739130434785</v>
      </c>
      <c r="G249" s="2">
        <v>0</v>
      </c>
      <c r="H249" s="2">
        <v>0</v>
      </c>
      <c r="I249" s="2">
        <v>0</v>
      </c>
      <c r="J249" s="2">
        <v>0</v>
      </c>
      <c r="K249" s="2">
        <v>0</v>
      </c>
      <c r="L249" s="2">
        <v>0.71771739130434786</v>
      </c>
      <c r="M249" s="2">
        <v>0</v>
      </c>
      <c r="N249" s="2">
        <v>5.6521739130434785</v>
      </c>
      <c r="O249" s="2">
        <v>0.12566457225712904</v>
      </c>
      <c r="P249" s="2">
        <v>0</v>
      </c>
      <c r="Q249" s="2">
        <v>9.9281521739130465</v>
      </c>
      <c r="R249" s="2">
        <v>0.22073223779603679</v>
      </c>
      <c r="S249" s="2">
        <v>0.85869565217391286</v>
      </c>
      <c r="T249" s="2">
        <v>6.6040217391304354</v>
      </c>
      <c r="U249" s="2">
        <v>0</v>
      </c>
      <c r="V249" s="2">
        <v>0.16591831802803289</v>
      </c>
      <c r="W249" s="2">
        <v>0.6974999999999999</v>
      </c>
      <c r="X249" s="2">
        <v>4.7166304347826076</v>
      </c>
      <c r="Y249" s="2">
        <v>0</v>
      </c>
      <c r="Z249" s="2">
        <v>0.12037216046399224</v>
      </c>
      <c r="AA249" s="2">
        <v>0</v>
      </c>
      <c r="AB249" s="2">
        <v>0</v>
      </c>
      <c r="AC249" s="2">
        <v>0</v>
      </c>
      <c r="AD249" s="2">
        <v>0</v>
      </c>
      <c r="AE249" s="2">
        <v>0</v>
      </c>
      <c r="AF249" s="2">
        <v>0</v>
      </c>
      <c r="AG249" s="2">
        <v>0</v>
      </c>
      <c r="AH249" t="s">
        <v>693</v>
      </c>
      <c r="AI249">
        <v>5</v>
      </c>
    </row>
    <row r="250" spans="1:35" x14ac:dyDescent="0.25">
      <c r="A250" t="s">
        <v>2337</v>
      </c>
      <c r="B250" t="s">
        <v>1602</v>
      </c>
      <c r="C250" t="s">
        <v>2111</v>
      </c>
      <c r="D250" t="s">
        <v>2294</v>
      </c>
      <c r="E250" s="2">
        <v>62.880434782608695</v>
      </c>
      <c r="F250" s="2">
        <v>5.5652173913043477</v>
      </c>
      <c r="G250" s="2">
        <v>0</v>
      </c>
      <c r="H250" s="2">
        <v>0.27717391304347827</v>
      </c>
      <c r="I250" s="2">
        <v>0.28804347826086957</v>
      </c>
      <c r="J250" s="2">
        <v>0</v>
      </c>
      <c r="K250" s="2">
        <v>0</v>
      </c>
      <c r="L250" s="2">
        <v>4.6101086956521753</v>
      </c>
      <c r="M250" s="2">
        <v>0</v>
      </c>
      <c r="N250" s="2">
        <v>5.7347826086956513</v>
      </c>
      <c r="O250" s="2">
        <v>9.1201382886776136E-2</v>
      </c>
      <c r="P250" s="2">
        <v>5.4782608695652177</v>
      </c>
      <c r="Q250" s="2">
        <v>7.1043478260869595</v>
      </c>
      <c r="R250" s="2">
        <v>0.20010371650821093</v>
      </c>
      <c r="S250" s="2">
        <v>3.1352173913043471</v>
      </c>
      <c r="T250" s="2">
        <v>2.3001086956521739</v>
      </c>
      <c r="U250" s="2">
        <v>0</v>
      </c>
      <c r="V250" s="2">
        <v>8.6439066551426094E-2</v>
      </c>
      <c r="W250" s="2">
        <v>1.7070652173913046</v>
      </c>
      <c r="X250" s="2">
        <v>5.5689130434782612</v>
      </c>
      <c r="Y250" s="2">
        <v>0</v>
      </c>
      <c r="Z250" s="2">
        <v>0.11571132238547971</v>
      </c>
      <c r="AA250" s="2">
        <v>0</v>
      </c>
      <c r="AB250" s="2">
        <v>0</v>
      </c>
      <c r="AC250" s="2">
        <v>0</v>
      </c>
      <c r="AD250" s="2">
        <v>0</v>
      </c>
      <c r="AE250" s="2">
        <v>0</v>
      </c>
      <c r="AF250" s="2">
        <v>0</v>
      </c>
      <c r="AG250" s="2">
        <v>0</v>
      </c>
      <c r="AH250" t="s">
        <v>671</v>
      </c>
      <c r="AI250">
        <v>5</v>
      </c>
    </row>
    <row r="251" spans="1:35" x14ac:dyDescent="0.25">
      <c r="A251" t="s">
        <v>2337</v>
      </c>
      <c r="B251" t="s">
        <v>1765</v>
      </c>
      <c r="C251" t="s">
        <v>1879</v>
      </c>
      <c r="D251" t="s">
        <v>2216</v>
      </c>
      <c r="E251" s="2">
        <v>64.923913043478265</v>
      </c>
      <c r="F251" s="2">
        <v>44.396086956521749</v>
      </c>
      <c r="G251" s="2">
        <v>0.56521739130434778</v>
      </c>
      <c r="H251" s="2">
        <v>0</v>
      </c>
      <c r="I251" s="2">
        <v>0.13945652173913042</v>
      </c>
      <c r="J251" s="2">
        <v>0</v>
      </c>
      <c r="K251" s="2">
        <v>0</v>
      </c>
      <c r="L251" s="2">
        <v>3.7798913043478262</v>
      </c>
      <c r="M251" s="2">
        <v>5.3151086956521736</v>
      </c>
      <c r="N251" s="2">
        <v>0</v>
      </c>
      <c r="O251" s="2">
        <v>8.1866733634689423E-2</v>
      </c>
      <c r="P251" s="2">
        <v>5.6740217391304348</v>
      </c>
      <c r="Q251" s="2">
        <v>19.693369565217392</v>
      </c>
      <c r="R251" s="2">
        <v>0.39072492884647581</v>
      </c>
      <c r="S251" s="2">
        <v>4.1606521739130429</v>
      </c>
      <c r="T251" s="2">
        <v>7.5939130434782616</v>
      </c>
      <c r="U251" s="2">
        <v>0</v>
      </c>
      <c r="V251" s="2">
        <v>0.1810513979574753</v>
      </c>
      <c r="W251" s="2">
        <v>4.7629347826086947</v>
      </c>
      <c r="X251" s="2">
        <v>8.4841304347826121</v>
      </c>
      <c r="Y251" s="2">
        <v>6.7934782608695649E-2</v>
      </c>
      <c r="Z251" s="2">
        <v>0.20508622132931525</v>
      </c>
      <c r="AA251" s="2">
        <v>0</v>
      </c>
      <c r="AB251" s="2">
        <v>0</v>
      </c>
      <c r="AC251" s="2">
        <v>0</v>
      </c>
      <c r="AD251" s="2">
        <v>53.51065217391303</v>
      </c>
      <c r="AE251" s="2">
        <v>0</v>
      </c>
      <c r="AF251" s="2">
        <v>0</v>
      </c>
      <c r="AG251" s="2">
        <v>0</v>
      </c>
      <c r="AH251" t="s">
        <v>837</v>
      </c>
      <c r="AI251">
        <v>5</v>
      </c>
    </row>
    <row r="252" spans="1:35" x14ac:dyDescent="0.25">
      <c r="A252" t="s">
        <v>2337</v>
      </c>
      <c r="B252" t="s">
        <v>1380</v>
      </c>
      <c r="C252" t="s">
        <v>2013</v>
      </c>
      <c r="D252" t="s">
        <v>2274</v>
      </c>
      <c r="E252" s="2">
        <v>47.25</v>
      </c>
      <c r="F252" s="2">
        <v>3.7391304347826089</v>
      </c>
      <c r="G252" s="2">
        <v>0</v>
      </c>
      <c r="H252" s="2">
        <v>0</v>
      </c>
      <c r="I252" s="2">
        <v>0</v>
      </c>
      <c r="J252" s="2">
        <v>0</v>
      </c>
      <c r="K252" s="2">
        <v>0</v>
      </c>
      <c r="L252" s="2">
        <v>0.59250000000000003</v>
      </c>
      <c r="M252" s="2">
        <v>0</v>
      </c>
      <c r="N252" s="2">
        <v>0</v>
      </c>
      <c r="O252" s="2">
        <v>0</v>
      </c>
      <c r="P252" s="2">
        <v>5.4080434782608702</v>
      </c>
      <c r="Q252" s="2">
        <v>5.5724999999999998</v>
      </c>
      <c r="R252" s="2">
        <v>0.23239245456636762</v>
      </c>
      <c r="S252" s="2">
        <v>0.48706521739130432</v>
      </c>
      <c r="T252" s="2">
        <v>3.2789130434782616</v>
      </c>
      <c r="U252" s="2">
        <v>0</v>
      </c>
      <c r="V252" s="2">
        <v>7.9703243616287112E-2</v>
      </c>
      <c r="W252" s="2">
        <v>0.49478260869565205</v>
      </c>
      <c r="X252" s="2">
        <v>3.5702173913043489</v>
      </c>
      <c r="Y252" s="2">
        <v>0</v>
      </c>
      <c r="Z252" s="2">
        <v>8.6031746031746056E-2</v>
      </c>
      <c r="AA252" s="2">
        <v>0</v>
      </c>
      <c r="AB252" s="2">
        <v>0</v>
      </c>
      <c r="AC252" s="2">
        <v>0</v>
      </c>
      <c r="AD252" s="2">
        <v>0</v>
      </c>
      <c r="AE252" s="2">
        <v>0</v>
      </c>
      <c r="AF252" s="2">
        <v>0</v>
      </c>
      <c r="AG252" s="2">
        <v>0</v>
      </c>
      <c r="AH252" t="s">
        <v>444</v>
      </c>
      <c r="AI252">
        <v>5</v>
      </c>
    </row>
    <row r="253" spans="1:35" x14ac:dyDescent="0.25">
      <c r="A253" t="s">
        <v>2337</v>
      </c>
      <c r="B253" t="s">
        <v>1767</v>
      </c>
      <c r="C253" t="s">
        <v>1899</v>
      </c>
      <c r="D253" t="s">
        <v>2217</v>
      </c>
      <c r="E253" s="2">
        <v>94.521739130434781</v>
      </c>
      <c r="F253" s="2">
        <v>3.4782608695652173</v>
      </c>
      <c r="G253" s="2">
        <v>0.2608695652173913</v>
      </c>
      <c r="H253" s="2">
        <v>0.39130434782608697</v>
      </c>
      <c r="I253" s="2">
        <v>2.5516304347826089</v>
      </c>
      <c r="J253" s="2">
        <v>0</v>
      </c>
      <c r="K253" s="2">
        <v>0</v>
      </c>
      <c r="L253" s="2">
        <v>3.505652173913044</v>
      </c>
      <c r="M253" s="2">
        <v>0</v>
      </c>
      <c r="N253" s="2">
        <v>3.7445652173913042</v>
      </c>
      <c r="O253" s="2">
        <v>3.9615915363385462E-2</v>
      </c>
      <c r="P253" s="2">
        <v>2.4891304347826089</v>
      </c>
      <c r="Q253" s="2">
        <v>5.1114130434782608</v>
      </c>
      <c r="R253" s="2">
        <v>8.0410533578656851E-2</v>
      </c>
      <c r="S253" s="2">
        <v>4.8584782608695649</v>
      </c>
      <c r="T253" s="2">
        <v>5.5341304347826101</v>
      </c>
      <c r="U253" s="2">
        <v>0</v>
      </c>
      <c r="V253" s="2">
        <v>0.10994940202391906</v>
      </c>
      <c r="W253" s="2">
        <v>4.0445652173913045</v>
      </c>
      <c r="X253" s="2">
        <v>4.5373913043478264</v>
      </c>
      <c r="Y253" s="2">
        <v>0</v>
      </c>
      <c r="Z253" s="2">
        <v>9.079346826126955E-2</v>
      </c>
      <c r="AA253" s="2">
        <v>0</v>
      </c>
      <c r="AB253" s="2">
        <v>0</v>
      </c>
      <c r="AC253" s="2">
        <v>0</v>
      </c>
      <c r="AD253" s="2">
        <v>0</v>
      </c>
      <c r="AE253" s="2">
        <v>0</v>
      </c>
      <c r="AF253" s="2">
        <v>0</v>
      </c>
      <c r="AG253" s="2">
        <v>0</v>
      </c>
      <c r="AH253" t="s">
        <v>839</v>
      </c>
      <c r="AI253">
        <v>5</v>
      </c>
    </row>
    <row r="254" spans="1:35" x14ac:dyDescent="0.25">
      <c r="A254" t="s">
        <v>2337</v>
      </c>
      <c r="B254" t="s">
        <v>1586</v>
      </c>
      <c r="C254" t="s">
        <v>2121</v>
      </c>
      <c r="D254" t="s">
        <v>2234</v>
      </c>
      <c r="E254" s="2">
        <v>108.66304347826087</v>
      </c>
      <c r="F254" s="2">
        <v>3.9782608695652173</v>
      </c>
      <c r="G254" s="2">
        <v>0.18478260869565216</v>
      </c>
      <c r="H254" s="2">
        <v>0.45652173913043476</v>
      </c>
      <c r="I254" s="2">
        <v>5.5652173913043477</v>
      </c>
      <c r="J254" s="2">
        <v>0</v>
      </c>
      <c r="K254" s="2">
        <v>0</v>
      </c>
      <c r="L254" s="2">
        <v>5.0917391304347834</v>
      </c>
      <c r="M254" s="2">
        <v>5.6521739130434785</v>
      </c>
      <c r="N254" s="2">
        <v>4.9847826086956522</v>
      </c>
      <c r="O254" s="2">
        <v>9.7889366810042996E-2</v>
      </c>
      <c r="P254" s="2">
        <v>5.3043478260869561</v>
      </c>
      <c r="Q254" s="2">
        <v>0.41608695652173916</v>
      </c>
      <c r="R254" s="2">
        <v>5.2643793137941375E-2</v>
      </c>
      <c r="S254" s="2">
        <v>7.0340217391304334</v>
      </c>
      <c r="T254" s="2">
        <v>13.443804347826092</v>
      </c>
      <c r="U254" s="2">
        <v>0</v>
      </c>
      <c r="V254" s="2">
        <v>0.18845253576072823</v>
      </c>
      <c r="W254" s="2">
        <v>10.680543478260871</v>
      </c>
      <c r="X254" s="2">
        <v>13.481739130434782</v>
      </c>
      <c r="Y254" s="2">
        <v>0</v>
      </c>
      <c r="Z254" s="2">
        <v>0.22235970791237372</v>
      </c>
      <c r="AA254" s="2">
        <v>0</v>
      </c>
      <c r="AB254" s="2">
        <v>0</v>
      </c>
      <c r="AC254" s="2">
        <v>0</v>
      </c>
      <c r="AD254" s="2">
        <v>0</v>
      </c>
      <c r="AE254" s="2">
        <v>0.30434782608695654</v>
      </c>
      <c r="AF254" s="2">
        <v>0</v>
      </c>
      <c r="AG254" s="2">
        <v>0.16304347826086957</v>
      </c>
      <c r="AH254" t="s">
        <v>654</v>
      </c>
      <c r="AI254">
        <v>5</v>
      </c>
    </row>
    <row r="255" spans="1:35" x14ac:dyDescent="0.25">
      <c r="A255" t="s">
        <v>2337</v>
      </c>
      <c r="B255" t="s">
        <v>1556</v>
      </c>
      <c r="C255" t="s">
        <v>1939</v>
      </c>
      <c r="D255" t="s">
        <v>2234</v>
      </c>
      <c r="E255" s="2">
        <v>57.086956521739133</v>
      </c>
      <c r="F255" s="2">
        <v>5.5652173913043477</v>
      </c>
      <c r="G255" s="2">
        <v>5.6956521739130439</v>
      </c>
      <c r="H255" s="2">
        <v>0</v>
      </c>
      <c r="I255" s="2">
        <v>2.3777173913043477</v>
      </c>
      <c r="J255" s="2">
        <v>0</v>
      </c>
      <c r="K255" s="2">
        <v>0</v>
      </c>
      <c r="L255" s="2">
        <v>0.73489130434782612</v>
      </c>
      <c r="M255" s="2">
        <v>0</v>
      </c>
      <c r="N255" s="2">
        <v>4.6086956521739131</v>
      </c>
      <c r="O255" s="2">
        <v>8.0731150038080735E-2</v>
      </c>
      <c r="P255" s="2">
        <v>4.6956521739130439</v>
      </c>
      <c r="Q255" s="2">
        <v>6.7935869565217386</v>
      </c>
      <c r="R255" s="2">
        <v>0.20125856816450874</v>
      </c>
      <c r="S255" s="2">
        <v>2.3829347826086953</v>
      </c>
      <c r="T255" s="2">
        <v>9.7596739130434749</v>
      </c>
      <c r="U255" s="2">
        <v>0</v>
      </c>
      <c r="V255" s="2">
        <v>0.21270373191165262</v>
      </c>
      <c r="W255" s="2">
        <v>1.3427173913043478</v>
      </c>
      <c r="X255" s="2">
        <v>8.6225000000000041</v>
      </c>
      <c r="Y255" s="2">
        <v>3.8669565217391311</v>
      </c>
      <c r="Z255" s="2">
        <v>0.24230007616146237</v>
      </c>
      <c r="AA255" s="2">
        <v>0</v>
      </c>
      <c r="AB255" s="2">
        <v>0</v>
      </c>
      <c r="AC255" s="2">
        <v>0</v>
      </c>
      <c r="AD255" s="2">
        <v>0</v>
      </c>
      <c r="AE255" s="2">
        <v>0</v>
      </c>
      <c r="AF255" s="2">
        <v>0</v>
      </c>
      <c r="AG255" s="2">
        <v>0</v>
      </c>
      <c r="AH255" t="s">
        <v>624</v>
      </c>
      <c r="AI255">
        <v>5</v>
      </c>
    </row>
    <row r="256" spans="1:35" x14ac:dyDescent="0.25">
      <c r="A256" t="s">
        <v>2337</v>
      </c>
      <c r="B256" t="s">
        <v>1271</v>
      </c>
      <c r="C256" t="s">
        <v>2054</v>
      </c>
      <c r="D256" t="s">
        <v>2256</v>
      </c>
      <c r="E256" s="2">
        <v>47.880434782608695</v>
      </c>
      <c r="F256" s="2">
        <v>4.4021739130434785</v>
      </c>
      <c r="G256" s="2">
        <v>0.27173913043478259</v>
      </c>
      <c r="H256" s="2">
        <v>0.22282608695652173</v>
      </c>
      <c r="I256" s="2">
        <v>0.83152173913043481</v>
      </c>
      <c r="J256" s="2">
        <v>0</v>
      </c>
      <c r="K256" s="2">
        <v>0</v>
      </c>
      <c r="L256" s="2">
        <v>0.75184782608695655</v>
      </c>
      <c r="M256" s="2">
        <v>0</v>
      </c>
      <c r="N256" s="2">
        <v>5.7934782608695654</v>
      </c>
      <c r="O256" s="2">
        <v>0.12099886492622021</v>
      </c>
      <c r="P256" s="2">
        <v>5.0625</v>
      </c>
      <c r="Q256" s="2">
        <v>0</v>
      </c>
      <c r="R256" s="2">
        <v>0.10573212258796821</v>
      </c>
      <c r="S256" s="2">
        <v>2.3363043478260868</v>
      </c>
      <c r="T256" s="2">
        <v>1.770217391304348</v>
      </c>
      <c r="U256" s="2">
        <v>0</v>
      </c>
      <c r="V256" s="2">
        <v>8.5766174801362088E-2</v>
      </c>
      <c r="W256" s="2">
        <v>1.0259782608695651</v>
      </c>
      <c r="X256" s="2">
        <v>2.7091304347826086</v>
      </c>
      <c r="Y256" s="2">
        <v>0</v>
      </c>
      <c r="Z256" s="2">
        <v>7.8009080590238353E-2</v>
      </c>
      <c r="AA256" s="2">
        <v>0</v>
      </c>
      <c r="AB256" s="2">
        <v>0</v>
      </c>
      <c r="AC256" s="2">
        <v>0</v>
      </c>
      <c r="AD256" s="2">
        <v>0</v>
      </c>
      <c r="AE256" s="2">
        <v>0.11956521739130435</v>
      </c>
      <c r="AF256" s="2">
        <v>0</v>
      </c>
      <c r="AG256" s="2">
        <v>0</v>
      </c>
      <c r="AH256" t="s">
        <v>333</v>
      </c>
      <c r="AI256">
        <v>5</v>
      </c>
    </row>
    <row r="257" spans="1:35" x14ac:dyDescent="0.25">
      <c r="A257" t="s">
        <v>2337</v>
      </c>
      <c r="B257" t="s">
        <v>1169</v>
      </c>
      <c r="C257" t="s">
        <v>2007</v>
      </c>
      <c r="D257" t="s">
        <v>2243</v>
      </c>
      <c r="E257" s="2">
        <v>66.380434782608702</v>
      </c>
      <c r="F257" s="2">
        <v>6.4347826086956523</v>
      </c>
      <c r="G257" s="2">
        <v>0</v>
      </c>
      <c r="H257" s="2">
        <v>0</v>
      </c>
      <c r="I257" s="2">
        <v>0</v>
      </c>
      <c r="J257" s="2">
        <v>0</v>
      </c>
      <c r="K257" s="2">
        <v>0</v>
      </c>
      <c r="L257" s="2">
        <v>4.2616304347826084</v>
      </c>
      <c r="M257" s="2">
        <v>0</v>
      </c>
      <c r="N257" s="2">
        <v>4.9565217391304346</v>
      </c>
      <c r="O257" s="2">
        <v>7.4668413296217442E-2</v>
      </c>
      <c r="P257" s="2">
        <v>4.7493478260869573</v>
      </c>
      <c r="Q257" s="2">
        <v>2.3568478260869563</v>
      </c>
      <c r="R257" s="2">
        <v>0.10705256263304405</v>
      </c>
      <c r="S257" s="2">
        <v>1.6047826086956518</v>
      </c>
      <c r="T257" s="2">
        <v>6.4810869565217377</v>
      </c>
      <c r="U257" s="2">
        <v>0</v>
      </c>
      <c r="V257" s="2">
        <v>0.12181103651547401</v>
      </c>
      <c r="W257" s="2">
        <v>1.9855434782608694</v>
      </c>
      <c r="X257" s="2">
        <v>1.6528260869565217</v>
      </c>
      <c r="Y257" s="2">
        <v>0</v>
      </c>
      <c r="Z257" s="2">
        <v>5.4810872768953647E-2</v>
      </c>
      <c r="AA257" s="2">
        <v>0</v>
      </c>
      <c r="AB257" s="2">
        <v>0</v>
      </c>
      <c r="AC257" s="2">
        <v>0</v>
      </c>
      <c r="AD257" s="2">
        <v>0</v>
      </c>
      <c r="AE257" s="2">
        <v>0</v>
      </c>
      <c r="AF257" s="2">
        <v>0</v>
      </c>
      <c r="AG257" s="2">
        <v>0</v>
      </c>
      <c r="AH257" t="s">
        <v>230</v>
      </c>
      <c r="AI257">
        <v>5</v>
      </c>
    </row>
    <row r="258" spans="1:35" x14ac:dyDescent="0.25">
      <c r="A258" t="s">
        <v>2337</v>
      </c>
      <c r="B258" t="s">
        <v>1108</v>
      </c>
      <c r="C258" t="s">
        <v>2059</v>
      </c>
      <c r="D258" t="s">
        <v>2267</v>
      </c>
      <c r="E258" s="2">
        <v>107.33695652173913</v>
      </c>
      <c r="F258" s="2">
        <v>5.7391304347826084</v>
      </c>
      <c r="G258" s="2">
        <v>9.7826086956521743E-2</v>
      </c>
      <c r="H258" s="2">
        <v>0.54804347826086963</v>
      </c>
      <c r="I258" s="2">
        <v>2.4184782608695654</v>
      </c>
      <c r="J258" s="2">
        <v>0</v>
      </c>
      <c r="K258" s="2">
        <v>0</v>
      </c>
      <c r="L258" s="2">
        <v>4.0135869565217392</v>
      </c>
      <c r="M258" s="2">
        <v>4.6413043478260869</v>
      </c>
      <c r="N258" s="2">
        <v>0</v>
      </c>
      <c r="O258" s="2">
        <v>4.3240506329113929E-2</v>
      </c>
      <c r="P258" s="2">
        <v>5.2690217391304346</v>
      </c>
      <c r="Q258" s="2">
        <v>14.788043478260869</v>
      </c>
      <c r="R258" s="2">
        <v>0.1868607594936709</v>
      </c>
      <c r="S258" s="2">
        <v>4.8342391304347823</v>
      </c>
      <c r="T258" s="2">
        <v>19.551630434782609</v>
      </c>
      <c r="U258" s="2">
        <v>0</v>
      </c>
      <c r="V258" s="2">
        <v>0.22718987341772151</v>
      </c>
      <c r="W258" s="2">
        <v>10.486413043478262</v>
      </c>
      <c r="X258" s="2">
        <v>26.326086956521738</v>
      </c>
      <c r="Y258" s="2">
        <v>0</v>
      </c>
      <c r="Z258" s="2">
        <v>0.3429620253164557</v>
      </c>
      <c r="AA258" s="2">
        <v>0</v>
      </c>
      <c r="AB258" s="2">
        <v>0</v>
      </c>
      <c r="AC258" s="2">
        <v>0</v>
      </c>
      <c r="AD258" s="2">
        <v>0</v>
      </c>
      <c r="AE258" s="2">
        <v>0</v>
      </c>
      <c r="AF258" s="2">
        <v>0</v>
      </c>
      <c r="AG258" s="2">
        <v>0</v>
      </c>
      <c r="AH258" t="s">
        <v>168</v>
      </c>
      <c r="AI258">
        <v>5</v>
      </c>
    </row>
    <row r="259" spans="1:35" x14ac:dyDescent="0.25">
      <c r="A259" t="s">
        <v>2337</v>
      </c>
      <c r="B259" t="s">
        <v>1012</v>
      </c>
      <c r="C259" t="s">
        <v>1860</v>
      </c>
      <c r="D259" t="s">
        <v>2226</v>
      </c>
      <c r="E259" s="2">
        <v>54.467391304347828</v>
      </c>
      <c r="F259" s="2">
        <v>5.5652173913043477</v>
      </c>
      <c r="G259" s="2">
        <v>0.39130434782608697</v>
      </c>
      <c r="H259" s="2">
        <v>0.34163043478260868</v>
      </c>
      <c r="I259" s="2">
        <v>1.9375</v>
      </c>
      <c r="J259" s="2">
        <v>0</v>
      </c>
      <c r="K259" s="2">
        <v>0</v>
      </c>
      <c r="L259" s="2">
        <v>5.6235869565217396</v>
      </c>
      <c r="M259" s="2">
        <v>5.3149999999999995</v>
      </c>
      <c r="N259" s="2">
        <v>0</v>
      </c>
      <c r="O259" s="2">
        <v>9.7581321093594076E-2</v>
      </c>
      <c r="P259" s="2">
        <v>4.884130434782608</v>
      </c>
      <c r="Q259" s="2">
        <v>5.0435869565217377</v>
      </c>
      <c r="R259" s="2">
        <v>0.18226900818199954</v>
      </c>
      <c r="S259" s="2">
        <v>5.7794565217391307</v>
      </c>
      <c r="T259" s="2">
        <v>5.2695652173913032</v>
      </c>
      <c r="U259" s="2">
        <v>0</v>
      </c>
      <c r="V259" s="2">
        <v>0.20285571742167233</v>
      </c>
      <c r="W259" s="2">
        <v>4.7910869565217373</v>
      </c>
      <c r="X259" s="2">
        <v>5.2410869565217384</v>
      </c>
      <c r="Y259" s="2">
        <v>0</v>
      </c>
      <c r="Z259" s="2">
        <v>0.18418678906405903</v>
      </c>
      <c r="AA259" s="2">
        <v>0</v>
      </c>
      <c r="AB259" s="2">
        <v>0</v>
      </c>
      <c r="AC259" s="2">
        <v>0</v>
      </c>
      <c r="AD259" s="2">
        <v>0</v>
      </c>
      <c r="AE259" s="2">
        <v>0</v>
      </c>
      <c r="AF259" s="2">
        <v>0</v>
      </c>
      <c r="AG259" s="2">
        <v>0</v>
      </c>
      <c r="AH259" t="s">
        <v>69</v>
      </c>
      <c r="AI259">
        <v>5</v>
      </c>
    </row>
    <row r="260" spans="1:35" x14ac:dyDescent="0.25">
      <c r="A260" t="s">
        <v>2337</v>
      </c>
      <c r="B260" t="s">
        <v>1371</v>
      </c>
      <c r="C260" t="s">
        <v>1944</v>
      </c>
      <c r="D260" t="s">
        <v>2216</v>
      </c>
      <c r="E260" s="2">
        <v>69.695652173913047</v>
      </c>
      <c r="F260" s="2">
        <v>5.6521739130434785</v>
      </c>
      <c r="G260" s="2">
        <v>0.4891304347826087</v>
      </c>
      <c r="H260" s="2">
        <v>0.32576086956521738</v>
      </c>
      <c r="I260" s="2">
        <v>2.0434782608695654</v>
      </c>
      <c r="J260" s="2">
        <v>0</v>
      </c>
      <c r="K260" s="2">
        <v>0</v>
      </c>
      <c r="L260" s="2">
        <v>6.6446739130434773</v>
      </c>
      <c r="M260" s="2">
        <v>5.0696739130434771</v>
      </c>
      <c r="N260" s="2">
        <v>0</v>
      </c>
      <c r="O260" s="2">
        <v>7.2740174672489069E-2</v>
      </c>
      <c r="P260" s="2">
        <v>4.7476086956521755</v>
      </c>
      <c r="Q260" s="2">
        <v>5.6671739130434755</v>
      </c>
      <c r="R260" s="2">
        <v>0.14943231441048033</v>
      </c>
      <c r="S260" s="2">
        <v>3.9689130434782611</v>
      </c>
      <c r="T260" s="2">
        <v>7.6082608695652194</v>
      </c>
      <c r="U260" s="2">
        <v>0</v>
      </c>
      <c r="V260" s="2">
        <v>0.16611041796631321</v>
      </c>
      <c r="W260" s="2">
        <v>4.9480434782608702</v>
      </c>
      <c r="X260" s="2">
        <v>4.5948913043478248</v>
      </c>
      <c r="Y260" s="2">
        <v>0</v>
      </c>
      <c r="Z260" s="2">
        <v>0.13692295695570803</v>
      </c>
      <c r="AA260" s="2">
        <v>0</v>
      </c>
      <c r="AB260" s="2">
        <v>0</v>
      </c>
      <c r="AC260" s="2">
        <v>0</v>
      </c>
      <c r="AD260" s="2">
        <v>0</v>
      </c>
      <c r="AE260" s="2">
        <v>0</v>
      </c>
      <c r="AF260" s="2">
        <v>0</v>
      </c>
      <c r="AG260" s="2">
        <v>0</v>
      </c>
      <c r="AH260" t="s">
        <v>435</v>
      </c>
      <c r="AI260">
        <v>5</v>
      </c>
    </row>
    <row r="261" spans="1:35" x14ac:dyDescent="0.25">
      <c r="A261" t="s">
        <v>2337</v>
      </c>
      <c r="B261" t="s">
        <v>1448</v>
      </c>
      <c r="C261" t="s">
        <v>2007</v>
      </c>
      <c r="D261" t="s">
        <v>2243</v>
      </c>
      <c r="E261" s="2">
        <v>64.706521739130437</v>
      </c>
      <c r="F261" s="2">
        <v>5.5652173913043477</v>
      </c>
      <c r="G261" s="2">
        <v>0.2608695652173913</v>
      </c>
      <c r="H261" s="2">
        <v>0.35347826086956519</v>
      </c>
      <c r="I261" s="2">
        <v>1.173913043478261</v>
      </c>
      <c r="J261" s="2">
        <v>0</v>
      </c>
      <c r="K261" s="2">
        <v>0</v>
      </c>
      <c r="L261" s="2">
        <v>5.3539130434782622</v>
      </c>
      <c r="M261" s="2">
        <v>0</v>
      </c>
      <c r="N261" s="2">
        <v>3.8119565217391296</v>
      </c>
      <c r="O261" s="2">
        <v>5.8911473206786476E-2</v>
      </c>
      <c r="P261" s="2">
        <v>1.364782608695652</v>
      </c>
      <c r="Q261" s="2">
        <v>9.0672826086956508</v>
      </c>
      <c r="R261" s="2">
        <v>0.16122123299176883</v>
      </c>
      <c r="S261" s="2">
        <v>3.2497826086956518</v>
      </c>
      <c r="T261" s="2">
        <v>5.5516304347826084</v>
      </c>
      <c r="U261" s="2">
        <v>0</v>
      </c>
      <c r="V261" s="2">
        <v>0.13602049386863763</v>
      </c>
      <c r="W261" s="2">
        <v>4.3328260869565209</v>
      </c>
      <c r="X261" s="2">
        <v>0.40032608695652172</v>
      </c>
      <c r="Y261" s="2">
        <v>0</v>
      </c>
      <c r="Z261" s="2">
        <v>7.3147992608768669E-2</v>
      </c>
      <c r="AA261" s="2">
        <v>0</v>
      </c>
      <c r="AB261" s="2">
        <v>0</v>
      </c>
      <c r="AC261" s="2">
        <v>0</v>
      </c>
      <c r="AD261" s="2">
        <v>0</v>
      </c>
      <c r="AE261" s="2">
        <v>0</v>
      </c>
      <c r="AF261" s="2">
        <v>0</v>
      </c>
      <c r="AG261" s="2">
        <v>0</v>
      </c>
      <c r="AH261" t="s">
        <v>515</v>
      </c>
      <c r="AI261">
        <v>5</v>
      </c>
    </row>
    <row r="262" spans="1:35" x14ac:dyDescent="0.25">
      <c r="A262" t="s">
        <v>2337</v>
      </c>
      <c r="B262" t="s">
        <v>1003</v>
      </c>
      <c r="C262" t="s">
        <v>1882</v>
      </c>
      <c r="D262" t="s">
        <v>2269</v>
      </c>
      <c r="E262" s="2">
        <v>95.434782608695656</v>
      </c>
      <c r="F262" s="2">
        <v>4.1630434782608692</v>
      </c>
      <c r="G262" s="2">
        <v>0</v>
      </c>
      <c r="H262" s="2">
        <v>0</v>
      </c>
      <c r="I262" s="2">
        <v>0</v>
      </c>
      <c r="J262" s="2">
        <v>0</v>
      </c>
      <c r="K262" s="2">
        <v>0</v>
      </c>
      <c r="L262" s="2">
        <v>3.7445652173913042</v>
      </c>
      <c r="M262" s="2">
        <v>4.5380434782608692</v>
      </c>
      <c r="N262" s="2">
        <v>0</v>
      </c>
      <c r="O262" s="2">
        <v>4.7551252847380404E-2</v>
      </c>
      <c r="P262" s="2">
        <v>3.7554347826086958</v>
      </c>
      <c r="Q262" s="2">
        <v>8.3507608695652173</v>
      </c>
      <c r="R262" s="2">
        <v>0.12685307517084282</v>
      </c>
      <c r="S262" s="2">
        <v>0</v>
      </c>
      <c r="T262" s="2">
        <v>0</v>
      </c>
      <c r="U262" s="2">
        <v>0</v>
      </c>
      <c r="V262" s="2">
        <v>0</v>
      </c>
      <c r="W262" s="2">
        <v>0</v>
      </c>
      <c r="X262" s="2">
        <v>0</v>
      </c>
      <c r="Y262" s="2">
        <v>0</v>
      </c>
      <c r="Z262" s="2">
        <v>0</v>
      </c>
      <c r="AA262" s="2">
        <v>0</v>
      </c>
      <c r="AB262" s="2">
        <v>0</v>
      </c>
      <c r="AC262" s="2">
        <v>0</v>
      </c>
      <c r="AD262" s="2">
        <v>0</v>
      </c>
      <c r="AE262" s="2">
        <v>0</v>
      </c>
      <c r="AF262" s="2">
        <v>0</v>
      </c>
      <c r="AG262" s="2">
        <v>0</v>
      </c>
      <c r="AH262" t="s">
        <v>60</v>
      </c>
      <c r="AI262">
        <v>5</v>
      </c>
    </row>
    <row r="263" spans="1:35" x14ac:dyDescent="0.25">
      <c r="A263" t="s">
        <v>2337</v>
      </c>
      <c r="B263" t="s">
        <v>1569</v>
      </c>
      <c r="C263" t="s">
        <v>1923</v>
      </c>
      <c r="D263" t="s">
        <v>2255</v>
      </c>
      <c r="E263" s="2">
        <v>46.304347826086953</v>
      </c>
      <c r="F263" s="2">
        <v>4.4021739130434785</v>
      </c>
      <c r="G263" s="2">
        <v>0</v>
      </c>
      <c r="H263" s="2">
        <v>0</v>
      </c>
      <c r="I263" s="2">
        <v>0</v>
      </c>
      <c r="J263" s="2">
        <v>0</v>
      </c>
      <c r="K263" s="2">
        <v>0</v>
      </c>
      <c r="L263" s="2">
        <v>1.0951086956521738</v>
      </c>
      <c r="M263" s="2">
        <v>0</v>
      </c>
      <c r="N263" s="2">
        <v>0</v>
      </c>
      <c r="O263" s="2">
        <v>0</v>
      </c>
      <c r="P263" s="2">
        <v>0.63869565217391311</v>
      </c>
      <c r="Q263" s="2">
        <v>5.8804347826086953</v>
      </c>
      <c r="R263" s="2">
        <v>0.14078873239436621</v>
      </c>
      <c r="S263" s="2">
        <v>4.0733695652173916</v>
      </c>
      <c r="T263" s="2">
        <v>3.8333695652173909</v>
      </c>
      <c r="U263" s="2">
        <v>0</v>
      </c>
      <c r="V263" s="2">
        <v>0.17075586854460095</v>
      </c>
      <c r="W263" s="2">
        <v>3.6172826086956511</v>
      </c>
      <c r="X263" s="2">
        <v>2.6734782608695653</v>
      </c>
      <c r="Y263" s="2">
        <v>0</v>
      </c>
      <c r="Z263" s="2">
        <v>0.13585680751173709</v>
      </c>
      <c r="AA263" s="2">
        <v>0</v>
      </c>
      <c r="AB263" s="2">
        <v>0</v>
      </c>
      <c r="AC263" s="2">
        <v>0</v>
      </c>
      <c r="AD263" s="2">
        <v>0</v>
      </c>
      <c r="AE263" s="2">
        <v>0</v>
      </c>
      <c r="AF263" s="2">
        <v>0</v>
      </c>
      <c r="AG263" s="2">
        <v>0</v>
      </c>
      <c r="AH263" t="s">
        <v>637</v>
      </c>
      <c r="AI263">
        <v>5</v>
      </c>
    </row>
    <row r="264" spans="1:35" x14ac:dyDescent="0.25">
      <c r="A264" t="s">
        <v>2337</v>
      </c>
      <c r="B264" t="s">
        <v>1425</v>
      </c>
      <c r="C264" t="s">
        <v>1914</v>
      </c>
      <c r="D264" t="s">
        <v>2261</v>
      </c>
      <c r="E264" s="2">
        <v>87.652173913043484</v>
      </c>
      <c r="F264" s="2">
        <v>4.9782608695652177</v>
      </c>
      <c r="G264" s="2">
        <v>0</v>
      </c>
      <c r="H264" s="2">
        <v>0.50326086956521743</v>
      </c>
      <c r="I264" s="2">
        <v>0</v>
      </c>
      <c r="J264" s="2">
        <v>0</v>
      </c>
      <c r="K264" s="2">
        <v>2.545652173913044</v>
      </c>
      <c r="L264" s="2">
        <v>5.5872826086956522</v>
      </c>
      <c r="M264" s="2">
        <v>5.0054347826086953</v>
      </c>
      <c r="N264" s="2">
        <v>0</v>
      </c>
      <c r="O264" s="2">
        <v>5.7105654761904753E-2</v>
      </c>
      <c r="P264" s="2">
        <v>4.70695652173913</v>
      </c>
      <c r="Q264" s="2">
        <v>3.7710869565217404</v>
      </c>
      <c r="R264" s="2">
        <v>9.6723710317460326E-2</v>
      </c>
      <c r="S264" s="2">
        <v>5.2356521739130439</v>
      </c>
      <c r="T264" s="2">
        <v>5.0861956521739122</v>
      </c>
      <c r="U264" s="2">
        <v>0</v>
      </c>
      <c r="V264" s="2">
        <v>0.11775917658730156</v>
      </c>
      <c r="W264" s="2">
        <v>7.52510869565217</v>
      </c>
      <c r="X264" s="2">
        <v>6.7652173913043478</v>
      </c>
      <c r="Y264" s="2">
        <v>0</v>
      </c>
      <c r="Z264" s="2">
        <v>0.16303447420634917</v>
      </c>
      <c r="AA264" s="2">
        <v>0</v>
      </c>
      <c r="AB264" s="2">
        <v>0</v>
      </c>
      <c r="AC264" s="2">
        <v>0</v>
      </c>
      <c r="AD264" s="2">
        <v>0</v>
      </c>
      <c r="AE264" s="2">
        <v>0</v>
      </c>
      <c r="AF264" s="2">
        <v>0</v>
      </c>
      <c r="AG264" s="2">
        <v>0</v>
      </c>
      <c r="AH264" t="s">
        <v>490</v>
      </c>
      <c r="AI264">
        <v>5</v>
      </c>
    </row>
    <row r="265" spans="1:35" x14ac:dyDescent="0.25">
      <c r="A265" t="s">
        <v>2337</v>
      </c>
      <c r="B265" t="s">
        <v>1720</v>
      </c>
      <c r="C265" t="s">
        <v>1951</v>
      </c>
      <c r="D265" t="s">
        <v>2261</v>
      </c>
      <c r="E265" s="2">
        <v>76.304347826086953</v>
      </c>
      <c r="F265" s="2">
        <v>5.2228260869565215</v>
      </c>
      <c r="G265" s="2">
        <v>0</v>
      </c>
      <c r="H265" s="2">
        <v>0.31663043478260872</v>
      </c>
      <c r="I265" s="2">
        <v>0.25358695652173913</v>
      </c>
      <c r="J265" s="2">
        <v>0</v>
      </c>
      <c r="K265" s="2">
        <v>0</v>
      </c>
      <c r="L265" s="2">
        <v>6.2445652173913047</v>
      </c>
      <c r="M265" s="2">
        <v>4.7336956521739131</v>
      </c>
      <c r="N265" s="2">
        <v>0</v>
      </c>
      <c r="O265" s="2">
        <v>6.2037037037037043E-2</v>
      </c>
      <c r="P265" s="2">
        <v>0</v>
      </c>
      <c r="Q265" s="2">
        <v>3.6385869565217392</v>
      </c>
      <c r="R265" s="2">
        <v>4.7685185185185192E-2</v>
      </c>
      <c r="S265" s="2">
        <v>5.3052173913043479</v>
      </c>
      <c r="T265" s="2">
        <v>4.4084782608695647</v>
      </c>
      <c r="U265" s="2">
        <v>0</v>
      </c>
      <c r="V265" s="2">
        <v>0.12730199430199429</v>
      </c>
      <c r="W265" s="2">
        <v>4.6253260869565214</v>
      </c>
      <c r="X265" s="2">
        <v>5.2173913043478262</v>
      </c>
      <c r="Y265" s="2">
        <v>0</v>
      </c>
      <c r="Z265" s="2">
        <v>0.12899287749287749</v>
      </c>
      <c r="AA265" s="2">
        <v>0</v>
      </c>
      <c r="AB265" s="2">
        <v>5.8668478260869561</v>
      </c>
      <c r="AC265" s="2">
        <v>0</v>
      </c>
      <c r="AD265" s="2">
        <v>0</v>
      </c>
      <c r="AE265" s="2">
        <v>0</v>
      </c>
      <c r="AF265" s="2">
        <v>0</v>
      </c>
      <c r="AG265" s="2">
        <v>0</v>
      </c>
      <c r="AH265" t="s">
        <v>791</v>
      </c>
      <c r="AI265">
        <v>5</v>
      </c>
    </row>
    <row r="266" spans="1:35" x14ac:dyDescent="0.25">
      <c r="A266" t="s">
        <v>2337</v>
      </c>
      <c r="B266" t="s">
        <v>1239</v>
      </c>
      <c r="C266" t="s">
        <v>2096</v>
      </c>
      <c r="D266" t="s">
        <v>2215</v>
      </c>
      <c r="E266" s="2">
        <v>53.521739130434781</v>
      </c>
      <c r="F266" s="2">
        <v>4.1739130434782608</v>
      </c>
      <c r="G266" s="2">
        <v>1.0217391304347827</v>
      </c>
      <c r="H266" s="2">
        <v>0.70923913043478259</v>
      </c>
      <c r="I266" s="2">
        <v>0.92663043478260865</v>
      </c>
      <c r="J266" s="2">
        <v>0</v>
      </c>
      <c r="K266" s="2">
        <v>0</v>
      </c>
      <c r="L266" s="2">
        <v>3.3826086956521739</v>
      </c>
      <c r="M266" s="2">
        <v>5.4560869565217391</v>
      </c>
      <c r="N266" s="2">
        <v>0</v>
      </c>
      <c r="O266" s="2">
        <v>0.10194151096669375</v>
      </c>
      <c r="P266" s="2">
        <v>6.5311956521739134</v>
      </c>
      <c r="Q266" s="2">
        <v>5.1658695652173909</v>
      </c>
      <c r="R266" s="2">
        <v>0.21854792851340377</v>
      </c>
      <c r="S266" s="2">
        <v>4.3821739130434789</v>
      </c>
      <c r="T266" s="2">
        <v>4.3096739130434791</v>
      </c>
      <c r="U266" s="2">
        <v>0</v>
      </c>
      <c r="V266" s="2">
        <v>0.16239845653939888</v>
      </c>
      <c r="W266" s="2">
        <v>3.0995652173913042</v>
      </c>
      <c r="X266" s="2">
        <v>4.8695652173913047</v>
      </c>
      <c r="Y266" s="2">
        <v>0</v>
      </c>
      <c r="Z266" s="2">
        <v>0.14889520714865964</v>
      </c>
      <c r="AA266" s="2">
        <v>0</v>
      </c>
      <c r="AB266" s="2">
        <v>0</v>
      </c>
      <c r="AC266" s="2">
        <v>0</v>
      </c>
      <c r="AD266" s="2">
        <v>0</v>
      </c>
      <c r="AE266" s="2">
        <v>0</v>
      </c>
      <c r="AF266" s="2">
        <v>0</v>
      </c>
      <c r="AG266" s="2">
        <v>0</v>
      </c>
      <c r="AH266" t="s">
        <v>300</v>
      </c>
      <c r="AI266">
        <v>5</v>
      </c>
    </row>
    <row r="267" spans="1:35" x14ac:dyDescent="0.25">
      <c r="A267" t="s">
        <v>2337</v>
      </c>
      <c r="B267" t="s">
        <v>1284</v>
      </c>
      <c r="C267" t="s">
        <v>2110</v>
      </c>
      <c r="D267" t="s">
        <v>2247</v>
      </c>
      <c r="E267" s="2">
        <v>52.586956521739133</v>
      </c>
      <c r="F267" s="2">
        <v>5.5652173913043477</v>
      </c>
      <c r="G267" s="2">
        <v>6.5217391304347824E-2</v>
      </c>
      <c r="H267" s="2">
        <v>0.2608695652173913</v>
      </c>
      <c r="I267" s="2">
        <v>1.6086956521739131</v>
      </c>
      <c r="J267" s="2">
        <v>0</v>
      </c>
      <c r="K267" s="2">
        <v>0</v>
      </c>
      <c r="L267" s="2">
        <v>5.2226086956521742</v>
      </c>
      <c r="M267" s="2">
        <v>5.0489130434782608</v>
      </c>
      <c r="N267" s="2">
        <v>0</v>
      </c>
      <c r="O267" s="2">
        <v>9.601074824307565E-2</v>
      </c>
      <c r="P267" s="2">
        <v>4.3614130434782608</v>
      </c>
      <c r="Q267" s="2">
        <v>3.2989130434782608</v>
      </c>
      <c r="R267" s="2">
        <v>0.14566969822240594</v>
      </c>
      <c r="S267" s="2">
        <v>2.3010869565217393</v>
      </c>
      <c r="T267" s="2">
        <v>6.9856521739130431</v>
      </c>
      <c r="U267" s="2">
        <v>0</v>
      </c>
      <c r="V267" s="2">
        <v>0.17659776767259197</v>
      </c>
      <c r="W267" s="2">
        <v>1.8442391304347827</v>
      </c>
      <c r="X267" s="2">
        <v>5.8331521739130423</v>
      </c>
      <c r="Y267" s="2">
        <v>0</v>
      </c>
      <c r="Z267" s="2">
        <v>0.1459942124844977</v>
      </c>
      <c r="AA267" s="2">
        <v>0</v>
      </c>
      <c r="AB267" s="2">
        <v>0</v>
      </c>
      <c r="AC267" s="2">
        <v>0</v>
      </c>
      <c r="AD267" s="2">
        <v>0</v>
      </c>
      <c r="AE267" s="2">
        <v>0</v>
      </c>
      <c r="AF267" s="2">
        <v>0</v>
      </c>
      <c r="AG267" s="2">
        <v>0</v>
      </c>
      <c r="AH267" t="s">
        <v>346</v>
      </c>
      <c r="AI267">
        <v>5</v>
      </c>
    </row>
    <row r="268" spans="1:35" x14ac:dyDescent="0.25">
      <c r="A268" t="s">
        <v>2337</v>
      </c>
      <c r="B268" t="s">
        <v>1304</v>
      </c>
      <c r="C268" t="s">
        <v>2007</v>
      </c>
      <c r="D268" t="s">
        <v>2243</v>
      </c>
      <c r="E268" s="2">
        <v>48.228260869565219</v>
      </c>
      <c r="F268" s="2">
        <v>5.6521739130434785</v>
      </c>
      <c r="G268" s="2">
        <v>5.7391304347826084</v>
      </c>
      <c r="H268" s="2">
        <v>5.6005434782608692</v>
      </c>
      <c r="I268" s="2">
        <v>4.8233695652173916</v>
      </c>
      <c r="J268" s="2">
        <v>0</v>
      </c>
      <c r="K268" s="2">
        <v>17.739130434782609</v>
      </c>
      <c r="L268" s="2">
        <v>5.3043478260869561</v>
      </c>
      <c r="M268" s="2">
        <v>15.652173913043478</v>
      </c>
      <c r="N268" s="2">
        <v>1.4266304347826086</v>
      </c>
      <c r="O268" s="2">
        <v>0.35412440838404324</v>
      </c>
      <c r="P268" s="2">
        <v>0</v>
      </c>
      <c r="Q268" s="2">
        <v>0</v>
      </c>
      <c r="R268" s="2">
        <v>0</v>
      </c>
      <c r="S268" s="2">
        <v>18.472826086956523</v>
      </c>
      <c r="T268" s="2">
        <v>16.475543478260871</v>
      </c>
      <c r="U268" s="2">
        <v>5.1929347826086953</v>
      </c>
      <c r="V268" s="2">
        <v>0.83231913455037188</v>
      </c>
      <c r="W268" s="2">
        <v>19.513369565217396</v>
      </c>
      <c r="X268" s="2">
        <v>11.174021739130435</v>
      </c>
      <c r="Y268" s="2">
        <v>0</v>
      </c>
      <c r="Z268" s="2">
        <v>0.63629479377958087</v>
      </c>
      <c r="AA268" s="2">
        <v>0</v>
      </c>
      <c r="AB268" s="2">
        <v>17.012282608695653</v>
      </c>
      <c r="AC268" s="2">
        <v>0</v>
      </c>
      <c r="AD268" s="2">
        <v>0</v>
      </c>
      <c r="AE268" s="2">
        <v>20.524456521739129</v>
      </c>
      <c r="AF268" s="2">
        <v>0</v>
      </c>
      <c r="AG268" s="2">
        <v>12</v>
      </c>
      <c r="AH268" t="s">
        <v>366</v>
      </c>
      <c r="AI268">
        <v>5</v>
      </c>
    </row>
    <row r="269" spans="1:35" x14ac:dyDescent="0.25">
      <c r="A269" t="s">
        <v>2337</v>
      </c>
      <c r="B269" t="s">
        <v>1591</v>
      </c>
      <c r="C269" t="s">
        <v>1944</v>
      </c>
      <c r="D269" t="s">
        <v>2216</v>
      </c>
      <c r="E269" s="2">
        <v>38.152173913043477</v>
      </c>
      <c r="F269" s="2">
        <v>9.304347826086957</v>
      </c>
      <c r="G269" s="2">
        <v>6.5217391304347824E-2</v>
      </c>
      <c r="H269" s="2">
        <v>0.18293478260869564</v>
      </c>
      <c r="I269" s="2">
        <v>2.4266304347826089</v>
      </c>
      <c r="J269" s="2">
        <v>0</v>
      </c>
      <c r="K269" s="2">
        <v>0</v>
      </c>
      <c r="L269" s="2">
        <v>1.5298913043478262</v>
      </c>
      <c r="M269" s="2">
        <v>8.1739130434782616</v>
      </c>
      <c r="N269" s="2">
        <v>0</v>
      </c>
      <c r="O269" s="2">
        <v>0.21424501424501427</v>
      </c>
      <c r="P269" s="2">
        <v>0</v>
      </c>
      <c r="Q269" s="2">
        <v>2.4211956521739131</v>
      </c>
      <c r="R269" s="2">
        <v>6.3461538461538472E-2</v>
      </c>
      <c r="S269" s="2">
        <v>1.263586956521739</v>
      </c>
      <c r="T269" s="2">
        <v>4.1711956521739131</v>
      </c>
      <c r="U269" s="2">
        <v>0</v>
      </c>
      <c r="V269" s="2">
        <v>0.14245014245014245</v>
      </c>
      <c r="W269" s="2">
        <v>3.6413043478260869</v>
      </c>
      <c r="X269" s="2">
        <v>2.785326086956522</v>
      </c>
      <c r="Y269" s="2">
        <v>0</v>
      </c>
      <c r="Z269" s="2">
        <v>0.16844729344729348</v>
      </c>
      <c r="AA269" s="2">
        <v>0</v>
      </c>
      <c r="AB269" s="2">
        <v>0</v>
      </c>
      <c r="AC269" s="2">
        <v>0</v>
      </c>
      <c r="AD269" s="2">
        <v>0</v>
      </c>
      <c r="AE269" s="2">
        <v>24.429239130434784</v>
      </c>
      <c r="AF269" s="2">
        <v>0</v>
      </c>
      <c r="AG269" s="2">
        <v>0</v>
      </c>
      <c r="AH269" t="s">
        <v>659</v>
      </c>
      <c r="AI269">
        <v>5</v>
      </c>
    </row>
    <row r="270" spans="1:35" x14ac:dyDescent="0.25">
      <c r="A270" t="s">
        <v>2337</v>
      </c>
      <c r="B270" t="s">
        <v>1206</v>
      </c>
      <c r="C270" t="s">
        <v>1943</v>
      </c>
      <c r="D270" t="s">
        <v>2238</v>
      </c>
      <c r="E270" s="2">
        <v>58.967391304347828</v>
      </c>
      <c r="F270" s="2">
        <v>6.0869565217391308</v>
      </c>
      <c r="G270" s="2">
        <v>5.434782608695652E-3</v>
      </c>
      <c r="H270" s="2">
        <v>0.25</v>
      </c>
      <c r="I270" s="2">
        <v>2.7717391304347827</v>
      </c>
      <c r="J270" s="2">
        <v>0</v>
      </c>
      <c r="K270" s="2">
        <v>7.0652173913043473E-2</v>
      </c>
      <c r="L270" s="2">
        <v>1.2826086956521738</v>
      </c>
      <c r="M270" s="2">
        <v>0</v>
      </c>
      <c r="N270" s="2">
        <v>4.8831521739130439</v>
      </c>
      <c r="O270" s="2">
        <v>8.2811059907834106E-2</v>
      </c>
      <c r="P270" s="2">
        <v>5.1331521739130439</v>
      </c>
      <c r="Q270" s="2">
        <v>6.1847826086956523</v>
      </c>
      <c r="R270" s="2">
        <v>0.19193548387096773</v>
      </c>
      <c r="S270" s="2">
        <v>3.2663043478260869</v>
      </c>
      <c r="T270" s="2">
        <v>5.375</v>
      </c>
      <c r="U270" s="2">
        <v>0</v>
      </c>
      <c r="V270" s="2">
        <v>0.1465437788018433</v>
      </c>
      <c r="W270" s="2">
        <v>10.010869565217391</v>
      </c>
      <c r="X270" s="2">
        <v>5.9864130434782608</v>
      </c>
      <c r="Y270" s="2">
        <v>0</v>
      </c>
      <c r="Z270" s="2">
        <v>0.27129032258064517</v>
      </c>
      <c r="AA270" s="2">
        <v>0</v>
      </c>
      <c r="AB270" s="2">
        <v>0</v>
      </c>
      <c r="AC270" s="2">
        <v>0</v>
      </c>
      <c r="AD270" s="2">
        <v>0</v>
      </c>
      <c r="AE270" s="2">
        <v>0</v>
      </c>
      <c r="AF270" s="2">
        <v>0</v>
      </c>
      <c r="AG270" s="2">
        <v>0</v>
      </c>
      <c r="AH270" t="s">
        <v>267</v>
      </c>
      <c r="AI270">
        <v>5</v>
      </c>
    </row>
    <row r="271" spans="1:35" x14ac:dyDescent="0.25">
      <c r="A271" t="s">
        <v>2337</v>
      </c>
      <c r="B271" t="s">
        <v>1676</v>
      </c>
      <c r="C271" t="s">
        <v>2186</v>
      </c>
      <c r="D271" t="s">
        <v>2280</v>
      </c>
      <c r="E271" s="2">
        <v>48.065217391304351</v>
      </c>
      <c r="F271" s="2">
        <v>5.5652173913043477</v>
      </c>
      <c r="G271" s="2">
        <v>0</v>
      </c>
      <c r="H271" s="2">
        <v>0</v>
      </c>
      <c r="I271" s="2">
        <v>0</v>
      </c>
      <c r="J271" s="2">
        <v>0</v>
      </c>
      <c r="K271" s="2">
        <v>0</v>
      </c>
      <c r="L271" s="2">
        <v>0</v>
      </c>
      <c r="M271" s="2">
        <v>0</v>
      </c>
      <c r="N271" s="2">
        <v>0</v>
      </c>
      <c r="O271" s="2">
        <v>0</v>
      </c>
      <c r="P271" s="2">
        <v>0</v>
      </c>
      <c r="Q271" s="2">
        <v>5.5054347826086953</v>
      </c>
      <c r="R271" s="2">
        <v>0.1145409317051108</v>
      </c>
      <c r="S271" s="2">
        <v>0</v>
      </c>
      <c r="T271" s="2">
        <v>0</v>
      </c>
      <c r="U271" s="2">
        <v>0</v>
      </c>
      <c r="V271" s="2">
        <v>0</v>
      </c>
      <c r="W271" s="2">
        <v>0</v>
      </c>
      <c r="X271" s="2">
        <v>0</v>
      </c>
      <c r="Y271" s="2">
        <v>0</v>
      </c>
      <c r="Z271" s="2">
        <v>0</v>
      </c>
      <c r="AA271" s="2">
        <v>0</v>
      </c>
      <c r="AB271" s="2">
        <v>0</v>
      </c>
      <c r="AC271" s="2">
        <v>0</v>
      </c>
      <c r="AD271" s="2">
        <v>0</v>
      </c>
      <c r="AE271" s="2">
        <v>0</v>
      </c>
      <c r="AF271" s="2">
        <v>0</v>
      </c>
      <c r="AG271" s="2">
        <v>0</v>
      </c>
      <c r="AH271" t="s">
        <v>747</v>
      </c>
      <c r="AI271">
        <v>5</v>
      </c>
    </row>
    <row r="272" spans="1:35" x14ac:dyDescent="0.25">
      <c r="A272" t="s">
        <v>2337</v>
      </c>
      <c r="B272" t="s">
        <v>1275</v>
      </c>
      <c r="C272" t="s">
        <v>1884</v>
      </c>
      <c r="D272" t="s">
        <v>2234</v>
      </c>
      <c r="E272" s="2">
        <v>56.086956521739133</v>
      </c>
      <c r="F272" s="2">
        <v>5.7391304347826084</v>
      </c>
      <c r="G272" s="2">
        <v>0.11141304347826086</v>
      </c>
      <c r="H272" s="2">
        <v>9.2391304347826081E-2</v>
      </c>
      <c r="I272" s="2">
        <v>0</v>
      </c>
      <c r="J272" s="2">
        <v>0</v>
      </c>
      <c r="K272" s="2">
        <v>0</v>
      </c>
      <c r="L272" s="2">
        <v>0</v>
      </c>
      <c r="M272" s="2">
        <v>0</v>
      </c>
      <c r="N272" s="2">
        <v>5.7391304347826084</v>
      </c>
      <c r="O272" s="2">
        <v>0.10232558139534882</v>
      </c>
      <c r="P272" s="2">
        <v>0</v>
      </c>
      <c r="Q272" s="2">
        <v>5.5842391304347823</v>
      </c>
      <c r="R272" s="2">
        <v>9.9563953488372089E-2</v>
      </c>
      <c r="S272" s="2">
        <v>0.75543478260869568</v>
      </c>
      <c r="T272" s="2">
        <v>16.298913043478262</v>
      </c>
      <c r="U272" s="2">
        <v>0</v>
      </c>
      <c r="V272" s="2">
        <v>0.30406976744186048</v>
      </c>
      <c r="W272" s="2">
        <v>1.8668478260869565</v>
      </c>
      <c r="X272" s="2">
        <v>10.660326086956522</v>
      </c>
      <c r="Y272" s="2">
        <v>0</v>
      </c>
      <c r="Z272" s="2">
        <v>0.22335271317829458</v>
      </c>
      <c r="AA272" s="2">
        <v>0</v>
      </c>
      <c r="AB272" s="2">
        <v>0</v>
      </c>
      <c r="AC272" s="2">
        <v>0</v>
      </c>
      <c r="AD272" s="2">
        <v>0</v>
      </c>
      <c r="AE272" s="2">
        <v>0</v>
      </c>
      <c r="AF272" s="2">
        <v>0</v>
      </c>
      <c r="AG272" s="2">
        <v>0</v>
      </c>
      <c r="AH272" t="s">
        <v>337</v>
      </c>
      <c r="AI272">
        <v>5</v>
      </c>
    </row>
    <row r="273" spans="1:35" x14ac:dyDescent="0.25">
      <c r="A273" t="s">
        <v>2337</v>
      </c>
      <c r="B273" t="s">
        <v>1192</v>
      </c>
      <c r="C273" t="s">
        <v>2083</v>
      </c>
      <c r="D273" t="s">
        <v>2294</v>
      </c>
      <c r="E273" s="2">
        <v>10.739130434782609</v>
      </c>
      <c r="F273" s="2">
        <v>4.6956521739130439</v>
      </c>
      <c r="G273" s="2">
        <v>0.56521739130434778</v>
      </c>
      <c r="H273" s="2">
        <v>0.20652173913043478</v>
      </c>
      <c r="I273" s="2">
        <v>5.6521739130434785</v>
      </c>
      <c r="J273" s="2">
        <v>0</v>
      </c>
      <c r="K273" s="2">
        <v>0</v>
      </c>
      <c r="L273" s="2">
        <v>4.5625</v>
      </c>
      <c r="M273" s="2">
        <v>0</v>
      </c>
      <c r="N273" s="2">
        <v>3.9157608695652173</v>
      </c>
      <c r="O273" s="2">
        <v>0.36462550607287447</v>
      </c>
      <c r="P273" s="2">
        <v>4.5652173913043477</v>
      </c>
      <c r="Q273" s="2">
        <v>0</v>
      </c>
      <c r="R273" s="2">
        <v>0.42510121457489874</v>
      </c>
      <c r="S273" s="2">
        <v>5.0923913043478262</v>
      </c>
      <c r="T273" s="2">
        <v>9.75</v>
      </c>
      <c r="U273" s="2">
        <v>0</v>
      </c>
      <c r="V273" s="2">
        <v>1.3820850202429149</v>
      </c>
      <c r="W273" s="2">
        <v>4.75</v>
      </c>
      <c r="X273" s="2">
        <v>5.1413043478260869</v>
      </c>
      <c r="Y273" s="2">
        <v>0</v>
      </c>
      <c r="Z273" s="2">
        <v>0.92105263157894723</v>
      </c>
      <c r="AA273" s="2">
        <v>0</v>
      </c>
      <c r="AB273" s="2">
        <v>0</v>
      </c>
      <c r="AC273" s="2">
        <v>0</v>
      </c>
      <c r="AD273" s="2">
        <v>0</v>
      </c>
      <c r="AE273" s="2">
        <v>0</v>
      </c>
      <c r="AF273" s="2">
        <v>0</v>
      </c>
      <c r="AG273" s="2">
        <v>0</v>
      </c>
      <c r="AH273" t="s">
        <v>253</v>
      </c>
      <c r="AI273">
        <v>5</v>
      </c>
    </row>
    <row r="274" spans="1:35" x14ac:dyDescent="0.25">
      <c r="A274" t="s">
        <v>2337</v>
      </c>
      <c r="B274" t="s">
        <v>1308</v>
      </c>
      <c r="C274" t="s">
        <v>2119</v>
      </c>
      <c r="D274" t="s">
        <v>2267</v>
      </c>
      <c r="E274" s="2">
        <v>35.771739130434781</v>
      </c>
      <c r="F274" s="2">
        <v>0</v>
      </c>
      <c r="G274" s="2">
        <v>4.3478260869565216E-2</v>
      </c>
      <c r="H274" s="2">
        <v>0</v>
      </c>
      <c r="I274" s="2">
        <v>0</v>
      </c>
      <c r="J274" s="2">
        <v>0</v>
      </c>
      <c r="K274" s="2">
        <v>0</v>
      </c>
      <c r="L274" s="2">
        <v>2.4147826086956519</v>
      </c>
      <c r="M274" s="2">
        <v>0</v>
      </c>
      <c r="N274" s="2">
        <v>5.7391304347826084</v>
      </c>
      <c r="O274" s="2">
        <v>0.16043755697356427</v>
      </c>
      <c r="P274" s="2">
        <v>2.1605434782608692</v>
      </c>
      <c r="Q274" s="2">
        <v>10.42010869565217</v>
      </c>
      <c r="R274" s="2">
        <v>0.35169249468246722</v>
      </c>
      <c r="S274" s="2">
        <v>0.86521739130434761</v>
      </c>
      <c r="T274" s="2">
        <v>2.7928260869565222</v>
      </c>
      <c r="U274" s="2">
        <v>0</v>
      </c>
      <c r="V274" s="2">
        <v>0.10226071103008205</v>
      </c>
      <c r="W274" s="2">
        <v>1.4988043478260868</v>
      </c>
      <c r="X274" s="2">
        <v>4.4821739130434768</v>
      </c>
      <c r="Y274" s="2">
        <v>0</v>
      </c>
      <c r="Z274" s="2">
        <v>0.16719841993315099</v>
      </c>
      <c r="AA274" s="2">
        <v>0</v>
      </c>
      <c r="AB274" s="2">
        <v>0</v>
      </c>
      <c r="AC274" s="2">
        <v>0</v>
      </c>
      <c r="AD274" s="2">
        <v>0</v>
      </c>
      <c r="AE274" s="2">
        <v>0</v>
      </c>
      <c r="AF274" s="2">
        <v>0</v>
      </c>
      <c r="AG274" s="2">
        <v>0</v>
      </c>
      <c r="AH274" t="s">
        <v>370</v>
      </c>
      <c r="AI274">
        <v>5</v>
      </c>
    </row>
    <row r="275" spans="1:35" x14ac:dyDescent="0.25">
      <c r="A275" t="s">
        <v>2337</v>
      </c>
      <c r="B275" t="s">
        <v>971</v>
      </c>
      <c r="C275" t="s">
        <v>1915</v>
      </c>
      <c r="D275" t="s">
        <v>2267</v>
      </c>
      <c r="E275" s="2">
        <v>81.913043478260875</v>
      </c>
      <c r="F275" s="2">
        <v>5.9130434782608692</v>
      </c>
      <c r="G275" s="2">
        <v>0</v>
      </c>
      <c r="H275" s="2">
        <v>0</v>
      </c>
      <c r="I275" s="2">
        <v>0</v>
      </c>
      <c r="J275" s="2">
        <v>0</v>
      </c>
      <c r="K275" s="2">
        <v>0</v>
      </c>
      <c r="L275" s="2">
        <v>2.8895652173913047</v>
      </c>
      <c r="M275" s="2">
        <v>4.6711956521739122</v>
      </c>
      <c r="N275" s="2">
        <v>0</v>
      </c>
      <c r="O275" s="2">
        <v>5.7026273885350302E-2</v>
      </c>
      <c r="P275" s="2">
        <v>0</v>
      </c>
      <c r="Q275" s="2">
        <v>10.487826086956524</v>
      </c>
      <c r="R275" s="2">
        <v>0.12803609341825903</v>
      </c>
      <c r="S275" s="2">
        <v>2.7408695652173916</v>
      </c>
      <c r="T275" s="2">
        <v>5.4160869565217409</v>
      </c>
      <c r="U275" s="2">
        <v>0</v>
      </c>
      <c r="V275" s="2">
        <v>9.9580679405520192E-2</v>
      </c>
      <c r="W275" s="2">
        <v>4.1556521739130421</v>
      </c>
      <c r="X275" s="2">
        <v>6.6921739130434776</v>
      </c>
      <c r="Y275" s="2">
        <v>0</v>
      </c>
      <c r="Z275" s="2">
        <v>0.13243099787685772</v>
      </c>
      <c r="AA275" s="2">
        <v>0</v>
      </c>
      <c r="AB275" s="2">
        <v>0</v>
      </c>
      <c r="AC275" s="2">
        <v>0</v>
      </c>
      <c r="AD275" s="2">
        <v>0</v>
      </c>
      <c r="AE275" s="2">
        <v>25.36391304347827</v>
      </c>
      <c r="AF275" s="2">
        <v>0</v>
      </c>
      <c r="AG275" s="2">
        <v>0</v>
      </c>
      <c r="AH275" t="s">
        <v>28</v>
      </c>
      <c r="AI275">
        <v>5</v>
      </c>
    </row>
    <row r="276" spans="1:35" x14ac:dyDescent="0.25">
      <c r="A276" t="s">
        <v>2337</v>
      </c>
      <c r="B276" t="s">
        <v>1341</v>
      </c>
      <c r="C276" t="s">
        <v>2007</v>
      </c>
      <c r="D276" t="s">
        <v>2290</v>
      </c>
      <c r="E276" s="2">
        <v>136.71739130434781</v>
      </c>
      <c r="F276" s="2">
        <v>5.5652173913043477</v>
      </c>
      <c r="G276" s="2">
        <v>0.13043478260869565</v>
      </c>
      <c r="H276" s="2">
        <v>0.45652173913043476</v>
      </c>
      <c r="I276" s="2">
        <v>6.8695652173913047</v>
      </c>
      <c r="J276" s="2">
        <v>0</v>
      </c>
      <c r="K276" s="2">
        <v>0</v>
      </c>
      <c r="L276" s="2">
        <v>4.9173913043478246</v>
      </c>
      <c r="M276" s="2">
        <v>5.7391304347826084</v>
      </c>
      <c r="N276" s="2">
        <v>9.9660869565217389</v>
      </c>
      <c r="O276" s="2">
        <v>0.1148735888058515</v>
      </c>
      <c r="P276" s="2">
        <v>4.6086956521739131</v>
      </c>
      <c r="Q276" s="2">
        <v>0</v>
      </c>
      <c r="R276" s="2">
        <v>3.3709651772936874E-2</v>
      </c>
      <c r="S276" s="2">
        <v>8.3072826086956528</v>
      </c>
      <c r="T276" s="2">
        <v>12.27402173913044</v>
      </c>
      <c r="U276" s="2">
        <v>0</v>
      </c>
      <c r="V276" s="2">
        <v>0.15053903641278427</v>
      </c>
      <c r="W276" s="2">
        <v>14.376630434782607</v>
      </c>
      <c r="X276" s="2">
        <v>11.904565217391303</v>
      </c>
      <c r="Y276" s="2">
        <v>0</v>
      </c>
      <c r="Z276" s="2">
        <v>0.19223008427412944</v>
      </c>
      <c r="AA276" s="2">
        <v>0</v>
      </c>
      <c r="AB276" s="2">
        <v>0</v>
      </c>
      <c r="AC276" s="2">
        <v>0</v>
      </c>
      <c r="AD276" s="2">
        <v>0</v>
      </c>
      <c r="AE276" s="2">
        <v>0.76630434782608692</v>
      </c>
      <c r="AF276" s="2">
        <v>0</v>
      </c>
      <c r="AG276" s="2">
        <v>3.2608695652173912E-2</v>
      </c>
      <c r="AH276" t="s">
        <v>404</v>
      </c>
      <c r="AI276">
        <v>5</v>
      </c>
    </row>
    <row r="277" spans="1:35" x14ac:dyDescent="0.25">
      <c r="A277" t="s">
        <v>2337</v>
      </c>
      <c r="B277" t="s">
        <v>1195</v>
      </c>
      <c r="C277" t="s">
        <v>1902</v>
      </c>
      <c r="D277" t="s">
        <v>2217</v>
      </c>
      <c r="E277" s="2">
        <v>82.543478260869563</v>
      </c>
      <c r="F277" s="2">
        <v>4.1739130434782608</v>
      </c>
      <c r="G277" s="2">
        <v>0.17826086956521739</v>
      </c>
      <c r="H277" s="2">
        <v>0.2608695652173913</v>
      </c>
      <c r="I277" s="2">
        <v>0.85652173913043472</v>
      </c>
      <c r="J277" s="2">
        <v>0</v>
      </c>
      <c r="K277" s="2">
        <v>0.36956521739130432</v>
      </c>
      <c r="L277" s="2">
        <v>4.9903260869565216</v>
      </c>
      <c r="M277" s="2">
        <v>5.4483695652173916</v>
      </c>
      <c r="N277" s="2">
        <v>0</v>
      </c>
      <c r="O277" s="2">
        <v>6.6006057413747696E-2</v>
      </c>
      <c r="P277" s="2">
        <v>2.6956521739130435</v>
      </c>
      <c r="Q277" s="2">
        <v>1.6630434782608696</v>
      </c>
      <c r="R277" s="2">
        <v>5.2804845930998157E-2</v>
      </c>
      <c r="S277" s="2">
        <v>2.5527173913043484</v>
      </c>
      <c r="T277" s="2">
        <v>5.6080434782608686</v>
      </c>
      <c r="U277" s="2">
        <v>0</v>
      </c>
      <c r="V277" s="2">
        <v>9.8866210165920454E-2</v>
      </c>
      <c r="W277" s="2">
        <v>4.9766304347826082</v>
      </c>
      <c r="X277" s="2">
        <v>5.4678260869565216</v>
      </c>
      <c r="Y277" s="2">
        <v>0</v>
      </c>
      <c r="Z277" s="2">
        <v>0.1265327890439821</v>
      </c>
      <c r="AA277" s="2">
        <v>0</v>
      </c>
      <c r="AB277" s="2">
        <v>0</v>
      </c>
      <c r="AC277" s="2">
        <v>0</v>
      </c>
      <c r="AD277" s="2">
        <v>0</v>
      </c>
      <c r="AE277" s="2">
        <v>0</v>
      </c>
      <c r="AF277" s="2">
        <v>0</v>
      </c>
      <c r="AG277" s="2">
        <v>0</v>
      </c>
      <c r="AH277" t="s">
        <v>256</v>
      </c>
      <c r="AI277">
        <v>5</v>
      </c>
    </row>
    <row r="278" spans="1:35" x14ac:dyDescent="0.25">
      <c r="A278" t="s">
        <v>2337</v>
      </c>
      <c r="B278" t="s">
        <v>991</v>
      </c>
      <c r="C278" t="s">
        <v>1935</v>
      </c>
      <c r="D278" t="s">
        <v>2277</v>
      </c>
      <c r="E278" s="2">
        <v>46.271739130434781</v>
      </c>
      <c r="F278" s="2">
        <v>4.7826086956521738</v>
      </c>
      <c r="G278" s="2">
        <v>0.43478260869565216</v>
      </c>
      <c r="H278" s="2">
        <v>7.0652173913043473E-2</v>
      </c>
      <c r="I278" s="2">
        <v>1.1304347826086956</v>
      </c>
      <c r="J278" s="2">
        <v>0</v>
      </c>
      <c r="K278" s="2">
        <v>0</v>
      </c>
      <c r="L278" s="2">
        <v>0.4266304347826087</v>
      </c>
      <c r="M278" s="2">
        <v>4.3885869565217392</v>
      </c>
      <c r="N278" s="2">
        <v>0</v>
      </c>
      <c r="O278" s="2">
        <v>9.4843786704251823E-2</v>
      </c>
      <c r="P278" s="2">
        <v>5.6630434782608692</v>
      </c>
      <c r="Q278" s="2">
        <v>7.7406521739130429</v>
      </c>
      <c r="R278" s="2">
        <v>0.28967347897580453</v>
      </c>
      <c r="S278" s="2">
        <v>2.7065217391304346</v>
      </c>
      <c r="T278" s="2">
        <v>7.4239130434782608</v>
      </c>
      <c r="U278" s="2">
        <v>0</v>
      </c>
      <c r="V278" s="2">
        <v>0.21893352125910265</v>
      </c>
      <c r="W278" s="2">
        <v>0.7780434782608695</v>
      </c>
      <c r="X278" s="2">
        <v>9.1641304347826082</v>
      </c>
      <c r="Y278" s="2">
        <v>6.0383695652173914</v>
      </c>
      <c r="Z278" s="2">
        <v>0.34536293164200144</v>
      </c>
      <c r="AA278" s="2">
        <v>0</v>
      </c>
      <c r="AB278" s="2">
        <v>0</v>
      </c>
      <c r="AC278" s="2">
        <v>0</v>
      </c>
      <c r="AD278" s="2">
        <v>0</v>
      </c>
      <c r="AE278" s="2">
        <v>0</v>
      </c>
      <c r="AF278" s="2">
        <v>0</v>
      </c>
      <c r="AG278" s="2">
        <v>0</v>
      </c>
      <c r="AH278" t="s">
        <v>48</v>
      </c>
      <c r="AI278">
        <v>5</v>
      </c>
    </row>
    <row r="279" spans="1:35" x14ac:dyDescent="0.25">
      <c r="A279" t="s">
        <v>2337</v>
      </c>
      <c r="B279" t="s">
        <v>1205</v>
      </c>
      <c r="C279" t="s">
        <v>2087</v>
      </c>
      <c r="D279" t="s">
        <v>2283</v>
      </c>
      <c r="E279" s="2">
        <v>82.934782608695656</v>
      </c>
      <c r="F279" s="2">
        <v>2.8260869565217392</v>
      </c>
      <c r="G279" s="2">
        <v>0.65217391304347827</v>
      </c>
      <c r="H279" s="2">
        <v>0.27336956521739131</v>
      </c>
      <c r="I279" s="2">
        <v>0.85869565217391308</v>
      </c>
      <c r="J279" s="2">
        <v>0</v>
      </c>
      <c r="K279" s="2">
        <v>0.42119565217391303</v>
      </c>
      <c r="L279" s="2">
        <v>2.5815217391304346</v>
      </c>
      <c r="M279" s="2">
        <v>4.4510869565217392</v>
      </c>
      <c r="N279" s="2">
        <v>4.4945652173913047</v>
      </c>
      <c r="O279" s="2">
        <v>0.10786369593709043</v>
      </c>
      <c r="P279" s="2">
        <v>5.9646739130434785</v>
      </c>
      <c r="Q279" s="2">
        <v>12.288043478260869</v>
      </c>
      <c r="R279" s="2">
        <v>0.22008519003931848</v>
      </c>
      <c r="S279" s="2">
        <v>2.625</v>
      </c>
      <c r="T279" s="2">
        <v>11.809782608695652</v>
      </c>
      <c r="U279" s="2">
        <v>0</v>
      </c>
      <c r="V279" s="2">
        <v>0.17404980340760157</v>
      </c>
      <c r="W279" s="2">
        <v>2.7364130434782608</v>
      </c>
      <c r="X279" s="2">
        <v>14.720108695652174</v>
      </c>
      <c r="Y279" s="2">
        <v>0</v>
      </c>
      <c r="Z279" s="2">
        <v>0.21048492791612056</v>
      </c>
      <c r="AA279" s="2">
        <v>1.201086956521739</v>
      </c>
      <c r="AB279" s="2">
        <v>0</v>
      </c>
      <c r="AC279" s="2">
        <v>0</v>
      </c>
      <c r="AD279" s="2">
        <v>0</v>
      </c>
      <c r="AE279" s="2">
        <v>0</v>
      </c>
      <c r="AF279" s="2">
        <v>0</v>
      </c>
      <c r="AG279" s="2">
        <v>0.27717391304347827</v>
      </c>
      <c r="AH279" t="s">
        <v>266</v>
      </c>
      <c r="AI279">
        <v>5</v>
      </c>
    </row>
    <row r="280" spans="1:35" x14ac:dyDescent="0.25">
      <c r="A280" t="s">
        <v>2337</v>
      </c>
      <c r="B280" t="s">
        <v>1440</v>
      </c>
      <c r="C280" t="s">
        <v>2087</v>
      </c>
      <c r="D280" t="s">
        <v>2283</v>
      </c>
      <c r="E280" s="2">
        <v>66.782608695652172</v>
      </c>
      <c r="F280" s="2">
        <v>2.8260869565217392</v>
      </c>
      <c r="G280" s="2">
        <v>0.17934782608695651</v>
      </c>
      <c r="H280" s="2">
        <v>0.21358695652173912</v>
      </c>
      <c r="I280" s="2">
        <v>0.75</v>
      </c>
      <c r="J280" s="2">
        <v>0</v>
      </c>
      <c r="K280" s="2">
        <v>0.15489130434782608</v>
      </c>
      <c r="L280" s="2">
        <v>3.0788043478260869</v>
      </c>
      <c r="M280" s="2">
        <v>0</v>
      </c>
      <c r="N280" s="2">
        <v>7.8831521739130439</v>
      </c>
      <c r="O280" s="2">
        <v>0.11804199218750001</v>
      </c>
      <c r="P280" s="2">
        <v>5.1086956521739131</v>
      </c>
      <c r="Q280" s="2">
        <v>8.3478260869565215</v>
      </c>
      <c r="R280" s="2">
        <v>0.20149739583333331</v>
      </c>
      <c r="S280" s="2">
        <v>2.222826086956522</v>
      </c>
      <c r="T280" s="2">
        <v>6.8804347826086953</v>
      </c>
      <c r="U280" s="2">
        <v>0</v>
      </c>
      <c r="V280" s="2">
        <v>0.13631184895833334</v>
      </c>
      <c r="W280" s="2">
        <v>2.1304347826086958</v>
      </c>
      <c r="X280" s="2">
        <v>10.692065217391304</v>
      </c>
      <c r="Y280" s="2">
        <v>0</v>
      </c>
      <c r="Z280" s="2">
        <v>0.19200358072916668</v>
      </c>
      <c r="AA280" s="2">
        <v>0.22282608695652173</v>
      </c>
      <c r="AB280" s="2">
        <v>0</v>
      </c>
      <c r="AC280" s="2">
        <v>0</v>
      </c>
      <c r="AD280" s="2">
        <v>0</v>
      </c>
      <c r="AE280" s="2">
        <v>1.1847826086956521E-2</v>
      </c>
      <c r="AF280" s="2">
        <v>0</v>
      </c>
      <c r="AG280" s="2">
        <v>0.25543478260869568</v>
      </c>
      <c r="AH280" t="s">
        <v>507</v>
      </c>
      <c r="AI280">
        <v>5</v>
      </c>
    </row>
    <row r="281" spans="1:35" x14ac:dyDescent="0.25">
      <c r="A281" t="s">
        <v>2337</v>
      </c>
      <c r="B281" t="s">
        <v>1444</v>
      </c>
      <c r="C281" t="s">
        <v>2058</v>
      </c>
      <c r="D281" t="s">
        <v>2227</v>
      </c>
      <c r="E281" s="2">
        <v>40.673913043478258</v>
      </c>
      <c r="F281" s="2">
        <v>5.1304347826086953</v>
      </c>
      <c r="G281" s="2">
        <v>0.13043478260869565</v>
      </c>
      <c r="H281" s="2">
        <v>0</v>
      </c>
      <c r="I281" s="2">
        <v>1.1657608695652173</v>
      </c>
      <c r="J281" s="2">
        <v>0</v>
      </c>
      <c r="K281" s="2">
        <v>0</v>
      </c>
      <c r="L281" s="2">
        <v>0.59782608695652173</v>
      </c>
      <c r="M281" s="2">
        <v>4.9429347826086953</v>
      </c>
      <c r="N281" s="2">
        <v>0</v>
      </c>
      <c r="O281" s="2">
        <v>0.12152592196686264</v>
      </c>
      <c r="P281" s="2">
        <v>3.6902173913043477</v>
      </c>
      <c r="Q281" s="2">
        <v>3.6467391304347827</v>
      </c>
      <c r="R281" s="2">
        <v>0.18038482095136293</v>
      </c>
      <c r="S281" s="2">
        <v>0.45130434782608692</v>
      </c>
      <c r="T281" s="2">
        <v>2.3181521739130435</v>
      </c>
      <c r="U281" s="2">
        <v>0</v>
      </c>
      <c r="V281" s="2">
        <v>6.8089257081774462E-2</v>
      </c>
      <c r="W281" s="2">
        <v>1.244891304347826</v>
      </c>
      <c r="X281" s="2">
        <v>6.0404347826086964</v>
      </c>
      <c r="Y281" s="2">
        <v>0</v>
      </c>
      <c r="Z281" s="2">
        <v>0.1791154462854089</v>
      </c>
      <c r="AA281" s="2">
        <v>0</v>
      </c>
      <c r="AB281" s="2">
        <v>0</v>
      </c>
      <c r="AC281" s="2">
        <v>0</v>
      </c>
      <c r="AD281" s="2">
        <v>0</v>
      </c>
      <c r="AE281" s="2">
        <v>0</v>
      </c>
      <c r="AF281" s="2">
        <v>0</v>
      </c>
      <c r="AG281" s="2">
        <v>0</v>
      </c>
      <c r="AH281" t="s">
        <v>511</v>
      </c>
      <c r="AI281">
        <v>5</v>
      </c>
    </row>
    <row r="282" spans="1:35" x14ac:dyDescent="0.25">
      <c r="A282" t="s">
        <v>2337</v>
      </c>
      <c r="B282" t="s">
        <v>1145</v>
      </c>
      <c r="C282" t="s">
        <v>2067</v>
      </c>
      <c r="D282" t="s">
        <v>2262</v>
      </c>
      <c r="E282" s="2">
        <v>46.967391304347828</v>
      </c>
      <c r="F282" s="2">
        <v>0</v>
      </c>
      <c r="G282" s="2">
        <v>0.21739130434782608</v>
      </c>
      <c r="H282" s="2">
        <v>0.14130434782608695</v>
      </c>
      <c r="I282" s="2">
        <v>0.58695652173913049</v>
      </c>
      <c r="J282" s="2">
        <v>0</v>
      </c>
      <c r="K282" s="2">
        <v>0</v>
      </c>
      <c r="L282" s="2">
        <v>1.1022826086956523</v>
      </c>
      <c r="M282" s="2">
        <v>5.4782608695652177</v>
      </c>
      <c r="N282" s="2">
        <v>0</v>
      </c>
      <c r="O282" s="2">
        <v>0.11663966674380931</v>
      </c>
      <c r="P282" s="2">
        <v>4.7626086956521743</v>
      </c>
      <c r="Q282" s="2">
        <v>0</v>
      </c>
      <c r="R282" s="2">
        <v>0.10140245313584818</v>
      </c>
      <c r="S282" s="2">
        <v>1.9177173913043488</v>
      </c>
      <c r="T282" s="2">
        <v>9.2759782608695662</v>
      </c>
      <c r="U282" s="2">
        <v>0</v>
      </c>
      <c r="V282" s="2">
        <v>0.23832909048831291</v>
      </c>
      <c r="W282" s="2">
        <v>2.0213043478260868</v>
      </c>
      <c r="X282" s="2">
        <v>12.25347826086956</v>
      </c>
      <c r="Y282" s="2">
        <v>0</v>
      </c>
      <c r="Z282" s="2">
        <v>0.30392964591529725</v>
      </c>
      <c r="AA282" s="2">
        <v>0</v>
      </c>
      <c r="AB282" s="2">
        <v>0</v>
      </c>
      <c r="AC282" s="2">
        <v>0</v>
      </c>
      <c r="AD282" s="2">
        <v>0</v>
      </c>
      <c r="AE282" s="2">
        <v>0</v>
      </c>
      <c r="AF282" s="2">
        <v>0</v>
      </c>
      <c r="AG282" s="2">
        <v>0</v>
      </c>
      <c r="AH282" t="s">
        <v>205</v>
      </c>
      <c r="AI282">
        <v>5</v>
      </c>
    </row>
    <row r="283" spans="1:35" x14ac:dyDescent="0.25">
      <c r="A283" t="s">
        <v>2337</v>
      </c>
      <c r="B283" t="s">
        <v>1550</v>
      </c>
      <c r="C283" t="s">
        <v>1915</v>
      </c>
      <c r="D283" t="s">
        <v>2267</v>
      </c>
      <c r="E283" s="2">
        <v>77.043478260869563</v>
      </c>
      <c r="F283" s="2">
        <v>4.8695652173913047</v>
      </c>
      <c r="G283" s="2">
        <v>0.27717391304347827</v>
      </c>
      <c r="H283" s="2">
        <v>0.27173913043478259</v>
      </c>
      <c r="I283" s="2">
        <v>2.9864130434782608</v>
      </c>
      <c r="J283" s="2">
        <v>0</v>
      </c>
      <c r="K283" s="2">
        <v>0.29239130434782612</v>
      </c>
      <c r="L283" s="2">
        <v>7.3525000000000009</v>
      </c>
      <c r="M283" s="2">
        <v>5.2173913043478262</v>
      </c>
      <c r="N283" s="2">
        <v>1.2146739130434783</v>
      </c>
      <c r="O283" s="2">
        <v>8.3486173814898423E-2</v>
      </c>
      <c r="P283" s="2">
        <v>5.2173913043478262</v>
      </c>
      <c r="Q283" s="2">
        <v>12.580978260869566</v>
      </c>
      <c r="R283" s="2">
        <v>0.23101721218961627</v>
      </c>
      <c r="S283" s="2">
        <v>1.871413043478261</v>
      </c>
      <c r="T283" s="2">
        <v>2.0292391304347821</v>
      </c>
      <c r="U283" s="2">
        <v>0</v>
      </c>
      <c r="V283" s="2">
        <v>5.0629232505643336E-2</v>
      </c>
      <c r="W283" s="2">
        <v>2.6369565217391298</v>
      </c>
      <c r="X283" s="2">
        <v>4.4732608695652178</v>
      </c>
      <c r="Y283" s="2">
        <v>0</v>
      </c>
      <c r="Z283" s="2">
        <v>9.2288374717832952E-2</v>
      </c>
      <c r="AA283" s="2">
        <v>3.8157608695652181</v>
      </c>
      <c r="AB283" s="2">
        <v>0</v>
      </c>
      <c r="AC283" s="2">
        <v>0</v>
      </c>
      <c r="AD283" s="2">
        <v>0</v>
      </c>
      <c r="AE283" s="2">
        <v>0</v>
      </c>
      <c r="AF283" s="2">
        <v>0</v>
      </c>
      <c r="AG283" s="2">
        <v>0.27065217391304341</v>
      </c>
      <c r="AH283" t="s">
        <v>618</v>
      </c>
      <c r="AI283">
        <v>5</v>
      </c>
    </row>
    <row r="284" spans="1:35" x14ac:dyDescent="0.25">
      <c r="A284" t="s">
        <v>2337</v>
      </c>
      <c r="B284" t="s">
        <v>1534</v>
      </c>
      <c r="C284" t="s">
        <v>1915</v>
      </c>
      <c r="D284" t="s">
        <v>2267</v>
      </c>
      <c r="E284" s="2">
        <v>109.71739130434783</v>
      </c>
      <c r="F284" s="2">
        <v>5.5652173913043477</v>
      </c>
      <c r="G284" s="2">
        <v>0.41847826086956524</v>
      </c>
      <c r="H284" s="2">
        <v>0</v>
      </c>
      <c r="I284" s="2">
        <v>3.8967391304347827</v>
      </c>
      <c r="J284" s="2">
        <v>0</v>
      </c>
      <c r="K284" s="2">
        <v>0</v>
      </c>
      <c r="L284" s="2">
        <v>5.2295652173913041</v>
      </c>
      <c r="M284" s="2">
        <v>5.5652173913043477</v>
      </c>
      <c r="N284" s="2">
        <v>0</v>
      </c>
      <c r="O284" s="2">
        <v>5.0723201902120069E-2</v>
      </c>
      <c r="P284" s="2">
        <v>5.6521739130434785</v>
      </c>
      <c r="Q284" s="2">
        <v>19.641304347826086</v>
      </c>
      <c r="R284" s="2">
        <v>0.23053298989498711</v>
      </c>
      <c r="S284" s="2">
        <v>5.0714130434782598</v>
      </c>
      <c r="T284" s="2">
        <v>11.357499999999998</v>
      </c>
      <c r="U284" s="2">
        <v>0</v>
      </c>
      <c r="V284" s="2">
        <v>0.14973845849019216</v>
      </c>
      <c r="W284" s="2">
        <v>3.329456521739131</v>
      </c>
      <c r="X284" s="2">
        <v>11.706739130434782</v>
      </c>
      <c r="Y284" s="2">
        <v>0</v>
      </c>
      <c r="Z284" s="2">
        <v>0.1370447790766792</v>
      </c>
      <c r="AA284" s="2">
        <v>0</v>
      </c>
      <c r="AB284" s="2">
        <v>0</v>
      </c>
      <c r="AC284" s="2">
        <v>0</v>
      </c>
      <c r="AD284" s="2">
        <v>0</v>
      </c>
      <c r="AE284" s="2">
        <v>0</v>
      </c>
      <c r="AF284" s="2">
        <v>0</v>
      </c>
      <c r="AG284" s="2">
        <v>7.6086956521739135E-2</v>
      </c>
      <c r="AH284" t="s">
        <v>601</v>
      </c>
      <c r="AI284">
        <v>5</v>
      </c>
    </row>
    <row r="285" spans="1:35" x14ac:dyDescent="0.25">
      <c r="A285" t="s">
        <v>2337</v>
      </c>
      <c r="B285" t="s">
        <v>1607</v>
      </c>
      <c r="C285" t="s">
        <v>2147</v>
      </c>
      <c r="D285" t="s">
        <v>2261</v>
      </c>
      <c r="E285" s="2">
        <v>44.358695652173914</v>
      </c>
      <c r="F285" s="2">
        <v>6.3641304347826084</v>
      </c>
      <c r="G285" s="2">
        <v>3.2608695652173912E-2</v>
      </c>
      <c r="H285" s="2">
        <v>0.26739130434782604</v>
      </c>
      <c r="I285" s="2">
        <v>1.223369565217391</v>
      </c>
      <c r="J285" s="2">
        <v>0</v>
      </c>
      <c r="K285" s="2">
        <v>2.25</v>
      </c>
      <c r="L285" s="2">
        <v>1.4395652173913047</v>
      </c>
      <c r="M285" s="2">
        <v>0</v>
      </c>
      <c r="N285" s="2">
        <v>5.3097826086956523</v>
      </c>
      <c r="O285" s="2">
        <v>0.11970105366331782</v>
      </c>
      <c r="P285" s="2">
        <v>0</v>
      </c>
      <c r="Q285" s="2">
        <v>3.8106521739130441</v>
      </c>
      <c r="R285" s="2">
        <v>8.5905415339377622E-2</v>
      </c>
      <c r="S285" s="2">
        <v>1.6181521739130436</v>
      </c>
      <c r="T285" s="2">
        <v>3.9261956521739121</v>
      </c>
      <c r="U285" s="2">
        <v>0</v>
      </c>
      <c r="V285" s="2">
        <v>0.12498897329086006</v>
      </c>
      <c r="W285" s="2">
        <v>2.6823913043478256</v>
      </c>
      <c r="X285" s="2">
        <v>1.6457608695652177</v>
      </c>
      <c r="Y285" s="2">
        <v>0</v>
      </c>
      <c r="Z285" s="2">
        <v>9.7571673609409451E-2</v>
      </c>
      <c r="AA285" s="2">
        <v>0</v>
      </c>
      <c r="AB285" s="2">
        <v>5.1043478260869559</v>
      </c>
      <c r="AC285" s="2">
        <v>0</v>
      </c>
      <c r="AD285" s="2">
        <v>0</v>
      </c>
      <c r="AE285" s="2">
        <v>0</v>
      </c>
      <c r="AF285" s="2">
        <v>0</v>
      </c>
      <c r="AG285" s="2">
        <v>0</v>
      </c>
      <c r="AH285" t="s">
        <v>676</v>
      </c>
      <c r="AI285">
        <v>5</v>
      </c>
    </row>
    <row r="286" spans="1:35" x14ac:dyDescent="0.25">
      <c r="A286" t="s">
        <v>2337</v>
      </c>
      <c r="B286" t="s">
        <v>1564</v>
      </c>
      <c r="C286" t="s">
        <v>1900</v>
      </c>
      <c r="D286" t="s">
        <v>2276</v>
      </c>
      <c r="E286" s="2">
        <v>39.934782608695649</v>
      </c>
      <c r="F286" s="2">
        <v>0.69565217391304346</v>
      </c>
      <c r="G286" s="2">
        <v>0.3641304347826087</v>
      </c>
      <c r="H286" s="2">
        <v>8.6956521739130432E-2</v>
      </c>
      <c r="I286" s="2">
        <v>0</v>
      </c>
      <c r="J286" s="2">
        <v>0.14673913043478262</v>
      </c>
      <c r="K286" s="2">
        <v>0.2608695652173913</v>
      </c>
      <c r="L286" s="2">
        <v>0.84891304347826091</v>
      </c>
      <c r="M286" s="2">
        <v>0</v>
      </c>
      <c r="N286" s="2">
        <v>0</v>
      </c>
      <c r="O286" s="2">
        <v>0</v>
      </c>
      <c r="P286" s="2">
        <v>1.2521739130434781</v>
      </c>
      <c r="Q286" s="2">
        <v>4.1048913043478255</v>
      </c>
      <c r="R286" s="2">
        <v>0.13414534567229178</v>
      </c>
      <c r="S286" s="2">
        <v>0.31054347826086953</v>
      </c>
      <c r="T286" s="2">
        <v>2.4673913043478266</v>
      </c>
      <c r="U286" s="2">
        <v>0.6236956521739131</v>
      </c>
      <c r="V286" s="2">
        <v>8.5179640718562905E-2</v>
      </c>
      <c r="W286" s="2">
        <v>3.3701086956521733</v>
      </c>
      <c r="X286" s="2">
        <v>4.1347826086956516</v>
      </c>
      <c r="Y286" s="2">
        <v>0</v>
      </c>
      <c r="Z286" s="2">
        <v>0.18792868807838867</v>
      </c>
      <c r="AA286" s="2">
        <v>0.11956521739130435</v>
      </c>
      <c r="AB286" s="2">
        <v>0</v>
      </c>
      <c r="AC286" s="2">
        <v>0</v>
      </c>
      <c r="AD286" s="2">
        <v>0</v>
      </c>
      <c r="AE286" s="2">
        <v>0</v>
      </c>
      <c r="AF286" s="2">
        <v>0</v>
      </c>
      <c r="AG286" s="2">
        <v>9.7826086956521743E-2</v>
      </c>
      <c r="AH286" t="s">
        <v>632</v>
      </c>
      <c r="AI286">
        <v>5</v>
      </c>
    </row>
    <row r="287" spans="1:35" x14ac:dyDescent="0.25">
      <c r="A287" t="s">
        <v>2337</v>
      </c>
      <c r="B287" t="s">
        <v>1798</v>
      </c>
      <c r="C287" t="s">
        <v>1872</v>
      </c>
      <c r="D287" t="s">
        <v>2273</v>
      </c>
      <c r="E287" s="2">
        <v>26.554347826086957</v>
      </c>
      <c r="F287" s="2">
        <v>2.8043478260869565</v>
      </c>
      <c r="G287" s="2">
        <v>0.27173913043478259</v>
      </c>
      <c r="H287" s="2">
        <v>0.125</v>
      </c>
      <c r="I287" s="2">
        <v>0</v>
      </c>
      <c r="J287" s="2">
        <v>0</v>
      </c>
      <c r="K287" s="2">
        <v>0.50543478260869568</v>
      </c>
      <c r="L287" s="2">
        <v>0</v>
      </c>
      <c r="M287" s="2">
        <v>1.3043478260869565</v>
      </c>
      <c r="N287" s="2">
        <v>0</v>
      </c>
      <c r="O287" s="2">
        <v>4.911993450675399E-2</v>
      </c>
      <c r="P287" s="2">
        <v>4.8856521739130443</v>
      </c>
      <c r="Q287" s="2">
        <v>5.0458695652173908</v>
      </c>
      <c r="R287" s="2">
        <v>0.37400736799017603</v>
      </c>
      <c r="S287" s="2">
        <v>0</v>
      </c>
      <c r="T287" s="2">
        <v>0</v>
      </c>
      <c r="U287" s="2">
        <v>0</v>
      </c>
      <c r="V287" s="2">
        <v>0</v>
      </c>
      <c r="W287" s="2">
        <v>0</v>
      </c>
      <c r="X287" s="2">
        <v>0</v>
      </c>
      <c r="Y287" s="2">
        <v>0</v>
      </c>
      <c r="Z287" s="2">
        <v>0</v>
      </c>
      <c r="AA287" s="2">
        <v>0</v>
      </c>
      <c r="AB287" s="2">
        <v>0</v>
      </c>
      <c r="AC287" s="2">
        <v>0</v>
      </c>
      <c r="AD287" s="2">
        <v>0</v>
      </c>
      <c r="AE287" s="2">
        <v>0</v>
      </c>
      <c r="AF287" s="2">
        <v>0</v>
      </c>
      <c r="AG287" s="2">
        <v>0</v>
      </c>
      <c r="AH287" t="s">
        <v>870</v>
      </c>
      <c r="AI287">
        <v>5</v>
      </c>
    </row>
    <row r="288" spans="1:35" x14ac:dyDescent="0.25">
      <c r="A288" t="s">
        <v>2337</v>
      </c>
      <c r="B288" t="s">
        <v>1339</v>
      </c>
      <c r="C288" t="s">
        <v>1970</v>
      </c>
      <c r="D288" t="s">
        <v>2299</v>
      </c>
      <c r="E288" s="2">
        <v>53.260869565217391</v>
      </c>
      <c r="F288" s="2">
        <v>5.4782608695652177</v>
      </c>
      <c r="G288" s="2">
        <v>0.28260869565217389</v>
      </c>
      <c r="H288" s="2">
        <v>0.33152173913043476</v>
      </c>
      <c r="I288" s="2">
        <v>2.2010869565217392</v>
      </c>
      <c r="J288" s="2">
        <v>0</v>
      </c>
      <c r="K288" s="2">
        <v>0</v>
      </c>
      <c r="L288" s="2">
        <v>3.1897826086956527</v>
      </c>
      <c r="M288" s="2">
        <v>4.2364130434782608</v>
      </c>
      <c r="N288" s="2">
        <v>0</v>
      </c>
      <c r="O288" s="2">
        <v>7.9540816326530608E-2</v>
      </c>
      <c r="P288" s="2">
        <v>1.5978260869565217</v>
      </c>
      <c r="Q288" s="2">
        <v>3.8505434782608696</v>
      </c>
      <c r="R288" s="2">
        <v>0.10229591836734694</v>
      </c>
      <c r="S288" s="2">
        <v>3.6989130434782624</v>
      </c>
      <c r="T288" s="2">
        <v>4.0303260869565216</v>
      </c>
      <c r="U288" s="2">
        <v>0</v>
      </c>
      <c r="V288" s="2">
        <v>0.14512040816326535</v>
      </c>
      <c r="W288" s="2">
        <v>3.1607608695652174</v>
      </c>
      <c r="X288" s="2">
        <v>2.5966304347826084</v>
      </c>
      <c r="Y288" s="2">
        <v>0</v>
      </c>
      <c r="Z288" s="2">
        <v>0.10809795918367346</v>
      </c>
      <c r="AA288" s="2">
        <v>0</v>
      </c>
      <c r="AB288" s="2">
        <v>0</v>
      </c>
      <c r="AC288" s="2">
        <v>0</v>
      </c>
      <c r="AD288" s="2">
        <v>0</v>
      </c>
      <c r="AE288" s="2">
        <v>0</v>
      </c>
      <c r="AF288" s="2">
        <v>0</v>
      </c>
      <c r="AG288" s="2">
        <v>0</v>
      </c>
      <c r="AH288" t="s">
        <v>402</v>
      </c>
      <c r="AI288">
        <v>5</v>
      </c>
    </row>
    <row r="289" spans="1:35" x14ac:dyDescent="0.25">
      <c r="A289" t="s">
        <v>2337</v>
      </c>
      <c r="B289" t="s">
        <v>1307</v>
      </c>
      <c r="C289" t="s">
        <v>2066</v>
      </c>
      <c r="D289" t="s">
        <v>2267</v>
      </c>
      <c r="E289" s="2">
        <v>41.108695652173914</v>
      </c>
      <c r="F289" s="2">
        <v>3.6684782608695654</v>
      </c>
      <c r="G289" s="2">
        <v>0</v>
      </c>
      <c r="H289" s="2">
        <v>0</v>
      </c>
      <c r="I289" s="2">
        <v>0</v>
      </c>
      <c r="J289" s="2">
        <v>0</v>
      </c>
      <c r="K289" s="2">
        <v>0</v>
      </c>
      <c r="L289" s="2">
        <v>2.8095652173913037</v>
      </c>
      <c r="M289" s="2">
        <v>3.0163043478260869</v>
      </c>
      <c r="N289" s="2">
        <v>0</v>
      </c>
      <c r="O289" s="2">
        <v>7.3373876255949225E-2</v>
      </c>
      <c r="P289" s="2">
        <v>2.2527173913043477</v>
      </c>
      <c r="Q289" s="2">
        <v>0.77173913043478259</v>
      </c>
      <c r="R289" s="2">
        <v>7.3572184029613963E-2</v>
      </c>
      <c r="S289" s="2">
        <v>1.6310869565217387</v>
      </c>
      <c r="T289" s="2">
        <v>1.984891304347826</v>
      </c>
      <c r="U289" s="2">
        <v>0</v>
      </c>
      <c r="V289" s="2">
        <v>8.7961396086726582E-2</v>
      </c>
      <c r="W289" s="2">
        <v>2.0692391304347826</v>
      </c>
      <c r="X289" s="2">
        <v>2.6708695652173908</v>
      </c>
      <c r="Y289" s="2">
        <v>0</v>
      </c>
      <c r="Z289" s="2">
        <v>0.1153067160232681</v>
      </c>
      <c r="AA289" s="2">
        <v>0</v>
      </c>
      <c r="AB289" s="2">
        <v>0</v>
      </c>
      <c r="AC289" s="2">
        <v>0</v>
      </c>
      <c r="AD289" s="2">
        <v>10.557065217391305</v>
      </c>
      <c r="AE289" s="2">
        <v>0</v>
      </c>
      <c r="AF289" s="2">
        <v>0</v>
      </c>
      <c r="AG289" s="2">
        <v>0</v>
      </c>
      <c r="AH289" t="s">
        <v>369</v>
      </c>
      <c r="AI289">
        <v>5</v>
      </c>
    </row>
    <row r="290" spans="1:35" x14ac:dyDescent="0.25">
      <c r="A290" t="s">
        <v>2337</v>
      </c>
      <c r="B290" t="s">
        <v>1433</v>
      </c>
      <c r="C290" t="s">
        <v>1931</v>
      </c>
      <c r="D290" t="s">
        <v>2245</v>
      </c>
      <c r="E290" s="2">
        <v>57.510869565217391</v>
      </c>
      <c r="F290" s="2">
        <v>6.1739130434782608</v>
      </c>
      <c r="G290" s="2">
        <v>0.28260869565217389</v>
      </c>
      <c r="H290" s="2">
        <v>0.25271739130434784</v>
      </c>
      <c r="I290" s="2">
        <v>0.97826086956521741</v>
      </c>
      <c r="J290" s="2">
        <v>0</v>
      </c>
      <c r="K290" s="2">
        <v>0</v>
      </c>
      <c r="L290" s="2">
        <v>1.4820652173913043</v>
      </c>
      <c r="M290" s="2">
        <v>4.2581521739130439</v>
      </c>
      <c r="N290" s="2">
        <v>0</v>
      </c>
      <c r="O290" s="2">
        <v>7.4040824040824044E-2</v>
      </c>
      <c r="P290" s="2">
        <v>1.6603260869565217</v>
      </c>
      <c r="Q290" s="2">
        <v>2.1715217391304349</v>
      </c>
      <c r="R290" s="2">
        <v>6.6628236628236637E-2</v>
      </c>
      <c r="S290" s="2">
        <v>2.2795652173913039</v>
      </c>
      <c r="T290" s="2">
        <v>3.4571739130434791</v>
      </c>
      <c r="U290" s="2">
        <v>0</v>
      </c>
      <c r="V290" s="2">
        <v>9.9750519750519753E-2</v>
      </c>
      <c r="W290" s="2">
        <v>0.98456521739130454</v>
      </c>
      <c r="X290" s="2">
        <v>5.8633695652173898</v>
      </c>
      <c r="Y290" s="2">
        <v>0</v>
      </c>
      <c r="Z290" s="2">
        <v>0.11907200907200906</v>
      </c>
      <c r="AA290" s="2">
        <v>0</v>
      </c>
      <c r="AB290" s="2">
        <v>0</v>
      </c>
      <c r="AC290" s="2">
        <v>0</v>
      </c>
      <c r="AD290" s="2">
        <v>0</v>
      </c>
      <c r="AE290" s="2">
        <v>0</v>
      </c>
      <c r="AF290" s="2">
        <v>0</v>
      </c>
      <c r="AG290" s="2">
        <v>0</v>
      </c>
      <c r="AH290" t="s">
        <v>499</v>
      </c>
      <c r="AI290">
        <v>5</v>
      </c>
    </row>
    <row r="291" spans="1:35" x14ac:dyDescent="0.25">
      <c r="A291" t="s">
        <v>2337</v>
      </c>
      <c r="B291" t="s">
        <v>1562</v>
      </c>
      <c r="C291" t="s">
        <v>2169</v>
      </c>
      <c r="D291" t="s">
        <v>2267</v>
      </c>
      <c r="E291" s="2">
        <v>91.380434782608702</v>
      </c>
      <c r="F291" s="2">
        <v>3.5869565217391304</v>
      </c>
      <c r="G291" s="2">
        <v>0</v>
      </c>
      <c r="H291" s="2">
        <v>0</v>
      </c>
      <c r="I291" s="2">
        <v>0</v>
      </c>
      <c r="J291" s="2">
        <v>0</v>
      </c>
      <c r="K291" s="2">
        <v>0</v>
      </c>
      <c r="L291" s="2">
        <v>6.2046739130434787</v>
      </c>
      <c r="M291" s="2">
        <v>3.5054347826086958</v>
      </c>
      <c r="N291" s="2">
        <v>0</v>
      </c>
      <c r="O291" s="2">
        <v>3.8360889734744857E-2</v>
      </c>
      <c r="P291" s="2">
        <v>2.8532608695652173</v>
      </c>
      <c r="Q291" s="2">
        <v>8.1385869565217384</v>
      </c>
      <c r="R291" s="2">
        <v>0.12028666587367667</v>
      </c>
      <c r="S291" s="2">
        <v>3.3341304347826086</v>
      </c>
      <c r="T291" s="2">
        <v>5.9171739130434782</v>
      </c>
      <c r="U291" s="2">
        <v>0</v>
      </c>
      <c r="V291" s="2">
        <v>0.10123944332104198</v>
      </c>
      <c r="W291" s="2">
        <v>3.2605434782608693</v>
      </c>
      <c r="X291" s="2">
        <v>5.6011956521739128</v>
      </c>
      <c r="Y291" s="2">
        <v>0</v>
      </c>
      <c r="Z291" s="2">
        <v>9.6976329249434973E-2</v>
      </c>
      <c r="AA291" s="2">
        <v>0</v>
      </c>
      <c r="AB291" s="2">
        <v>0</v>
      </c>
      <c r="AC291" s="2">
        <v>0</v>
      </c>
      <c r="AD291" s="2">
        <v>0</v>
      </c>
      <c r="AE291" s="2">
        <v>0.60869565217391308</v>
      </c>
      <c r="AF291" s="2">
        <v>0</v>
      </c>
      <c r="AG291" s="2">
        <v>0</v>
      </c>
      <c r="AH291" t="s">
        <v>630</v>
      </c>
      <c r="AI291">
        <v>5</v>
      </c>
    </row>
    <row r="292" spans="1:35" x14ac:dyDescent="0.25">
      <c r="A292" t="s">
        <v>2337</v>
      </c>
      <c r="B292" t="s">
        <v>1043</v>
      </c>
      <c r="C292" t="s">
        <v>1856</v>
      </c>
      <c r="D292" t="s">
        <v>2224</v>
      </c>
      <c r="E292" s="2">
        <v>82.782608695652172</v>
      </c>
      <c r="F292" s="2">
        <v>5.8695652173913047</v>
      </c>
      <c r="G292" s="2">
        <v>0</v>
      </c>
      <c r="H292" s="2">
        <v>0</v>
      </c>
      <c r="I292" s="2">
        <v>4.1983695652173916</v>
      </c>
      <c r="J292" s="2">
        <v>0</v>
      </c>
      <c r="K292" s="2">
        <v>0</v>
      </c>
      <c r="L292" s="2">
        <v>2.3478260869565206</v>
      </c>
      <c r="M292" s="2">
        <v>3.8858695652173911</v>
      </c>
      <c r="N292" s="2">
        <v>0</v>
      </c>
      <c r="O292" s="2">
        <v>4.6940651260504201E-2</v>
      </c>
      <c r="P292" s="2">
        <v>12.331521739130435</v>
      </c>
      <c r="Q292" s="2">
        <v>3.5489130434782608</v>
      </c>
      <c r="R292" s="2">
        <v>0.19183298319327732</v>
      </c>
      <c r="S292" s="2">
        <v>5.1251086956521741</v>
      </c>
      <c r="T292" s="2">
        <v>2.7742391304347827</v>
      </c>
      <c r="U292" s="2">
        <v>0</v>
      </c>
      <c r="V292" s="2">
        <v>9.5422794117647064E-2</v>
      </c>
      <c r="W292" s="2">
        <v>4.9074999999999998</v>
      </c>
      <c r="X292" s="2">
        <v>7.6698913043478232</v>
      </c>
      <c r="Y292" s="2">
        <v>0</v>
      </c>
      <c r="Z292" s="2">
        <v>0.15193277310924366</v>
      </c>
      <c r="AA292" s="2">
        <v>0</v>
      </c>
      <c r="AB292" s="2">
        <v>0</v>
      </c>
      <c r="AC292" s="2">
        <v>0</v>
      </c>
      <c r="AD292" s="2">
        <v>0</v>
      </c>
      <c r="AE292" s="2">
        <v>0</v>
      </c>
      <c r="AF292" s="2">
        <v>0</v>
      </c>
      <c r="AG292" s="2">
        <v>0</v>
      </c>
      <c r="AH292" t="s">
        <v>101</v>
      </c>
      <c r="AI292">
        <v>5</v>
      </c>
    </row>
    <row r="293" spans="1:35" x14ac:dyDescent="0.25">
      <c r="A293" t="s">
        <v>2337</v>
      </c>
      <c r="B293" t="s">
        <v>1101</v>
      </c>
      <c r="C293" t="s">
        <v>1895</v>
      </c>
      <c r="D293" t="s">
        <v>2289</v>
      </c>
      <c r="E293" s="2">
        <v>86.869565217391298</v>
      </c>
      <c r="F293" s="2">
        <v>3.6684782608695654</v>
      </c>
      <c r="G293" s="2">
        <v>0</v>
      </c>
      <c r="H293" s="2">
        <v>0</v>
      </c>
      <c r="I293" s="2">
        <v>2.097826086956522</v>
      </c>
      <c r="J293" s="2">
        <v>0</v>
      </c>
      <c r="K293" s="2">
        <v>0</v>
      </c>
      <c r="L293" s="2">
        <v>3.1269565217391304</v>
      </c>
      <c r="M293" s="2">
        <v>3.5054347826086958</v>
      </c>
      <c r="N293" s="2">
        <v>0</v>
      </c>
      <c r="O293" s="2">
        <v>4.0352852852852859E-2</v>
      </c>
      <c r="P293" s="2">
        <v>5.875</v>
      </c>
      <c r="Q293" s="2">
        <v>3.2201086956521738</v>
      </c>
      <c r="R293" s="2">
        <v>0.10469844844844846</v>
      </c>
      <c r="S293" s="2">
        <v>3.2866304347826083</v>
      </c>
      <c r="T293" s="2">
        <v>8.6096739130434781</v>
      </c>
      <c r="U293" s="2">
        <v>0</v>
      </c>
      <c r="V293" s="2">
        <v>0.13694444444444445</v>
      </c>
      <c r="W293" s="2">
        <v>4.2210869565217379</v>
      </c>
      <c r="X293" s="2">
        <v>7.8129347826086937</v>
      </c>
      <c r="Y293" s="2">
        <v>0</v>
      </c>
      <c r="Z293" s="2">
        <v>0.13852977977977973</v>
      </c>
      <c r="AA293" s="2">
        <v>0</v>
      </c>
      <c r="AB293" s="2">
        <v>0</v>
      </c>
      <c r="AC293" s="2">
        <v>0</v>
      </c>
      <c r="AD293" s="2">
        <v>0</v>
      </c>
      <c r="AE293" s="2">
        <v>0</v>
      </c>
      <c r="AF293" s="2">
        <v>0</v>
      </c>
      <c r="AG293" s="2">
        <v>0</v>
      </c>
      <c r="AH293" t="s">
        <v>161</v>
      </c>
      <c r="AI293">
        <v>5</v>
      </c>
    </row>
    <row r="294" spans="1:35" x14ac:dyDescent="0.25">
      <c r="A294" t="s">
        <v>2337</v>
      </c>
      <c r="B294" t="s">
        <v>1295</v>
      </c>
      <c r="C294" t="s">
        <v>2020</v>
      </c>
      <c r="D294" t="s">
        <v>2240</v>
      </c>
      <c r="E294" s="2">
        <v>53.271739130434781</v>
      </c>
      <c r="F294" s="2">
        <v>4.8913043478260869</v>
      </c>
      <c r="G294" s="2">
        <v>0</v>
      </c>
      <c r="H294" s="2">
        <v>0</v>
      </c>
      <c r="I294" s="2">
        <v>0</v>
      </c>
      <c r="J294" s="2">
        <v>0</v>
      </c>
      <c r="K294" s="2">
        <v>0</v>
      </c>
      <c r="L294" s="2">
        <v>2.2997826086956521</v>
      </c>
      <c r="M294" s="2">
        <v>3.0380434782608696</v>
      </c>
      <c r="N294" s="2">
        <v>0</v>
      </c>
      <c r="O294" s="2">
        <v>5.7029177718832896E-2</v>
      </c>
      <c r="P294" s="2">
        <v>5.0923913043478262</v>
      </c>
      <c r="Q294" s="2">
        <v>3.1684782608695654</v>
      </c>
      <c r="R294" s="2">
        <v>0.15507039379718424</v>
      </c>
      <c r="S294" s="2">
        <v>1.0321739130434779</v>
      </c>
      <c r="T294" s="2">
        <v>2.2421739130434788</v>
      </c>
      <c r="U294" s="2">
        <v>0</v>
      </c>
      <c r="V294" s="2">
        <v>6.146500714139972E-2</v>
      </c>
      <c r="W294" s="2">
        <v>0.78</v>
      </c>
      <c r="X294" s="2">
        <v>4.5884782608695662</v>
      </c>
      <c r="Y294" s="2">
        <v>0</v>
      </c>
      <c r="Z294" s="2">
        <v>0.10077535196898595</v>
      </c>
      <c r="AA294" s="2">
        <v>0</v>
      </c>
      <c r="AB294" s="2">
        <v>0</v>
      </c>
      <c r="AC294" s="2">
        <v>0</v>
      </c>
      <c r="AD294" s="2">
        <v>0</v>
      </c>
      <c r="AE294" s="2">
        <v>0</v>
      </c>
      <c r="AF294" s="2">
        <v>0</v>
      </c>
      <c r="AG294" s="2">
        <v>0</v>
      </c>
      <c r="AH294" t="s">
        <v>357</v>
      </c>
      <c r="AI294">
        <v>5</v>
      </c>
    </row>
    <row r="295" spans="1:35" x14ac:dyDescent="0.25">
      <c r="A295" t="s">
        <v>2337</v>
      </c>
      <c r="B295" t="s">
        <v>1531</v>
      </c>
      <c r="C295" t="s">
        <v>1933</v>
      </c>
      <c r="D295" t="s">
        <v>2295</v>
      </c>
      <c r="E295" s="2">
        <v>47.336956521739133</v>
      </c>
      <c r="F295" s="2">
        <v>2.347826086956522</v>
      </c>
      <c r="G295" s="2">
        <v>9.7826086956521743E-2</v>
      </c>
      <c r="H295" s="2">
        <v>0.16304347826086957</v>
      </c>
      <c r="I295" s="2">
        <v>10.138586956521738</v>
      </c>
      <c r="J295" s="2">
        <v>0</v>
      </c>
      <c r="K295" s="2">
        <v>0</v>
      </c>
      <c r="L295" s="2">
        <v>4.733695652173914</v>
      </c>
      <c r="M295" s="2">
        <v>0</v>
      </c>
      <c r="N295" s="2">
        <v>0</v>
      </c>
      <c r="O295" s="2">
        <v>0</v>
      </c>
      <c r="P295" s="2">
        <v>0</v>
      </c>
      <c r="Q295" s="2">
        <v>8.3451086956521738</v>
      </c>
      <c r="R295" s="2">
        <v>0.17629161882893224</v>
      </c>
      <c r="S295" s="2">
        <v>0.96586956521739131</v>
      </c>
      <c r="T295" s="2">
        <v>3.7791304347826089</v>
      </c>
      <c r="U295" s="2">
        <v>0</v>
      </c>
      <c r="V295" s="2">
        <v>0.10023880597014925</v>
      </c>
      <c r="W295" s="2">
        <v>0.85347826086956513</v>
      </c>
      <c r="X295" s="2">
        <v>5.9843478260869576</v>
      </c>
      <c r="Y295" s="2">
        <v>0</v>
      </c>
      <c r="Z295" s="2">
        <v>0.1444500574052813</v>
      </c>
      <c r="AA295" s="2">
        <v>0</v>
      </c>
      <c r="AB295" s="2">
        <v>0</v>
      </c>
      <c r="AC295" s="2">
        <v>0</v>
      </c>
      <c r="AD295" s="2">
        <v>0</v>
      </c>
      <c r="AE295" s="2">
        <v>0</v>
      </c>
      <c r="AF295" s="2">
        <v>0</v>
      </c>
      <c r="AG295" s="2">
        <v>0</v>
      </c>
      <c r="AH295" t="s">
        <v>598</v>
      </c>
      <c r="AI295">
        <v>5</v>
      </c>
    </row>
    <row r="296" spans="1:35" x14ac:dyDescent="0.25">
      <c r="A296" t="s">
        <v>2337</v>
      </c>
      <c r="B296" t="s">
        <v>1248</v>
      </c>
      <c r="C296" t="s">
        <v>2102</v>
      </c>
      <c r="D296" t="s">
        <v>2217</v>
      </c>
      <c r="E296" s="2">
        <v>129.17391304347825</v>
      </c>
      <c r="F296" s="2">
        <v>5.7391304347826084</v>
      </c>
      <c r="G296" s="2">
        <v>0.28260869565217389</v>
      </c>
      <c r="H296" s="2">
        <v>0.47826086956521741</v>
      </c>
      <c r="I296" s="2">
        <v>3.2173913043478262</v>
      </c>
      <c r="J296" s="2">
        <v>0</v>
      </c>
      <c r="K296" s="2">
        <v>2.4239130434782608</v>
      </c>
      <c r="L296" s="2">
        <v>5.8557608695652155</v>
      </c>
      <c r="M296" s="2">
        <v>9.758152173913043</v>
      </c>
      <c r="N296" s="2">
        <v>0</v>
      </c>
      <c r="O296" s="2">
        <v>7.5542746549983178E-2</v>
      </c>
      <c r="P296" s="2">
        <v>5.3913043478260869</v>
      </c>
      <c r="Q296" s="2">
        <v>14.991847826086957</v>
      </c>
      <c r="R296" s="2">
        <v>0.15779619656681254</v>
      </c>
      <c r="S296" s="2">
        <v>3.5986956521739124</v>
      </c>
      <c r="T296" s="2">
        <v>8.1613043478260856</v>
      </c>
      <c r="U296" s="2">
        <v>0</v>
      </c>
      <c r="V296" s="2">
        <v>9.1040053853921235E-2</v>
      </c>
      <c r="W296" s="2">
        <v>4.2222826086956511</v>
      </c>
      <c r="X296" s="2">
        <v>8.1563043478260848</v>
      </c>
      <c r="Y296" s="2">
        <v>0</v>
      </c>
      <c r="Z296" s="2">
        <v>9.582884550656344E-2</v>
      </c>
      <c r="AA296" s="2">
        <v>0</v>
      </c>
      <c r="AB296" s="2">
        <v>0</v>
      </c>
      <c r="AC296" s="2">
        <v>0</v>
      </c>
      <c r="AD296" s="2">
        <v>0</v>
      </c>
      <c r="AE296" s="2">
        <v>0</v>
      </c>
      <c r="AF296" s="2">
        <v>0</v>
      </c>
      <c r="AG296" s="2">
        <v>0.42391304347826086</v>
      </c>
      <c r="AH296" t="s">
        <v>310</v>
      </c>
      <c r="AI296">
        <v>5</v>
      </c>
    </row>
    <row r="297" spans="1:35" x14ac:dyDescent="0.25">
      <c r="A297" t="s">
        <v>2337</v>
      </c>
      <c r="B297" t="s">
        <v>1268</v>
      </c>
      <c r="C297" t="s">
        <v>1902</v>
      </c>
      <c r="D297" t="s">
        <v>2217</v>
      </c>
      <c r="E297" s="2">
        <v>54.5</v>
      </c>
      <c r="F297" s="2">
        <v>0</v>
      </c>
      <c r="G297" s="2">
        <v>0.39130434782608697</v>
      </c>
      <c r="H297" s="2">
        <v>0.27717391304347827</v>
      </c>
      <c r="I297" s="2">
        <v>6.5489130434782608</v>
      </c>
      <c r="J297" s="2">
        <v>0</v>
      </c>
      <c r="K297" s="2">
        <v>0</v>
      </c>
      <c r="L297" s="2">
        <v>4.6448913043478255</v>
      </c>
      <c r="M297" s="2">
        <v>2.75</v>
      </c>
      <c r="N297" s="2">
        <v>0</v>
      </c>
      <c r="O297" s="2">
        <v>5.0458715596330278E-2</v>
      </c>
      <c r="P297" s="2">
        <v>2.0815217391304346</v>
      </c>
      <c r="Q297" s="2">
        <v>4.4320652173913047</v>
      </c>
      <c r="R297" s="2">
        <v>0.11951535700039889</v>
      </c>
      <c r="S297" s="2">
        <v>2.6821739130434792</v>
      </c>
      <c r="T297" s="2">
        <v>4.2301086956521754</v>
      </c>
      <c r="U297" s="2">
        <v>0</v>
      </c>
      <c r="V297" s="2">
        <v>0.12683087355404871</v>
      </c>
      <c r="W297" s="2">
        <v>1.8022826086956518</v>
      </c>
      <c r="X297" s="2">
        <v>8.9452173913043502</v>
      </c>
      <c r="Y297" s="2">
        <v>0</v>
      </c>
      <c r="Z297" s="2">
        <v>0.19720183486238535</v>
      </c>
      <c r="AA297" s="2">
        <v>0</v>
      </c>
      <c r="AB297" s="2">
        <v>0</v>
      </c>
      <c r="AC297" s="2">
        <v>0</v>
      </c>
      <c r="AD297" s="2">
        <v>0</v>
      </c>
      <c r="AE297" s="2">
        <v>0</v>
      </c>
      <c r="AF297" s="2">
        <v>0</v>
      </c>
      <c r="AG297" s="2">
        <v>0</v>
      </c>
      <c r="AH297" t="s">
        <v>330</v>
      </c>
      <c r="AI297">
        <v>5</v>
      </c>
    </row>
    <row r="298" spans="1:35" x14ac:dyDescent="0.25">
      <c r="A298" t="s">
        <v>2337</v>
      </c>
      <c r="B298" t="s">
        <v>1737</v>
      </c>
      <c r="C298" t="s">
        <v>1911</v>
      </c>
      <c r="D298" t="s">
        <v>2294</v>
      </c>
      <c r="E298" s="2">
        <v>45.467391304347828</v>
      </c>
      <c r="F298" s="2">
        <v>5.6521739130434785</v>
      </c>
      <c r="G298" s="2">
        <v>5.434782608695652E-3</v>
      </c>
      <c r="H298" s="2">
        <v>0.21739130434782608</v>
      </c>
      <c r="I298" s="2">
        <v>0</v>
      </c>
      <c r="J298" s="2">
        <v>0</v>
      </c>
      <c r="K298" s="2">
        <v>0</v>
      </c>
      <c r="L298" s="2">
        <v>2.5669565217391299</v>
      </c>
      <c r="M298" s="2">
        <v>0</v>
      </c>
      <c r="N298" s="2">
        <v>5.5652173913043477</v>
      </c>
      <c r="O298" s="2">
        <v>0.12240019125029881</v>
      </c>
      <c r="P298" s="2">
        <v>0</v>
      </c>
      <c r="Q298" s="2">
        <v>10.0625</v>
      </c>
      <c r="R298" s="2">
        <v>0.22131245517571121</v>
      </c>
      <c r="S298" s="2">
        <v>2.8750000000000004</v>
      </c>
      <c r="T298" s="2">
        <v>5.0885869565217394</v>
      </c>
      <c r="U298" s="2">
        <v>0</v>
      </c>
      <c r="V298" s="2">
        <v>0.17514941429595984</v>
      </c>
      <c r="W298" s="2">
        <v>1.5766304347826086</v>
      </c>
      <c r="X298" s="2">
        <v>4.1983695652173934</v>
      </c>
      <c r="Y298" s="2">
        <v>0</v>
      </c>
      <c r="Z298" s="2">
        <v>0.12701410470953864</v>
      </c>
      <c r="AA298" s="2">
        <v>0</v>
      </c>
      <c r="AB298" s="2">
        <v>0</v>
      </c>
      <c r="AC298" s="2">
        <v>0</v>
      </c>
      <c r="AD298" s="2">
        <v>0</v>
      </c>
      <c r="AE298" s="2">
        <v>0</v>
      </c>
      <c r="AF298" s="2">
        <v>0</v>
      </c>
      <c r="AG298" s="2">
        <v>0</v>
      </c>
      <c r="AH298" t="s">
        <v>809</v>
      </c>
      <c r="AI298">
        <v>5</v>
      </c>
    </row>
    <row r="299" spans="1:35" x14ac:dyDescent="0.25">
      <c r="A299" t="s">
        <v>2337</v>
      </c>
      <c r="B299" t="s">
        <v>963</v>
      </c>
      <c r="C299" t="s">
        <v>1879</v>
      </c>
      <c r="D299" t="s">
        <v>2216</v>
      </c>
      <c r="E299" s="2">
        <v>71.206521739130437</v>
      </c>
      <c r="F299" s="2">
        <v>5.5652173913043477</v>
      </c>
      <c r="G299" s="2">
        <v>0.15760869565217392</v>
      </c>
      <c r="H299" s="2">
        <v>0</v>
      </c>
      <c r="I299" s="2">
        <v>5.3913043478260869</v>
      </c>
      <c r="J299" s="2">
        <v>0</v>
      </c>
      <c r="K299" s="2">
        <v>0.40760869565217389</v>
      </c>
      <c r="L299" s="2">
        <v>2.8245652173913052</v>
      </c>
      <c r="M299" s="2">
        <v>4.2608695652173916</v>
      </c>
      <c r="N299" s="2">
        <v>5.171956521739129</v>
      </c>
      <c r="O299" s="2">
        <v>0.13247137841550907</v>
      </c>
      <c r="P299" s="2">
        <v>5.5207608695652173</v>
      </c>
      <c r="Q299" s="2">
        <v>8.2432608695652156</v>
      </c>
      <c r="R299" s="2">
        <v>0.19329720653335367</v>
      </c>
      <c r="S299" s="2">
        <v>2.7247826086956519</v>
      </c>
      <c r="T299" s="2">
        <v>5.6240217391304359</v>
      </c>
      <c r="U299" s="2">
        <v>0</v>
      </c>
      <c r="V299" s="2">
        <v>0.11724774843535338</v>
      </c>
      <c r="W299" s="2">
        <v>4.272608695652174</v>
      </c>
      <c r="X299" s="2">
        <v>5.3336956521739136</v>
      </c>
      <c r="Y299" s="2">
        <v>0</v>
      </c>
      <c r="Z299" s="2">
        <v>0.13490764768737598</v>
      </c>
      <c r="AA299" s="2">
        <v>0</v>
      </c>
      <c r="AB299" s="2">
        <v>0</v>
      </c>
      <c r="AC299" s="2">
        <v>0</v>
      </c>
      <c r="AD299" s="2">
        <v>8.5383695652173905</v>
      </c>
      <c r="AE299" s="2">
        <v>0</v>
      </c>
      <c r="AF299" s="2">
        <v>0</v>
      </c>
      <c r="AG299" s="2">
        <v>0</v>
      </c>
      <c r="AH299" t="s">
        <v>20</v>
      </c>
      <c r="AI299">
        <v>5</v>
      </c>
    </row>
    <row r="300" spans="1:35" x14ac:dyDescent="0.25">
      <c r="A300" t="s">
        <v>2337</v>
      </c>
      <c r="B300" t="s">
        <v>1672</v>
      </c>
      <c r="C300" t="s">
        <v>1880</v>
      </c>
      <c r="D300" t="s">
        <v>2267</v>
      </c>
      <c r="E300" s="2">
        <v>40.619565217391305</v>
      </c>
      <c r="F300" s="2">
        <v>5.2173913043478262</v>
      </c>
      <c r="G300" s="2">
        <v>0.41847826086956524</v>
      </c>
      <c r="H300" s="2">
        <v>0.28260869565217389</v>
      </c>
      <c r="I300" s="2">
        <v>5.9836956521739131</v>
      </c>
      <c r="J300" s="2">
        <v>0</v>
      </c>
      <c r="K300" s="2">
        <v>0</v>
      </c>
      <c r="L300" s="2">
        <v>3.2211956521739138</v>
      </c>
      <c r="M300" s="2">
        <v>0</v>
      </c>
      <c r="N300" s="2">
        <v>0</v>
      </c>
      <c r="O300" s="2">
        <v>0</v>
      </c>
      <c r="P300" s="2">
        <v>0</v>
      </c>
      <c r="Q300" s="2">
        <v>32.356739130434768</v>
      </c>
      <c r="R300" s="2">
        <v>0.79658014450093617</v>
      </c>
      <c r="S300" s="2">
        <v>4.3941304347826096</v>
      </c>
      <c r="T300" s="2">
        <v>5.0036956521739135</v>
      </c>
      <c r="U300" s="2">
        <v>0</v>
      </c>
      <c r="V300" s="2">
        <v>0.23136205512443142</v>
      </c>
      <c r="W300" s="2">
        <v>3.6694565217391308</v>
      </c>
      <c r="X300" s="2">
        <v>5.9741304347826096</v>
      </c>
      <c r="Y300" s="2">
        <v>0</v>
      </c>
      <c r="Z300" s="2">
        <v>0.23741236285790746</v>
      </c>
      <c r="AA300" s="2">
        <v>0</v>
      </c>
      <c r="AB300" s="2">
        <v>0</v>
      </c>
      <c r="AC300" s="2">
        <v>0</v>
      </c>
      <c r="AD300" s="2">
        <v>44.480978260869584</v>
      </c>
      <c r="AE300" s="2">
        <v>0</v>
      </c>
      <c r="AF300" s="2">
        <v>0</v>
      </c>
      <c r="AG300" s="2">
        <v>0.22282608695652173</v>
      </c>
      <c r="AH300" t="s">
        <v>743</v>
      </c>
      <c r="AI300">
        <v>5</v>
      </c>
    </row>
    <row r="301" spans="1:35" x14ac:dyDescent="0.25">
      <c r="A301" t="s">
        <v>2337</v>
      </c>
      <c r="B301" t="s">
        <v>1212</v>
      </c>
      <c r="C301" t="s">
        <v>1915</v>
      </c>
      <c r="D301" t="s">
        <v>2267</v>
      </c>
      <c r="E301" s="2">
        <v>64.913043478260875</v>
      </c>
      <c r="F301" s="2">
        <v>5.6521739130434785</v>
      </c>
      <c r="G301" s="2">
        <v>0</v>
      </c>
      <c r="H301" s="2">
        <v>0.41304347826086957</v>
      </c>
      <c r="I301" s="2">
        <v>1.0652173913043479</v>
      </c>
      <c r="J301" s="2">
        <v>0</v>
      </c>
      <c r="K301" s="2">
        <v>0</v>
      </c>
      <c r="L301" s="2">
        <v>2.9472826086956512</v>
      </c>
      <c r="M301" s="2">
        <v>0</v>
      </c>
      <c r="N301" s="2">
        <v>0</v>
      </c>
      <c r="O301" s="2">
        <v>0</v>
      </c>
      <c r="P301" s="2">
        <v>10.95086956521739</v>
      </c>
      <c r="Q301" s="2">
        <v>0</v>
      </c>
      <c r="R301" s="2">
        <v>0.1687006028131279</v>
      </c>
      <c r="S301" s="2">
        <v>0.66717391304347817</v>
      </c>
      <c r="T301" s="2">
        <v>6.3525000000000018</v>
      </c>
      <c r="U301" s="2">
        <v>0</v>
      </c>
      <c r="V301" s="2">
        <v>0.10813965170797055</v>
      </c>
      <c r="W301" s="2">
        <v>1.7485869565217396</v>
      </c>
      <c r="X301" s="2">
        <v>2.1248913043478264</v>
      </c>
      <c r="Y301" s="2">
        <v>0</v>
      </c>
      <c r="Z301" s="2">
        <v>5.9671801741460154E-2</v>
      </c>
      <c r="AA301" s="2">
        <v>0</v>
      </c>
      <c r="AB301" s="2">
        <v>0</v>
      </c>
      <c r="AC301" s="2">
        <v>0</v>
      </c>
      <c r="AD301" s="2">
        <v>0</v>
      </c>
      <c r="AE301" s="2">
        <v>0</v>
      </c>
      <c r="AF301" s="2">
        <v>0</v>
      </c>
      <c r="AG301" s="2">
        <v>0</v>
      </c>
      <c r="AH301" t="s">
        <v>273</v>
      </c>
      <c r="AI301">
        <v>5</v>
      </c>
    </row>
    <row r="302" spans="1:35" x14ac:dyDescent="0.25">
      <c r="A302" t="s">
        <v>2337</v>
      </c>
      <c r="B302" t="s">
        <v>1446</v>
      </c>
      <c r="C302" t="s">
        <v>2066</v>
      </c>
      <c r="D302" t="s">
        <v>2267</v>
      </c>
      <c r="E302" s="2">
        <v>31.163043478260871</v>
      </c>
      <c r="F302" s="2">
        <v>0</v>
      </c>
      <c r="G302" s="2">
        <v>0.78260869565217395</v>
      </c>
      <c r="H302" s="2">
        <v>0</v>
      </c>
      <c r="I302" s="2">
        <v>1.9103260869565217</v>
      </c>
      <c r="J302" s="2">
        <v>0</v>
      </c>
      <c r="K302" s="2">
        <v>0</v>
      </c>
      <c r="L302" s="2">
        <v>0.45652173913043476</v>
      </c>
      <c r="M302" s="2">
        <v>10.086956521739131</v>
      </c>
      <c r="N302" s="2">
        <v>0</v>
      </c>
      <c r="O302" s="2">
        <v>0.32368329264039064</v>
      </c>
      <c r="P302" s="2">
        <v>0</v>
      </c>
      <c r="Q302" s="2">
        <v>0</v>
      </c>
      <c r="R302" s="2">
        <v>0</v>
      </c>
      <c r="S302" s="2">
        <v>16.605978260869566</v>
      </c>
      <c r="T302" s="2">
        <v>8.8532608695652169</v>
      </c>
      <c r="U302" s="2">
        <v>0</v>
      </c>
      <c r="V302" s="2">
        <v>0.81696895709801176</v>
      </c>
      <c r="W302" s="2">
        <v>21.638586956521738</v>
      </c>
      <c r="X302" s="2">
        <v>15.592391304347826</v>
      </c>
      <c r="Y302" s="2">
        <v>0</v>
      </c>
      <c r="Z302" s="2">
        <v>1.1947157307289848</v>
      </c>
      <c r="AA302" s="2">
        <v>0</v>
      </c>
      <c r="AB302" s="2">
        <v>6.7880434782608692</v>
      </c>
      <c r="AC302" s="2">
        <v>0</v>
      </c>
      <c r="AD302" s="2">
        <v>0</v>
      </c>
      <c r="AE302" s="2">
        <v>0</v>
      </c>
      <c r="AF302" s="2">
        <v>0</v>
      </c>
      <c r="AG302" s="2">
        <v>0</v>
      </c>
      <c r="AH302" t="s">
        <v>513</v>
      </c>
      <c r="AI302">
        <v>5</v>
      </c>
    </row>
    <row r="303" spans="1:35" x14ac:dyDescent="0.25">
      <c r="A303" t="s">
        <v>2337</v>
      </c>
      <c r="B303" t="s">
        <v>1149</v>
      </c>
      <c r="C303" t="s">
        <v>1921</v>
      </c>
      <c r="D303" t="s">
        <v>2266</v>
      </c>
      <c r="E303" s="2">
        <v>40.739130434782609</v>
      </c>
      <c r="F303" s="2">
        <v>11.304347826086957</v>
      </c>
      <c r="G303" s="2">
        <v>0.39130434782608697</v>
      </c>
      <c r="H303" s="2">
        <v>0.17119565217391305</v>
      </c>
      <c r="I303" s="2">
        <v>1.1005434782608696</v>
      </c>
      <c r="J303" s="2">
        <v>0</v>
      </c>
      <c r="K303" s="2">
        <v>0</v>
      </c>
      <c r="L303" s="2">
        <v>1.0597826086956521</v>
      </c>
      <c r="M303" s="2">
        <v>0</v>
      </c>
      <c r="N303" s="2">
        <v>0</v>
      </c>
      <c r="O303" s="2">
        <v>0</v>
      </c>
      <c r="P303" s="2">
        <v>4.9596739130434777</v>
      </c>
      <c r="Q303" s="2">
        <v>5.9550000000000027</v>
      </c>
      <c r="R303" s="2">
        <v>0.26791622198505871</v>
      </c>
      <c r="S303" s="2">
        <v>1.138586956521739</v>
      </c>
      <c r="T303" s="2">
        <v>9.5678260869565239</v>
      </c>
      <c r="U303" s="2">
        <v>0</v>
      </c>
      <c r="V303" s="2">
        <v>0.26280416221985059</v>
      </c>
      <c r="W303" s="2">
        <v>0.94836956521739135</v>
      </c>
      <c r="X303" s="2">
        <v>8.8927173913043482</v>
      </c>
      <c r="Y303" s="2">
        <v>0</v>
      </c>
      <c r="Z303" s="2">
        <v>0.24156350053361791</v>
      </c>
      <c r="AA303" s="2">
        <v>0</v>
      </c>
      <c r="AB303" s="2">
        <v>0</v>
      </c>
      <c r="AC303" s="2">
        <v>0</v>
      </c>
      <c r="AD303" s="2">
        <v>0</v>
      </c>
      <c r="AE303" s="2">
        <v>0</v>
      </c>
      <c r="AF303" s="2">
        <v>0</v>
      </c>
      <c r="AG303" s="2">
        <v>0</v>
      </c>
      <c r="AH303" t="s">
        <v>210</v>
      </c>
      <c r="AI303">
        <v>5</v>
      </c>
    </row>
    <row r="304" spans="1:35" x14ac:dyDescent="0.25">
      <c r="A304" t="s">
        <v>2337</v>
      </c>
      <c r="B304" t="s">
        <v>1645</v>
      </c>
      <c r="C304" t="s">
        <v>1952</v>
      </c>
      <c r="D304" t="s">
        <v>2223</v>
      </c>
      <c r="E304" s="2">
        <v>69.369565217391298</v>
      </c>
      <c r="F304" s="2">
        <v>8.0750000000000028</v>
      </c>
      <c r="G304" s="2">
        <v>0.49891304347826093</v>
      </c>
      <c r="H304" s="2">
        <v>0.27826086956521728</v>
      </c>
      <c r="I304" s="2">
        <v>0.99184782608695654</v>
      </c>
      <c r="J304" s="2">
        <v>0</v>
      </c>
      <c r="K304" s="2">
        <v>0.18804347826086956</v>
      </c>
      <c r="L304" s="2">
        <v>1.8107608695652178</v>
      </c>
      <c r="M304" s="2">
        <v>4.1097826086956522</v>
      </c>
      <c r="N304" s="2">
        <v>0</v>
      </c>
      <c r="O304" s="2">
        <v>5.9244750861798812E-2</v>
      </c>
      <c r="P304" s="2">
        <v>4.1326086956521735</v>
      </c>
      <c r="Q304" s="2">
        <v>6.285869565217391</v>
      </c>
      <c r="R304" s="2">
        <v>0.15018802883108745</v>
      </c>
      <c r="S304" s="2">
        <v>1.6633695652173908</v>
      </c>
      <c r="T304" s="2">
        <v>5.8411956521739139</v>
      </c>
      <c r="U304" s="2">
        <v>0</v>
      </c>
      <c r="V304" s="2">
        <v>0.10818238796615483</v>
      </c>
      <c r="W304" s="2">
        <v>2.3219565217391294</v>
      </c>
      <c r="X304" s="2">
        <v>10.7425</v>
      </c>
      <c r="Y304" s="2">
        <v>0</v>
      </c>
      <c r="Z304" s="2">
        <v>0.18833124412409902</v>
      </c>
      <c r="AA304" s="2">
        <v>0</v>
      </c>
      <c r="AB304" s="2">
        <v>0</v>
      </c>
      <c r="AC304" s="2">
        <v>0</v>
      </c>
      <c r="AD304" s="2">
        <v>1.1086956521739131</v>
      </c>
      <c r="AE304" s="2">
        <v>0</v>
      </c>
      <c r="AF304" s="2">
        <v>0</v>
      </c>
      <c r="AG304" s="2">
        <v>0.10054347826086957</v>
      </c>
      <c r="AH304" t="s">
        <v>716</v>
      </c>
      <c r="AI304">
        <v>5</v>
      </c>
    </row>
    <row r="305" spans="1:35" x14ac:dyDescent="0.25">
      <c r="A305" t="s">
        <v>2337</v>
      </c>
      <c r="B305" t="s">
        <v>1554</v>
      </c>
      <c r="C305" t="s">
        <v>1915</v>
      </c>
      <c r="D305" t="s">
        <v>2267</v>
      </c>
      <c r="E305" s="2">
        <v>43.076086956521742</v>
      </c>
      <c r="F305" s="2">
        <v>0</v>
      </c>
      <c r="G305" s="2">
        <v>0.13043478260869565</v>
      </c>
      <c r="H305" s="2">
        <v>0.27173913043478259</v>
      </c>
      <c r="I305" s="2">
        <v>0.86413043478260865</v>
      </c>
      <c r="J305" s="2">
        <v>0</v>
      </c>
      <c r="K305" s="2">
        <v>0</v>
      </c>
      <c r="L305" s="2">
        <v>6.7934782608695649E-2</v>
      </c>
      <c r="M305" s="2">
        <v>0</v>
      </c>
      <c r="N305" s="2">
        <v>0</v>
      </c>
      <c r="O305" s="2">
        <v>0</v>
      </c>
      <c r="P305" s="2">
        <v>0</v>
      </c>
      <c r="Q305" s="2">
        <v>4.5896739130434785</v>
      </c>
      <c r="R305" s="2">
        <v>0.10654806964420893</v>
      </c>
      <c r="S305" s="2">
        <v>0.44923913043478259</v>
      </c>
      <c r="T305" s="2">
        <v>0</v>
      </c>
      <c r="U305" s="2">
        <v>0.97467391304347828</v>
      </c>
      <c r="V305" s="2">
        <v>3.3055765833964162E-2</v>
      </c>
      <c r="W305" s="2">
        <v>0.44391304347826083</v>
      </c>
      <c r="X305" s="2">
        <v>2.1758695652173912</v>
      </c>
      <c r="Y305" s="2">
        <v>0</v>
      </c>
      <c r="Z305" s="2">
        <v>6.0817562452687352E-2</v>
      </c>
      <c r="AA305" s="2">
        <v>0</v>
      </c>
      <c r="AB305" s="2">
        <v>0</v>
      </c>
      <c r="AC305" s="2">
        <v>0</v>
      </c>
      <c r="AD305" s="2">
        <v>0</v>
      </c>
      <c r="AE305" s="2">
        <v>0</v>
      </c>
      <c r="AF305" s="2">
        <v>0</v>
      </c>
      <c r="AG305" s="2">
        <v>0</v>
      </c>
      <c r="AH305" t="s">
        <v>622</v>
      </c>
      <c r="AI305">
        <v>5</v>
      </c>
    </row>
    <row r="306" spans="1:35" x14ac:dyDescent="0.25">
      <c r="A306" t="s">
        <v>2337</v>
      </c>
      <c r="B306" t="s">
        <v>1137</v>
      </c>
      <c r="C306" t="s">
        <v>2064</v>
      </c>
      <c r="D306" t="s">
        <v>2292</v>
      </c>
      <c r="E306" s="2">
        <v>110.60869565217391</v>
      </c>
      <c r="F306" s="2">
        <v>4.6956521739130439</v>
      </c>
      <c r="G306" s="2">
        <v>1.4673913043478262</v>
      </c>
      <c r="H306" s="2">
        <v>0</v>
      </c>
      <c r="I306" s="2">
        <v>2.2608695652173911</v>
      </c>
      <c r="J306" s="2">
        <v>0</v>
      </c>
      <c r="K306" s="2">
        <v>3.3913043478260869</v>
      </c>
      <c r="L306" s="2">
        <v>1.9464130434782607</v>
      </c>
      <c r="M306" s="2">
        <v>0</v>
      </c>
      <c r="N306" s="2">
        <v>4.1739130434782608</v>
      </c>
      <c r="O306" s="2">
        <v>3.7735849056603772E-2</v>
      </c>
      <c r="P306" s="2">
        <v>5.3913043478260869</v>
      </c>
      <c r="Q306" s="2">
        <v>17.22652173913044</v>
      </c>
      <c r="R306" s="2">
        <v>0.20448506289308183</v>
      </c>
      <c r="S306" s="2">
        <v>2.7105434782608699</v>
      </c>
      <c r="T306" s="2">
        <v>4.5854347826086954</v>
      </c>
      <c r="U306" s="2">
        <v>0</v>
      </c>
      <c r="V306" s="2">
        <v>6.5962067610062902E-2</v>
      </c>
      <c r="W306" s="2">
        <v>1.9377173913043473</v>
      </c>
      <c r="X306" s="2">
        <v>13.254456521739133</v>
      </c>
      <c r="Y306" s="2">
        <v>0</v>
      </c>
      <c r="Z306" s="2">
        <v>0.13735062893081762</v>
      </c>
      <c r="AA306" s="2">
        <v>0</v>
      </c>
      <c r="AB306" s="2">
        <v>0</v>
      </c>
      <c r="AC306" s="2">
        <v>0</v>
      </c>
      <c r="AD306" s="2">
        <v>0</v>
      </c>
      <c r="AE306" s="2">
        <v>0</v>
      </c>
      <c r="AF306" s="2">
        <v>0</v>
      </c>
      <c r="AG306" s="2">
        <v>0</v>
      </c>
      <c r="AH306" t="s">
        <v>197</v>
      </c>
      <c r="AI306">
        <v>5</v>
      </c>
    </row>
    <row r="307" spans="1:35" x14ac:dyDescent="0.25">
      <c r="A307" t="s">
        <v>2337</v>
      </c>
      <c r="B307" t="s">
        <v>1692</v>
      </c>
      <c r="C307" t="s">
        <v>2191</v>
      </c>
      <c r="D307" t="s">
        <v>2236</v>
      </c>
      <c r="E307" s="2">
        <v>78.293478260869563</v>
      </c>
      <c r="F307" s="2">
        <v>4.4646739130434785</v>
      </c>
      <c r="G307" s="2">
        <v>0.80434782608695654</v>
      </c>
      <c r="H307" s="2">
        <v>0</v>
      </c>
      <c r="I307" s="2">
        <v>1.3478260869565217</v>
      </c>
      <c r="J307" s="2">
        <v>0</v>
      </c>
      <c r="K307" s="2">
        <v>0</v>
      </c>
      <c r="L307" s="2">
        <v>3.5293478260869575</v>
      </c>
      <c r="M307" s="2">
        <v>5.3451086956521738</v>
      </c>
      <c r="N307" s="2">
        <v>10.361413043478262</v>
      </c>
      <c r="O307" s="2">
        <v>0.200610856587533</v>
      </c>
      <c r="P307" s="2">
        <v>0</v>
      </c>
      <c r="Q307" s="2">
        <v>0</v>
      </c>
      <c r="R307" s="2">
        <v>0</v>
      </c>
      <c r="S307" s="2">
        <v>4.8630434782608694</v>
      </c>
      <c r="T307" s="2">
        <v>11.875978260869564</v>
      </c>
      <c r="U307" s="2">
        <v>0</v>
      </c>
      <c r="V307" s="2">
        <v>0.2137984173261141</v>
      </c>
      <c r="W307" s="2">
        <v>4.2504347826086954</v>
      </c>
      <c r="X307" s="2">
        <v>12.630978260869563</v>
      </c>
      <c r="Y307" s="2">
        <v>0</v>
      </c>
      <c r="Z307" s="2">
        <v>0.21561710398445089</v>
      </c>
      <c r="AA307" s="2">
        <v>0</v>
      </c>
      <c r="AB307" s="2">
        <v>0</v>
      </c>
      <c r="AC307" s="2">
        <v>0</v>
      </c>
      <c r="AD307" s="2">
        <v>0</v>
      </c>
      <c r="AE307" s="2">
        <v>0</v>
      </c>
      <c r="AF307" s="2">
        <v>0</v>
      </c>
      <c r="AG307" s="2">
        <v>0</v>
      </c>
      <c r="AH307" t="s">
        <v>763</v>
      </c>
      <c r="AI307">
        <v>5</v>
      </c>
    </row>
    <row r="308" spans="1:35" x14ac:dyDescent="0.25">
      <c r="A308" t="s">
        <v>2337</v>
      </c>
      <c r="B308" t="s">
        <v>1559</v>
      </c>
      <c r="C308" t="s">
        <v>2012</v>
      </c>
      <c r="D308" t="s">
        <v>2267</v>
      </c>
      <c r="E308" s="2">
        <v>100.97826086956522</v>
      </c>
      <c r="F308" s="2">
        <v>3.8260869565217392</v>
      </c>
      <c r="G308" s="2">
        <v>0.42391304347826086</v>
      </c>
      <c r="H308" s="2">
        <v>0.52173913043478259</v>
      </c>
      <c r="I308" s="2">
        <v>4.1739130434782608</v>
      </c>
      <c r="J308" s="2">
        <v>0</v>
      </c>
      <c r="K308" s="2">
        <v>0</v>
      </c>
      <c r="L308" s="2">
        <v>4.8703260869565215</v>
      </c>
      <c r="M308" s="2">
        <v>5.4782608695652177</v>
      </c>
      <c r="N308" s="2">
        <v>0</v>
      </c>
      <c r="O308" s="2">
        <v>5.4251883745963403E-2</v>
      </c>
      <c r="P308" s="2">
        <v>5.6521739130434785</v>
      </c>
      <c r="Q308" s="2">
        <v>7.4074999999999998</v>
      </c>
      <c r="R308" s="2">
        <v>0.12933153928955868</v>
      </c>
      <c r="S308" s="2">
        <v>4.4056521739130439</v>
      </c>
      <c r="T308" s="2">
        <v>8.8040217391304321</v>
      </c>
      <c r="U308" s="2">
        <v>0</v>
      </c>
      <c r="V308" s="2">
        <v>0.13081700753498382</v>
      </c>
      <c r="W308" s="2">
        <v>5.1932608695652185</v>
      </c>
      <c r="X308" s="2">
        <v>14.013804347826085</v>
      </c>
      <c r="Y308" s="2">
        <v>0</v>
      </c>
      <c r="Z308" s="2">
        <v>0.19020990312163616</v>
      </c>
      <c r="AA308" s="2">
        <v>0</v>
      </c>
      <c r="AB308" s="2">
        <v>0</v>
      </c>
      <c r="AC308" s="2">
        <v>0</v>
      </c>
      <c r="AD308" s="2">
        <v>0</v>
      </c>
      <c r="AE308" s="2">
        <v>0</v>
      </c>
      <c r="AF308" s="2">
        <v>0</v>
      </c>
      <c r="AG308" s="2">
        <v>0</v>
      </c>
      <c r="AH308" t="s">
        <v>627</v>
      </c>
      <c r="AI308">
        <v>5</v>
      </c>
    </row>
    <row r="309" spans="1:35" x14ac:dyDescent="0.25">
      <c r="A309" t="s">
        <v>2337</v>
      </c>
      <c r="B309" t="s">
        <v>1635</v>
      </c>
      <c r="C309" t="s">
        <v>2028</v>
      </c>
      <c r="D309" t="s">
        <v>2269</v>
      </c>
      <c r="E309" s="2">
        <v>76.597826086956516</v>
      </c>
      <c r="F309" s="2">
        <v>4.5652173913043477</v>
      </c>
      <c r="G309" s="2">
        <v>0.60326086956521741</v>
      </c>
      <c r="H309" s="2">
        <v>0.34782608695652173</v>
      </c>
      <c r="I309" s="2">
        <v>2.8152173913043477</v>
      </c>
      <c r="J309" s="2">
        <v>0</v>
      </c>
      <c r="K309" s="2">
        <v>0.84782608695652173</v>
      </c>
      <c r="L309" s="2">
        <v>7.1430434782608705</v>
      </c>
      <c r="M309" s="2">
        <v>5.6222826086956523</v>
      </c>
      <c r="N309" s="2">
        <v>0</v>
      </c>
      <c r="O309" s="2">
        <v>7.3400028380871299E-2</v>
      </c>
      <c r="P309" s="2">
        <v>0</v>
      </c>
      <c r="Q309" s="2">
        <v>4.6521739130434785</v>
      </c>
      <c r="R309" s="2">
        <v>6.07350645664822E-2</v>
      </c>
      <c r="S309" s="2">
        <v>4.6227173913043487</v>
      </c>
      <c r="T309" s="2">
        <v>9.9422826086956508</v>
      </c>
      <c r="U309" s="2">
        <v>0</v>
      </c>
      <c r="V309" s="2">
        <v>0.19014899957428694</v>
      </c>
      <c r="W309" s="2">
        <v>5.234565217391304</v>
      </c>
      <c r="X309" s="2">
        <v>14.464565217391309</v>
      </c>
      <c r="Y309" s="2">
        <v>0</v>
      </c>
      <c r="Z309" s="2">
        <v>0.25717610330637158</v>
      </c>
      <c r="AA309" s="2">
        <v>0</v>
      </c>
      <c r="AB309" s="2">
        <v>0</v>
      </c>
      <c r="AC309" s="2">
        <v>0</v>
      </c>
      <c r="AD309" s="2">
        <v>0</v>
      </c>
      <c r="AE309" s="2">
        <v>19.932065217391305</v>
      </c>
      <c r="AF309" s="2">
        <v>0</v>
      </c>
      <c r="AG309" s="2">
        <v>0</v>
      </c>
      <c r="AH309" t="s">
        <v>705</v>
      </c>
      <c r="AI309">
        <v>5</v>
      </c>
    </row>
    <row r="310" spans="1:35" x14ac:dyDescent="0.25">
      <c r="A310" t="s">
        <v>2337</v>
      </c>
      <c r="B310" t="s">
        <v>953</v>
      </c>
      <c r="C310" t="s">
        <v>1902</v>
      </c>
      <c r="D310" t="s">
        <v>2217</v>
      </c>
      <c r="E310" s="2">
        <v>41.010869565217391</v>
      </c>
      <c r="F310" s="2">
        <v>15.15271739130435</v>
      </c>
      <c r="G310" s="2">
        <v>0</v>
      </c>
      <c r="H310" s="2">
        <v>0</v>
      </c>
      <c r="I310" s="2">
        <v>0</v>
      </c>
      <c r="J310" s="2">
        <v>0</v>
      </c>
      <c r="K310" s="2">
        <v>0</v>
      </c>
      <c r="L310" s="2">
        <v>1.1711956521739131</v>
      </c>
      <c r="M310" s="2">
        <v>5.5652173913043477</v>
      </c>
      <c r="N310" s="2">
        <v>0</v>
      </c>
      <c r="O310" s="2">
        <v>0.13570103366021732</v>
      </c>
      <c r="P310" s="2">
        <v>0</v>
      </c>
      <c r="Q310" s="2">
        <v>5.5652173913043477</v>
      </c>
      <c r="R310" s="2">
        <v>0.13570103366021732</v>
      </c>
      <c r="S310" s="2">
        <v>1.5304347826086955</v>
      </c>
      <c r="T310" s="2">
        <v>6.9048913043478262</v>
      </c>
      <c r="U310" s="2">
        <v>0</v>
      </c>
      <c r="V310" s="2">
        <v>0.2056851311953353</v>
      </c>
      <c r="W310" s="2">
        <v>5.4184782608695654</v>
      </c>
      <c r="X310" s="2">
        <v>11.989130434782609</v>
      </c>
      <c r="Y310" s="2">
        <v>0</v>
      </c>
      <c r="Z310" s="2">
        <v>0.42446329181023063</v>
      </c>
      <c r="AA310" s="2">
        <v>0</v>
      </c>
      <c r="AB310" s="2">
        <v>0</v>
      </c>
      <c r="AC310" s="2">
        <v>0</v>
      </c>
      <c r="AD310" s="2">
        <v>0</v>
      </c>
      <c r="AE310" s="2">
        <v>0</v>
      </c>
      <c r="AF310" s="2">
        <v>0</v>
      </c>
      <c r="AG310" s="2">
        <v>2.3804347826086958</v>
      </c>
      <c r="AH310" t="s">
        <v>10</v>
      </c>
      <c r="AI310">
        <v>5</v>
      </c>
    </row>
    <row r="311" spans="1:35" x14ac:dyDescent="0.25">
      <c r="A311" t="s">
        <v>2337</v>
      </c>
      <c r="B311" t="s">
        <v>1142</v>
      </c>
      <c r="C311" t="s">
        <v>1895</v>
      </c>
      <c r="D311" t="s">
        <v>2289</v>
      </c>
      <c r="E311" s="2">
        <v>61.239130434782609</v>
      </c>
      <c r="F311" s="2">
        <v>5.4782608695652177</v>
      </c>
      <c r="G311" s="2">
        <v>0.56521739130434778</v>
      </c>
      <c r="H311" s="2">
        <v>0.35326086956521741</v>
      </c>
      <c r="I311" s="2">
        <v>0</v>
      </c>
      <c r="J311" s="2">
        <v>0.42391304347826086</v>
      </c>
      <c r="K311" s="2">
        <v>0</v>
      </c>
      <c r="L311" s="2">
        <v>7.4832608695652194</v>
      </c>
      <c r="M311" s="2">
        <v>5.5652173913043477</v>
      </c>
      <c r="N311" s="2">
        <v>0</v>
      </c>
      <c r="O311" s="2">
        <v>9.0876819311324103E-2</v>
      </c>
      <c r="P311" s="2">
        <v>6.4130434782608692</v>
      </c>
      <c r="Q311" s="2">
        <v>1.3451086956521738</v>
      </c>
      <c r="R311" s="2">
        <v>0.12668619098331557</v>
      </c>
      <c r="S311" s="2">
        <v>2.3948913043478255</v>
      </c>
      <c r="T311" s="2">
        <v>9.0635869565217391</v>
      </c>
      <c r="U311" s="2">
        <v>0</v>
      </c>
      <c r="V311" s="2">
        <v>0.18711040113596025</v>
      </c>
      <c r="W311" s="2">
        <v>2.7826086956521738</v>
      </c>
      <c r="X311" s="2">
        <v>7.4534782608695664</v>
      </c>
      <c r="Y311" s="2">
        <v>0</v>
      </c>
      <c r="Z311" s="2">
        <v>0.16714944976925808</v>
      </c>
      <c r="AA311" s="2">
        <v>0</v>
      </c>
      <c r="AB311" s="2">
        <v>0</v>
      </c>
      <c r="AC311" s="2">
        <v>0</v>
      </c>
      <c r="AD311" s="2">
        <v>0</v>
      </c>
      <c r="AE311" s="2">
        <v>0</v>
      </c>
      <c r="AF311" s="2">
        <v>0</v>
      </c>
      <c r="AG311" s="2">
        <v>0</v>
      </c>
      <c r="AH311" t="s">
        <v>202</v>
      </c>
      <c r="AI311">
        <v>5</v>
      </c>
    </row>
    <row r="312" spans="1:35" x14ac:dyDescent="0.25">
      <c r="A312" t="s">
        <v>2337</v>
      </c>
      <c r="B312" t="s">
        <v>1797</v>
      </c>
      <c r="C312" t="s">
        <v>1881</v>
      </c>
      <c r="D312" t="s">
        <v>2290</v>
      </c>
      <c r="E312" s="2">
        <v>65.434782608695656</v>
      </c>
      <c r="F312" s="2">
        <v>5.3043478260869561</v>
      </c>
      <c r="G312" s="2">
        <v>0.13043478260869565</v>
      </c>
      <c r="H312" s="2">
        <v>0.2608695652173913</v>
      </c>
      <c r="I312" s="2">
        <v>0.88315217391304346</v>
      </c>
      <c r="J312" s="2">
        <v>0</v>
      </c>
      <c r="K312" s="2">
        <v>0</v>
      </c>
      <c r="L312" s="2">
        <v>5.2594565217391303</v>
      </c>
      <c r="M312" s="2">
        <v>5.4782608695652177</v>
      </c>
      <c r="N312" s="2">
        <v>0</v>
      </c>
      <c r="O312" s="2">
        <v>8.3720930232558138E-2</v>
      </c>
      <c r="P312" s="2">
        <v>5.7282608695652177</v>
      </c>
      <c r="Q312" s="2">
        <v>4.9021739130434785</v>
      </c>
      <c r="R312" s="2">
        <v>0.16245847176079733</v>
      </c>
      <c r="S312" s="2">
        <v>4.884999999999998</v>
      </c>
      <c r="T312" s="2">
        <v>5.6452173913043469</v>
      </c>
      <c r="U312" s="2">
        <v>0</v>
      </c>
      <c r="V312" s="2">
        <v>0.16092691029900325</v>
      </c>
      <c r="W312" s="2">
        <v>5.5483695652173921</v>
      </c>
      <c r="X312" s="2">
        <v>5.2717391304347823</v>
      </c>
      <c r="Y312" s="2">
        <v>0</v>
      </c>
      <c r="Z312" s="2">
        <v>0.16535714285714284</v>
      </c>
      <c r="AA312" s="2">
        <v>0</v>
      </c>
      <c r="AB312" s="2">
        <v>0</v>
      </c>
      <c r="AC312" s="2">
        <v>0</v>
      </c>
      <c r="AD312" s="2">
        <v>0</v>
      </c>
      <c r="AE312" s="2">
        <v>0</v>
      </c>
      <c r="AF312" s="2">
        <v>0</v>
      </c>
      <c r="AG312" s="2">
        <v>0</v>
      </c>
      <c r="AH312" t="s">
        <v>869</v>
      </c>
      <c r="AI312">
        <v>5</v>
      </c>
    </row>
    <row r="313" spans="1:35" x14ac:dyDescent="0.25">
      <c r="A313" t="s">
        <v>2337</v>
      </c>
      <c r="B313" t="s">
        <v>1654</v>
      </c>
      <c r="C313" t="s">
        <v>1884</v>
      </c>
      <c r="D313" t="s">
        <v>2234</v>
      </c>
      <c r="E313" s="2">
        <v>61.597826086956523</v>
      </c>
      <c r="F313" s="2">
        <v>33.685543478260875</v>
      </c>
      <c r="G313" s="2">
        <v>1.0597826086956521</v>
      </c>
      <c r="H313" s="2">
        <v>8.6956521739130432E-2</v>
      </c>
      <c r="I313" s="2">
        <v>2.391304347826087E-2</v>
      </c>
      <c r="J313" s="2">
        <v>0</v>
      </c>
      <c r="K313" s="2">
        <v>0</v>
      </c>
      <c r="L313" s="2">
        <v>0</v>
      </c>
      <c r="M313" s="2">
        <v>3.4118478260869556</v>
      </c>
      <c r="N313" s="2">
        <v>0</v>
      </c>
      <c r="O313" s="2">
        <v>5.5389094759131799E-2</v>
      </c>
      <c r="P313" s="2">
        <v>4.849565217391306</v>
      </c>
      <c r="Q313" s="2">
        <v>27.605108695652181</v>
      </c>
      <c r="R313" s="2">
        <v>0.52688018351861665</v>
      </c>
      <c r="S313" s="2">
        <v>0.29423913043478261</v>
      </c>
      <c r="T313" s="2">
        <v>8.3572826086956518</v>
      </c>
      <c r="U313" s="2">
        <v>0</v>
      </c>
      <c r="V313" s="2">
        <v>0.14045173813305098</v>
      </c>
      <c r="W313" s="2">
        <v>2.5326086956521741E-2</v>
      </c>
      <c r="X313" s="2">
        <v>5.6084782608695658</v>
      </c>
      <c r="Y313" s="2">
        <v>0</v>
      </c>
      <c r="Z313" s="2">
        <v>9.1461090524086824E-2</v>
      </c>
      <c r="AA313" s="2">
        <v>0</v>
      </c>
      <c r="AB313" s="2">
        <v>0</v>
      </c>
      <c r="AC313" s="2">
        <v>0</v>
      </c>
      <c r="AD313" s="2">
        <v>62.282173913043472</v>
      </c>
      <c r="AE313" s="2">
        <v>0</v>
      </c>
      <c r="AF313" s="2">
        <v>0</v>
      </c>
      <c r="AG313" s="2">
        <v>0</v>
      </c>
      <c r="AH313" t="s">
        <v>725</v>
      </c>
      <c r="AI313">
        <v>5</v>
      </c>
    </row>
    <row r="314" spans="1:35" x14ac:dyDescent="0.25">
      <c r="A314" t="s">
        <v>2337</v>
      </c>
      <c r="B314" t="s">
        <v>1469</v>
      </c>
      <c r="C314" t="s">
        <v>1902</v>
      </c>
      <c r="D314" t="s">
        <v>2217</v>
      </c>
      <c r="E314" s="2">
        <v>71.434782608695656</v>
      </c>
      <c r="F314" s="2">
        <v>5.7391304347826084</v>
      </c>
      <c r="G314" s="2">
        <v>0.13043478260869565</v>
      </c>
      <c r="H314" s="2">
        <v>0.16304347826086957</v>
      </c>
      <c r="I314" s="2">
        <v>1.1304347826086956</v>
      </c>
      <c r="J314" s="2">
        <v>0</v>
      </c>
      <c r="K314" s="2">
        <v>0</v>
      </c>
      <c r="L314" s="2">
        <v>3.1898913043478245</v>
      </c>
      <c r="M314" s="2">
        <v>5.7391304347826084</v>
      </c>
      <c r="N314" s="2">
        <v>0</v>
      </c>
      <c r="O314" s="2">
        <v>8.0340839926962865E-2</v>
      </c>
      <c r="P314" s="2">
        <v>11.173913043478262</v>
      </c>
      <c r="Q314" s="2">
        <v>8.0652173913043477</v>
      </c>
      <c r="R314" s="2">
        <v>0.26932440657334145</v>
      </c>
      <c r="S314" s="2">
        <v>3.5556521739130429</v>
      </c>
      <c r="T314" s="2">
        <v>0.27750000000000002</v>
      </c>
      <c r="U314" s="2">
        <v>0</v>
      </c>
      <c r="V314" s="2">
        <v>5.3659464394400475E-2</v>
      </c>
      <c r="W314" s="2">
        <v>0.72445652173913044</v>
      </c>
      <c r="X314" s="2">
        <v>2.8858695652173911</v>
      </c>
      <c r="Y314" s="2">
        <v>0</v>
      </c>
      <c r="Z314" s="2">
        <v>5.0540170419963476E-2</v>
      </c>
      <c r="AA314" s="2">
        <v>0</v>
      </c>
      <c r="AB314" s="2">
        <v>0</v>
      </c>
      <c r="AC314" s="2">
        <v>0</v>
      </c>
      <c r="AD314" s="2">
        <v>0</v>
      </c>
      <c r="AE314" s="2">
        <v>0</v>
      </c>
      <c r="AF314" s="2">
        <v>0</v>
      </c>
      <c r="AG314" s="2">
        <v>0</v>
      </c>
      <c r="AH314" t="s">
        <v>536</v>
      </c>
      <c r="AI314">
        <v>5</v>
      </c>
    </row>
    <row r="315" spans="1:35" x14ac:dyDescent="0.25">
      <c r="A315" t="s">
        <v>2337</v>
      </c>
      <c r="B315" t="s">
        <v>1769</v>
      </c>
      <c r="C315" t="s">
        <v>2007</v>
      </c>
      <c r="D315" t="s">
        <v>2243</v>
      </c>
      <c r="E315" s="2">
        <v>80.358695652173907</v>
      </c>
      <c r="F315" s="2">
        <v>5.3913043478260869</v>
      </c>
      <c r="G315" s="2">
        <v>1.2391304347826086</v>
      </c>
      <c r="H315" s="2">
        <v>0.53260869565217395</v>
      </c>
      <c r="I315" s="2">
        <v>0</v>
      </c>
      <c r="J315" s="2">
        <v>0</v>
      </c>
      <c r="K315" s="2">
        <v>0</v>
      </c>
      <c r="L315" s="2">
        <v>7.57</v>
      </c>
      <c r="M315" s="2">
        <v>4.4347826086956523</v>
      </c>
      <c r="N315" s="2">
        <v>0</v>
      </c>
      <c r="O315" s="2">
        <v>5.5187339375084549E-2</v>
      </c>
      <c r="P315" s="2">
        <v>1.825</v>
      </c>
      <c r="Q315" s="2">
        <v>5.7523913043478263</v>
      </c>
      <c r="R315" s="2">
        <v>9.4294603002840538E-2</v>
      </c>
      <c r="S315" s="2">
        <v>5.3567391304347831</v>
      </c>
      <c r="T315" s="2">
        <v>7.3382608695652172</v>
      </c>
      <c r="U315" s="2">
        <v>0</v>
      </c>
      <c r="V315" s="2">
        <v>0.15797916948464766</v>
      </c>
      <c r="W315" s="2">
        <v>7.4423913043478267</v>
      </c>
      <c r="X315" s="2">
        <v>15.299239130434779</v>
      </c>
      <c r="Y315" s="2">
        <v>0</v>
      </c>
      <c r="Z315" s="2">
        <v>0.28300148789395374</v>
      </c>
      <c r="AA315" s="2">
        <v>0</v>
      </c>
      <c r="AB315" s="2">
        <v>0</v>
      </c>
      <c r="AC315" s="2">
        <v>0</v>
      </c>
      <c r="AD315" s="2">
        <v>0</v>
      </c>
      <c r="AE315" s="2">
        <v>1.0869565217391304E-2</v>
      </c>
      <c r="AF315" s="2">
        <v>0</v>
      </c>
      <c r="AG315" s="2">
        <v>0</v>
      </c>
      <c r="AH315" t="s">
        <v>841</v>
      </c>
      <c r="AI315">
        <v>5</v>
      </c>
    </row>
    <row r="316" spans="1:35" x14ac:dyDescent="0.25">
      <c r="A316" t="s">
        <v>2337</v>
      </c>
      <c r="B316" t="s">
        <v>1325</v>
      </c>
      <c r="C316" t="s">
        <v>1951</v>
      </c>
      <c r="D316" t="s">
        <v>2261</v>
      </c>
      <c r="E316" s="2">
        <v>83.641304347826093</v>
      </c>
      <c r="F316" s="2">
        <v>0</v>
      </c>
      <c r="G316" s="2">
        <v>0.52173913043478259</v>
      </c>
      <c r="H316" s="2">
        <v>0.125</v>
      </c>
      <c r="I316" s="2">
        <v>1.1548913043478262</v>
      </c>
      <c r="J316" s="2">
        <v>9.7826086956521743E-2</v>
      </c>
      <c r="K316" s="2">
        <v>1.1413043478260869</v>
      </c>
      <c r="L316" s="2">
        <v>2.3630434782608689</v>
      </c>
      <c r="M316" s="2">
        <v>8.9429347826086953</v>
      </c>
      <c r="N316" s="2">
        <v>0</v>
      </c>
      <c r="O316" s="2">
        <v>0.10692007797270954</v>
      </c>
      <c r="P316" s="2">
        <v>0</v>
      </c>
      <c r="Q316" s="2">
        <v>38.429347826086953</v>
      </c>
      <c r="R316" s="2">
        <v>0.45945419103313834</v>
      </c>
      <c r="S316" s="2">
        <v>3.8104347826086946</v>
      </c>
      <c r="T316" s="2">
        <v>0.74891304347826093</v>
      </c>
      <c r="U316" s="2">
        <v>0</v>
      </c>
      <c r="V316" s="2">
        <v>5.4510721247563343E-2</v>
      </c>
      <c r="W316" s="2">
        <v>1.0638043478260868</v>
      </c>
      <c r="X316" s="2">
        <v>5.8628260869565203</v>
      </c>
      <c r="Y316" s="2">
        <v>0</v>
      </c>
      <c r="Z316" s="2">
        <v>8.2813515269655594E-2</v>
      </c>
      <c r="AA316" s="2">
        <v>0</v>
      </c>
      <c r="AB316" s="2">
        <v>0</v>
      </c>
      <c r="AC316" s="2">
        <v>0</v>
      </c>
      <c r="AD316" s="2">
        <v>0</v>
      </c>
      <c r="AE316" s="2">
        <v>0</v>
      </c>
      <c r="AF316" s="2">
        <v>0</v>
      </c>
      <c r="AG316" s="2">
        <v>0.17391304347826086</v>
      </c>
      <c r="AH316" t="s">
        <v>388</v>
      </c>
      <c r="AI316">
        <v>5</v>
      </c>
    </row>
    <row r="317" spans="1:35" x14ac:dyDescent="0.25">
      <c r="A317" t="s">
        <v>2337</v>
      </c>
      <c r="B317" t="s">
        <v>1842</v>
      </c>
      <c r="C317" t="s">
        <v>2007</v>
      </c>
      <c r="D317" t="s">
        <v>2243</v>
      </c>
      <c r="E317" s="2">
        <v>41.619565217391305</v>
      </c>
      <c r="F317" s="2">
        <v>0.60869565217391308</v>
      </c>
      <c r="G317" s="2">
        <v>1.1304347826086956</v>
      </c>
      <c r="H317" s="2">
        <v>0</v>
      </c>
      <c r="I317" s="2">
        <v>7.3639130434782611</v>
      </c>
      <c r="J317" s="2">
        <v>0</v>
      </c>
      <c r="K317" s="2">
        <v>1.1304347826086956</v>
      </c>
      <c r="L317" s="2">
        <v>2.5651086956521745</v>
      </c>
      <c r="M317" s="2">
        <v>4.9565217391304346</v>
      </c>
      <c r="N317" s="2">
        <v>0</v>
      </c>
      <c r="O317" s="2">
        <v>0.11909114651344999</v>
      </c>
      <c r="P317" s="2">
        <v>4.8680434782608701</v>
      </c>
      <c r="Q317" s="2">
        <v>4.2659782608695656</v>
      </c>
      <c r="R317" s="2">
        <v>0.21946461217027946</v>
      </c>
      <c r="S317" s="2">
        <v>11.252826086956521</v>
      </c>
      <c r="T317" s="2">
        <v>0</v>
      </c>
      <c r="U317" s="2">
        <v>0</v>
      </c>
      <c r="V317" s="2">
        <v>0.27037346565682946</v>
      </c>
      <c r="W317" s="2">
        <v>9.7529347826086923</v>
      </c>
      <c r="X317" s="2">
        <v>0</v>
      </c>
      <c r="Y317" s="2">
        <v>0</v>
      </c>
      <c r="Z317" s="2">
        <v>0.23433533559676148</v>
      </c>
      <c r="AA317" s="2">
        <v>0</v>
      </c>
      <c r="AB317" s="2">
        <v>0</v>
      </c>
      <c r="AC317" s="2">
        <v>0</v>
      </c>
      <c r="AD317" s="2">
        <v>0</v>
      </c>
      <c r="AE317" s="2">
        <v>0</v>
      </c>
      <c r="AF317" s="2">
        <v>0</v>
      </c>
      <c r="AG317" s="2">
        <v>0</v>
      </c>
      <c r="AH317" t="s">
        <v>914</v>
      </c>
      <c r="AI317">
        <v>5</v>
      </c>
    </row>
    <row r="318" spans="1:35" x14ac:dyDescent="0.25">
      <c r="A318" t="s">
        <v>2337</v>
      </c>
      <c r="B318" t="s">
        <v>1794</v>
      </c>
      <c r="C318" t="s">
        <v>2206</v>
      </c>
      <c r="D318" t="s">
        <v>2225</v>
      </c>
      <c r="E318" s="2">
        <v>46.423913043478258</v>
      </c>
      <c r="F318" s="2">
        <v>2.0869565217391304</v>
      </c>
      <c r="G318" s="2">
        <v>0</v>
      </c>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c r="AB318" s="2">
        <v>0</v>
      </c>
      <c r="AC318" s="2">
        <v>0</v>
      </c>
      <c r="AD318" s="2">
        <v>0</v>
      </c>
      <c r="AE318" s="2">
        <v>0</v>
      </c>
      <c r="AF318" s="2">
        <v>0</v>
      </c>
      <c r="AG318" s="2">
        <v>0</v>
      </c>
      <c r="AH318" t="s">
        <v>866</v>
      </c>
      <c r="AI318">
        <v>5</v>
      </c>
    </row>
    <row r="319" spans="1:35" x14ac:dyDescent="0.25">
      <c r="A319" t="s">
        <v>2337</v>
      </c>
      <c r="B319" t="s">
        <v>1264</v>
      </c>
      <c r="C319" t="s">
        <v>1861</v>
      </c>
      <c r="D319" t="s">
        <v>2227</v>
      </c>
      <c r="E319" s="2">
        <v>79</v>
      </c>
      <c r="F319" s="2">
        <v>5.0434782608695654</v>
      </c>
      <c r="G319" s="2">
        <v>0</v>
      </c>
      <c r="H319" s="2">
        <v>0</v>
      </c>
      <c r="I319" s="2">
        <v>0</v>
      </c>
      <c r="J319" s="2">
        <v>0</v>
      </c>
      <c r="K319" s="2">
        <v>0</v>
      </c>
      <c r="L319" s="2">
        <v>4.6010869565217378</v>
      </c>
      <c r="M319" s="2">
        <v>0</v>
      </c>
      <c r="N319" s="2">
        <v>5.1739130434782608</v>
      </c>
      <c r="O319" s="2">
        <v>6.54925701706109E-2</v>
      </c>
      <c r="P319" s="2">
        <v>5.8008695652173907</v>
      </c>
      <c r="Q319" s="2">
        <v>6.0966304347826057</v>
      </c>
      <c r="R319" s="2">
        <v>0.15060126582278477</v>
      </c>
      <c r="S319" s="2">
        <v>4.9318478260869565</v>
      </c>
      <c r="T319" s="2">
        <v>7.6233695652173941</v>
      </c>
      <c r="U319" s="2">
        <v>0</v>
      </c>
      <c r="V319" s="2">
        <v>0.15892680242157406</v>
      </c>
      <c r="W319" s="2">
        <v>4.1903260869565226</v>
      </c>
      <c r="X319" s="2">
        <v>10.406956521739133</v>
      </c>
      <c r="Y319" s="2">
        <v>0</v>
      </c>
      <c r="Z319" s="2">
        <v>0.18477572922399563</v>
      </c>
      <c r="AA319" s="2">
        <v>0</v>
      </c>
      <c r="AB319" s="2">
        <v>0</v>
      </c>
      <c r="AC319" s="2">
        <v>0</v>
      </c>
      <c r="AD319" s="2">
        <v>0</v>
      </c>
      <c r="AE319" s="2">
        <v>0</v>
      </c>
      <c r="AF319" s="2">
        <v>0</v>
      </c>
      <c r="AG319" s="2">
        <v>0</v>
      </c>
      <c r="AH319" t="s">
        <v>326</v>
      </c>
      <c r="AI319">
        <v>5</v>
      </c>
    </row>
    <row r="320" spans="1:35" x14ac:dyDescent="0.25">
      <c r="A320" t="s">
        <v>2337</v>
      </c>
      <c r="B320" t="s">
        <v>1423</v>
      </c>
      <c r="C320" t="s">
        <v>2039</v>
      </c>
      <c r="D320" t="s">
        <v>2246</v>
      </c>
      <c r="E320" s="2">
        <v>91.739130434782609</v>
      </c>
      <c r="F320" s="2">
        <v>4.5217391304347823</v>
      </c>
      <c r="G320" s="2">
        <v>0.11684782608695653</v>
      </c>
      <c r="H320" s="2">
        <v>0.58141304347826084</v>
      </c>
      <c r="I320" s="2">
        <v>0</v>
      </c>
      <c r="J320" s="2">
        <v>0</v>
      </c>
      <c r="K320" s="2">
        <v>0</v>
      </c>
      <c r="L320" s="2">
        <v>5.0759782608695652</v>
      </c>
      <c r="M320" s="2">
        <v>5.3913043478260869</v>
      </c>
      <c r="N320" s="2">
        <v>0.82826086956521727</v>
      </c>
      <c r="O320" s="2">
        <v>6.7796208530805688E-2</v>
      </c>
      <c r="P320" s="2">
        <v>8.6956521739130432E-2</v>
      </c>
      <c r="Q320" s="2">
        <v>9.3195652173913075</v>
      </c>
      <c r="R320" s="2">
        <v>0.10253554502369672</v>
      </c>
      <c r="S320" s="2">
        <v>9.1222826086956488</v>
      </c>
      <c r="T320" s="2">
        <v>11.338804347826088</v>
      </c>
      <c r="U320" s="2">
        <v>0</v>
      </c>
      <c r="V320" s="2">
        <v>0.22303554502369666</v>
      </c>
      <c r="W320" s="2">
        <v>6.8534782608695641</v>
      </c>
      <c r="X320" s="2">
        <v>13.377608695652171</v>
      </c>
      <c r="Y320" s="2">
        <v>0</v>
      </c>
      <c r="Z320" s="2">
        <v>0.2205284360189573</v>
      </c>
      <c r="AA320" s="2">
        <v>0</v>
      </c>
      <c r="AB320" s="2">
        <v>0</v>
      </c>
      <c r="AC320" s="2">
        <v>0</v>
      </c>
      <c r="AD320" s="2">
        <v>0</v>
      </c>
      <c r="AE320" s="2">
        <v>0</v>
      </c>
      <c r="AF320" s="2">
        <v>0</v>
      </c>
      <c r="AG320" s="2">
        <v>0</v>
      </c>
      <c r="AH320" t="s">
        <v>488</v>
      </c>
      <c r="AI320">
        <v>5</v>
      </c>
    </row>
    <row r="321" spans="1:35" x14ac:dyDescent="0.25">
      <c r="A321" t="s">
        <v>2337</v>
      </c>
      <c r="B321" t="s">
        <v>1430</v>
      </c>
      <c r="C321" t="s">
        <v>1951</v>
      </c>
      <c r="D321" t="s">
        <v>2261</v>
      </c>
      <c r="E321" s="2">
        <v>74.021739130434781</v>
      </c>
      <c r="F321" s="2">
        <v>0</v>
      </c>
      <c r="G321" s="2">
        <v>0.35869565217391303</v>
      </c>
      <c r="H321" s="2">
        <v>0.58499999999999996</v>
      </c>
      <c r="I321" s="2">
        <v>1.3043478260869565</v>
      </c>
      <c r="J321" s="2">
        <v>0</v>
      </c>
      <c r="K321" s="2">
        <v>0</v>
      </c>
      <c r="L321" s="2">
        <v>1.8503260869565219</v>
      </c>
      <c r="M321" s="2">
        <v>0</v>
      </c>
      <c r="N321" s="2">
        <v>0</v>
      </c>
      <c r="O321" s="2">
        <v>0</v>
      </c>
      <c r="P321" s="2">
        <v>2.4809782608695654</v>
      </c>
      <c r="Q321" s="2">
        <v>7.3913043478260869</v>
      </c>
      <c r="R321" s="2">
        <v>0.13337004405286343</v>
      </c>
      <c r="S321" s="2">
        <v>3.7841304347826092</v>
      </c>
      <c r="T321" s="2">
        <v>9.3504347826087013</v>
      </c>
      <c r="U321" s="2">
        <v>0</v>
      </c>
      <c r="V321" s="2">
        <v>0.17744199706314254</v>
      </c>
      <c r="W321" s="2">
        <v>2.3796739130434781</v>
      </c>
      <c r="X321" s="2">
        <v>13.073369565217384</v>
      </c>
      <c r="Y321" s="2">
        <v>0</v>
      </c>
      <c r="Z321" s="2">
        <v>0.20876358296622602</v>
      </c>
      <c r="AA321" s="2">
        <v>0</v>
      </c>
      <c r="AB321" s="2">
        <v>0</v>
      </c>
      <c r="AC321" s="2">
        <v>0</v>
      </c>
      <c r="AD321" s="2">
        <v>0</v>
      </c>
      <c r="AE321" s="2">
        <v>0</v>
      </c>
      <c r="AF321" s="2">
        <v>0</v>
      </c>
      <c r="AG321" s="2">
        <v>0</v>
      </c>
      <c r="AH321" t="s">
        <v>496</v>
      </c>
      <c r="AI321">
        <v>5</v>
      </c>
    </row>
    <row r="322" spans="1:35" x14ac:dyDescent="0.25">
      <c r="A322" t="s">
        <v>2337</v>
      </c>
      <c r="B322" t="s">
        <v>1078</v>
      </c>
      <c r="C322" t="s">
        <v>1915</v>
      </c>
      <c r="D322" t="s">
        <v>2267</v>
      </c>
      <c r="E322" s="2">
        <v>148.52173913043478</v>
      </c>
      <c r="F322" s="2">
        <v>30.794021739130457</v>
      </c>
      <c r="G322" s="2">
        <v>0</v>
      </c>
      <c r="H322" s="2">
        <v>0</v>
      </c>
      <c r="I322" s="2">
        <v>8.5815217391304355</v>
      </c>
      <c r="J322" s="2">
        <v>0</v>
      </c>
      <c r="K322" s="2">
        <v>0</v>
      </c>
      <c r="L322" s="2">
        <v>3.5951086956521738</v>
      </c>
      <c r="M322" s="2">
        <v>5.2608695652173916</v>
      </c>
      <c r="N322" s="2">
        <v>0</v>
      </c>
      <c r="O322" s="2">
        <v>3.5421545667447311E-2</v>
      </c>
      <c r="P322" s="2">
        <v>4.4266304347826084</v>
      </c>
      <c r="Q322" s="2">
        <v>21.929347826086957</v>
      </c>
      <c r="R322" s="2">
        <v>0.17745535714285715</v>
      </c>
      <c r="S322" s="2">
        <v>5.7744565217391308</v>
      </c>
      <c r="T322" s="2">
        <v>5.2717391304347823</v>
      </c>
      <c r="U322" s="2">
        <v>0</v>
      </c>
      <c r="V322" s="2">
        <v>7.4374268149882905E-2</v>
      </c>
      <c r="W322" s="2">
        <v>5.0872826086956522</v>
      </c>
      <c r="X322" s="2">
        <v>4.3804347826086953</v>
      </c>
      <c r="Y322" s="2">
        <v>0</v>
      </c>
      <c r="Z322" s="2">
        <v>6.3746340749414515E-2</v>
      </c>
      <c r="AA322" s="2">
        <v>0</v>
      </c>
      <c r="AB322" s="2">
        <v>0</v>
      </c>
      <c r="AC322" s="2">
        <v>0</v>
      </c>
      <c r="AD322" s="2">
        <v>0</v>
      </c>
      <c r="AE322" s="2">
        <v>0.34782608695652173</v>
      </c>
      <c r="AF322" s="2">
        <v>0</v>
      </c>
      <c r="AG322" s="2">
        <v>0</v>
      </c>
      <c r="AH322" t="s">
        <v>137</v>
      </c>
      <c r="AI322">
        <v>5</v>
      </c>
    </row>
    <row r="323" spans="1:35" x14ac:dyDescent="0.25">
      <c r="A323" t="s">
        <v>2337</v>
      </c>
      <c r="B323" t="s">
        <v>1213</v>
      </c>
      <c r="C323" t="s">
        <v>1917</v>
      </c>
      <c r="D323" t="s">
        <v>2245</v>
      </c>
      <c r="E323" s="2">
        <v>42.369565217391305</v>
      </c>
      <c r="F323" s="2">
        <v>10.70836956521739</v>
      </c>
      <c r="G323" s="2">
        <v>0</v>
      </c>
      <c r="H323" s="2">
        <v>0.15217391304347827</v>
      </c>
      <c r="I323" s="2">
        <v>0.92663043478260865</v>
      </c>
      <c r="J323" s="2">
        <v>0</v>
      </c>
      <c r="K323" s="2">
        <v>0</v>
      </c>
      <c r="L323" s="2">
        <v>0.3753260869565217</v>
      </c>
      <c r="M323" s="2">
        <v>0</v>
      </c>
      <c r="N323" s="2">
        <v>4.9565217391304346</v>
      </c>
      <c r="O323" s="2">
        <v>0.11698306824012314</v>
      </c>
      <c r="P323" s="2">
        <v>0</v>
      </c>
      <c r="Q323" s="2">
        <v>7.8913043478260869</v>
      </c>
      <c r="R323" s="2">
        <v>0.18624935864545922</v>
      </c>
      <c r="S323" s="2">
        <v>0.40934782608695658</v>
      </c>
      <c r="T323" s="2">
        <v>2.0923913043478262</v>
      </c>
      <c r="U323" s="2">
        <v>0</v>
      </c>
      <c r="V323" s="2">
        <v>5.9045664443304259E-2</v>
      </c>
      <c r="W323" s="2">
        <v>0.68445652173913052</v>
      </c>
      <c r="X323" s="2">
        <v>1.1306521739130435</v>
      </c>
      <c r="Y323" s="2">
        <v>0</v>
      </c>
      <c r="Z323" s="2">
        <v>4.2839917906618778E-2</v>
      </c>
      <c r="AA323" s="2">
        <v>0</v>
      </c>
      <c r="AB323" s="2">
        <v>0</v>
      </c>
      <c r="AC323" s="2">
        <v>0</v>
      </c>
      <c r="AD323" s="2">
        <v>0</v>
      </c>
      <c r="AE323" s="2">
        <v>0</v>
      </c>
      <c r="AF323" s="2">
        <v>0</v>
      </c>
      <c r="AG323" s="2">
        <v>0</v>
      </c>
      <c r="AH323" t="s">
        <v>274</v>
      </c>
      <c r="AI323">
        <v>5</v>
      </c>
    </row>
    <row r="324" spans="1:35" x14ac:dyDescent="0.25">
      <c r="A324" t="s">
        <v>2337</v>
      </c>
      <c r="B324" t="s">
        <v>1174</v>
      </c>
      <c r="C324" t="s">
        <v>2075</v>
      </c>
      <c r="D324" t="s">
        <v>2232</v>
      </c>
      <c r="E324" s="2">
        <v>54.032608695652172</v>
      </c>
      <c r="F324" s="2">
        <v>0.2391304347826087</v>
      </c>
      <c r="G324" s="2">
        <v>0.21739130434782608</v>
      </c>
      <c r="H324" s="2">
        <v>0.33163043478260873</v>
      </c>
      <c r="I324" s="2">
        <v>0.96195652173913049</v>
      </c>
      <c r="J324" s="2">
        <v>0</v>
      </c>
      <c r="K324" s="2">
        <v>0</v>
      </c>
      <c r="L324" s="2">
        <v>0</v>
      </c>
      <c r="M324" s="2">
        <v>0.24456521739130435</v>
      </c>
      <c r="N324" s="2">
        <v>4.0896739130434785</v>
      </c>
      <c r="O324" s="2">
        <v>8.0215248440957565E-2</v>
      </c>
      <c r="P324" s="2">
        <v>0</v>
      </c>
      <c r="Q324" s="2">
        <v>9.5271739130434785</v>
      </c>
      <c r="R324" s="2">
        <v>0.1763226714946691</v>
      </c>
      <c r="S324" s="2">
        <v>0</v>
      </c>
      <c r="T324" s="2">
        <v>0</v>
      </c>
      <c r="U324" s="2">
        <v>0</v>
      </c>
      <c r="V324" s="2">
        <v>0</v>
      </c>
      <c r="W324" s="2">
        <v>0</v>
      </c>
      <c r="X324" s="2">
        <v>0</v>
      </c>
      <c r="Y324" s="2">
        <v>0</v>
      </c>
      <c r="Z324" s="2">
        <v>0</v>
      </c>
      <c r="AA324" s="2">
        <v>0</v>
      </c>
      <c r="AB324" s="2">
        <v>0</v>
      </c>
      <c r="AC324" s="2">
        <v>1.6847826086956521</v>
      </c>
      <c r="AD324" s="2">
        <v>0</v>
      </c>
      <c r="AE324" s="2">
        <v>0</v>
      </c>
      <c r="AF324" s="2">
        <v>0</v>
      </c>
      <c r="AG324" s="2">
        <v>0</v>
      </c>
      <c r="AH324" t="s">
        <v>235</v>
      </c>
      <c r="AI324">
        <v>5</v>
      </c>
    </row>
    <row r="325" spans="1:35" x14ac:dyDescent="0.25">
      <c r="A325" t="s">
        <v>2337</v>
      </c>
      <c r="B325" t="s">
        <v>939</v>
      </c>
      <c r="C325" t="s">
        <v>1944</v>
      </c>
      <c r="D325" t="s">
        <v>2216</v>
      </c>
      <c r="E325" s="2">
        <v>72.815217391304344</v>
      </c>
      <c r="F325" s="2">
        <v>2.8695652173913042</v>
      </c>
      <c r="G325" s="2">
        <v>1.7826086956521738</v>
      </c>
      <c r="H325" s="2">
        <v>0.40760869565217389</v>
      </c>
      <c r="I325" s="2">
        <v>5.5227173913043472</v>
      </c>
      <c r="J325" s="2">
        <v>0</v>
      </c>
      <c r="K325" s="2">
        <v>8.4334782608695633</v>
      </c>
      <c r="L325" s="2">
        <v>3.5783695652173924</v>
      </c>
      <c r="M325" s="2">
        <v>5.4782608695652177</v>
      </c>
      <c r="N325" s="2">
        <v>0</v>
      </c>
      <c r="O325" s="2">
        <v>7.5235109717868343E-2</v>
      </c>
      <c r="P325" s="2">
        <v>25.716630434782612</v>
      </c>
      <c r="Q325" s="2">
        <v>0</v>
      </c>
      <c r="R325" s="2">
        <v>0.35317659352142117</v>
      </c>
      <c r="S325" s="2">
        <v>1.1810869565217395</v>
      </c>
      <c r="T325" s="2">
        <v>8.3381521739130431</v>
      </c>
      <c r="U325" s="2">
        <v>0</v>
      </c>
      <c r="V325" s="2">
        <v>0.1307314524555904</v>
      </c>
      <c r="W325" s="2">
        <v>1.7941304347826084</v>
      </c>
      <c r="X325" s="2">
        <v>4.2348913043478271</v>
      </c>
      <c r="Y325" s="2">
        <v>0</v>
      </c>
      <c r="Z325" s="2">
        <v>8.2798925212718325E-2</v>
      </c>
      <c r="AA325" s="2">
        <v>0</v>
      </c>
      <c r="AB325" s="2">
        <v>0</v>
      </c>
      <c r="AC325" s="2">
        <v>0</v>
      </c>
      <c r="AD325" s="2">
        <v>0</v>
      </c>
      <c r="AE325" s="2">
        <v>0</v>
      </c>
      <c r="AF325" s="2">
        <v>0</v>
      </c>
      <c r="AG325" s="2">
        <v>0</v>
      </c>
      <c r="AH325" t="s">
        <v>88</v>
      </c>
      <c r="AI325">
        <v>5</v>
      </c>
    </row>
    <row r="326" spans="1:35" x14ac:dyDescent="0.25">
      <c r="A326" t="s">
        <v>2337</v>
      </c>
      <c r="B326" t="s">
        <v>1187</v>
      </c>
      <c r="C326" t="s">
        <v>1907</v>
      </c>
      <c r="D326" t="s">
        <v>2217</v>
      </c>
      <c r="E326" s="2">
        <v>43.717391304347828</v>
      </c>
      <c r="F326" s="2">
        <v>5.7391304347826084</v>
      </c>
      <c r="G326" s="2">
        <v>0</v>
      </c>
      <c r="H326" s="2">
        <v>0</v>
      </c>
      <c r="I326" s="2">
        <v>5.7391304347826084</v>
      </c>
      <c r="J326" s="2">
        <v>0</v>
      </c>
      <c r="K326" s="2">
        <v>0</v>
      </c>
      <c r="L326" s="2">
        <v>4.2535869565217386</v>
      </c>
      <c r="M326" s="2">
        <v>0</v>
      </c>
      <c r="N326" s="2">
        <v>8</v>
      </c>
      <c r="O326" s="2">
        <v>0.18299353555445053</v>
      </c>
      <c r="P326" s="2">
        <v>0</v>
      </c>
      <c r="Q326" s="2">
        <v>9.753369565217394</v>
      </c>
      <c r="R326" s="2">
        <v>0.22310044753853808</v>
      </c>
      <c r="S326" s="2">
        <v>10.208152173913046</v>
      </c>
      <c r="T326" s="2">
        <v>4.5390217391304342</v>
      </c>
      <c r="U326" s="2">
        <v>0</v>
      </c>
      <c r="V326" s="2">
        <v>0.33732968672302338</v>
      </c>
      <c r="W326" s="2">
        <v>8.5280434782608694</v>
      </c>
      <c r="X326" s="2">
        <v>7.7103260869565204</v>
      </c>
      <c r="Y326" s="2">
        <v>0</v>
      </c>
      <c r="Z326" s="2">
        <v>0.37143958229736446</v>
      </c>
      <c r="AA326" s="2">
        <v>0</v>
      </c>
      <c r="AB326" s="2">
        <v>0</v>
      </c>
      <c r="AC326" s="2">
        <v>0</v>
      </c>
      <c r="AD326" s="2">
        <v>0</v>
      </c>
      <c r="AE326" s="2">
        <v>0</v>
      </c>
      <c r="AF326" s="2">
        <v>0</v>
      </c>
      <c r="AG326" s="2">
        <v>0</v>
      </c>
      <c r="AH326" t="s">
        <v>248</v>
      </c>
      <c r="AI326">
        <v>5</v>
      </c>
    </row>
    <row r="327" spans="1:35" x14ac:dyDescent="0.25">
      <c r="A327" t="s">
        <v>2337</v>
      </c>
      <c r="B327" t="s">
        <v>1546</v>
      </c>
      <c r="C327" t="s">
        <v>2038</v>
      </c>
      <c r="D327" t="s">
        <v>2236</v>
      </c>
      <c r="E327" s="2">
        <v>45.521739130434781</v>
      </c>
      <c r="F327" s="2">
        <v>5.5652173913043477</v>
      </c>
      <c r="G327" s="2">
        <v>0.20108695652173914</v>
      </c>
      <c r="H327" s="2">
        <v>6.25E-2</v>
      </c>
      <c r="I327" s="2">
        <v>5.8988043478260872</v>
      </c>
      <c r="J327" s="2">
        <v>0</v>
      </c>
      <c r="K327" s="2">
        <v>0</v>
      </c>
      <c r="L327" s="2">
        <v>0.47010869565217389</v>
      </c>
      <c r="M327" s="2">
        <v>3.2871739130434792</v>
      </c>
      <c r="N327" s="2">
        <v>0</v>
      </c>
      <c r="O327" s="2">
        <v>7.2211079274116546E-2</v>
      </c>
      <c r="P327" s="2">
        <v>4.1951086956521735</v>
      </c>
      <c r="Q327" s="2">
        <v>0.46630434782608693</v>
      </c>
      <c r="R327" s="2">
        <v>0.10239971346704871</v>
      </c>
      <c r="S327" s="2">
        <v>0.60054347826086951</v>
      </c>
      <c r="T327" s="2">
        <v>4.2255434782608692</v>
      </c>
      <c r="U327" s="2">
        <v>0</v>
      </c>
      <c r="V327" s="2">
        <v>0.10601719197707735</v>
      </c>
      <c r="W327" s="2">
        <v>0.93478260869565222</v>
      </c>
      <c r="X327" s="2">
        <v>5.4266304347826084</v>
      </c>
      <c r="Y327" s="2">
        <v>0</v>
      </c>
      <c r="Z327" s="2">
        <v>0.13974450811843361</v>
      </c>
      <c r="AA327" s="2">
        <v>0</v>
      </c>
      <c r="AB327" s="2">
        <v>0</v>
      </c>
      <c r="AC327" s="2">
        <v>0</v>
      </c>
      <c r="AD327" s="2">
        <v>0</v>
      </c>
      <c r="AE327" s="2">
        <v>0</v>
      </c>
      <c r="AF327" s="2">
        <v>0</v>
      </c>
      <c r="AG327" s="2">
        <v>0</v>
      </c>
      <c r="AH327" t="s">
        <v>614</v>
      </c>
      <c r="AI327">
        <v>5</v>
      </c>
    </row>
    <row r="328" spans="1:35" x14ac:dyDescent="0.25">
      <c r="A328" t="s">
        <v>2337</v>
      </c>
      <c r="B328" t="s">
        <v>1519</v>
      </c>
      <c r="C328" t="s">
        <v>2161</v>
      </c>
      <c r="D328" t="s">
        <v>2260</v>
      </c>
      <c r="E328" s="2">
        <v>84.163043478260875</v>
      </c>
      <c r="F328" s="2">
        <v>5.7391304347826084</v>
      </c>
      <c r="G328" s="2">
        <v>0.19347826086956524</v>
      </c>
      <c r="H328" s="2">
        <v>0.41032608695652173</v>
      </c>
      <c r="I328" s="2">
        <v>0.86956521739130432</v>
      </c>
      <c r="J328" s="2">
        <v>0</v>
      </c>
      <c r="K328" s="2">
        <v>0</v>
      </c>
      <c r="L328" s="2">
        <v>4.3148913043478272</v>
      </c>
      <c r="M328" s="2">
        <v>5.7391304347826084</v>
      </c>
      <c r="N328" s="2">
        <v>0</v>
      </c>
      <c r="O328" s="2">
        <v>6.819062378922898E-2</v>
      </c>
      <c r="P328" s="2">
        <v>5.7453260869565197</v>
      </c>
      <c r="Q328" s="2">
        <v>11.728260869565213</v>
      </c>
      <c r="R328" s="2">
        <v>0.20761591114555072</v>
      </c>
      <c r="S328" s="2">
        <v>4.2717391304347823</v>
      </c>
      <c r="T328" s="2">
        <v>13.15608695652174</v>
      </c>
      <c r="U328" s="2">
        <v>0</v>
      </c>
      <c r="V328" s="2">
        <v>0.20707219423995865</v>
      </c>
      <c r="W328" s="2">
        <v>4.8305434782608678</v>
      </c>
      <c r="X328" s="2">
        <v>12.655217391304348</v>
      </c>
      <c r="Y328" s="2">
        <v>0</v>
      </c>
      <c r="Z328" s="2">
        <v>0.20776055792328552</v>
      </c>
      <c r="AA328" s="2">
        <v>0</v>
      </c>
      <c r="AB328" s="2">
        <v>0</v>
      </c>
      <c r="AC328" s="2">
        <v>0</v>
      </c>
      <c r="AD328" s="2">
        <v>0</v>
      </c>
      <c r="AE328" s="2">
        <v>3.2608695652173912E-2</v>
      </c>
      <c r="AF328" s="2">
        <v>0</v>
      </c>
      <c r="AG328" s="2">
        <v>0</v>
      </c>
      <c r="AH328" t="s">
        <v>586</v>
      </c>
      <c r="AI328">
        <v>5</v>
      </c>
    </row>
    <row r="329" spans="1:35" x14ac:dyDescent="0.25">
      <c r="A329" t="s">
        <v>2337</v>
      </c>
      <c r="B329" t="s">
        <v>1076</v>
      </c>
      <c r="C329" t="s">
        <v>2042</v>
      </c>
      <c r="D329" t="s">
        <v>2231</v>
      </c>
      <c r="E329" s="2">
        <v>28.923913043478262</v>
      </c>
      <c r="F329" s="2">
        <v>2.5217391304347827</v>
      </c>
      <c r="G329" s="2">
        <v>0.32608695652173914</v>
      </c>
      <c r="H329" s="2">
        <v>0.26086956521739135</v>
      </c>
      <c r="I329" s="2">
        <v>1.4673913043478262</v>
      </c>
      <c r="J329" s="2">
        <v>0</v>
      </c>
      <c r="K329" s="2">
        <v>0.2391304347826087</v>
      </c>
      <c r="L329" s="2">
        <v>0.96304347826086956</v>
      </c>
      <c r="M329" s="2">
        <v>0</v>
      </c>
      <c r="N329" s="2">
        <v>3.3043478260869565</v>
      </c>
      <c r="O329" s="2">
        <v>0.11424276587748966</v>
      </c>
      <c r="P329" s="2">
        <v>5.0733695652173916</v>
      </c>
      <c r="Q329" s="2">
        <v>2.0135869565217392</v>
      </c>
      <c r="R329" s="2">
        <v>0.2450206689214581</v>
      </c>
      <c r="S329" s="2">
        <v>1.6573913043478259</v>
      </c>
      <c r="T329" s="2">
        <v>8.4391304347826068</v>
      </c>
      <c r="U329" s="2">
        <v>0</v>
      </c>
      <c r="V329" s="2">
        <v>0.34907177752724533</v>
      </c>
      <c r="W329" s="2">
        <v>1.5625</v>
      </c>
      <c r="X329" s="2">
        <v>6.0641304347826068</v>
      </c>
      <c r="Y329" s="2">
        <v>0</v>
      </c>
      <c r="Z329" s="2">
        <v>0.26367906801954144</v>
      </c>
      <c r="AA329" s="2">
        <v>0</v>
      </c>
      <c r="AB329" s="2">
        <v>0</v>
      </c>
      <c r="AC329" s="2">
        <v>0</v>
      </c>
      <c r="AD329" s="2">
        <v>16.796195652173914</v>
      </c>
      <c r="AE329" s="2">
        <v>0</v>
      </c>
      <c r="AF329" s="2">
        <v>0</v>
      </c>
      <c r="AG329" s="2">
        <v>0</v>
      </c>
      <c r="AH329" t="s">
        <v>135</v>
      </c>
      <c r="AI329">
        <v>5</v>
      </c>
    </row>
    <row r="330" spans="1:35" x14ac:dyDescent="0.25">
      <c r="A330" t="s">
        <v>2337</v>
      </c>
      <c r="B330" t="s">
        <v>1066</v>
      </c>
      <c r="C330" t="s">
        <v>1944</v>
      </c>
      <c r="D330" t="s">
        <v>2216</v>
      </c>
      <c r="E330" s="2">
        <v>57.032608695652172</v>
      </c>
      <c r="F330" s="2">
        <v>5.2228260869565215</v>
      </c>
      <c r="G330" s="2">
        <v>0</v>
      </c>
      <c r="H330" s="2">
        <v>0</v>
      </c>
      <c r="I330" s="2">
        <v>0</v>
      </c>
      <c r="J330" s="2">
        <v>0</v>
      </c>
      <c r="K330" s="2">
        <v>0</v>
      </c>
      <c r="L330" s="2">
        <v>0</v>
      </c>
      <c r="M330" s="2">
        <v>0.60869565217391308</v>
      </c>
      <c r="N330" s="2">
        <v>0</v>
      </c>
      <c r="O330" s="2">
        <v>1.0672765389746522E-2</v>
      </c>
      <c r="P330" s="2">
        <v>0</v>
      </c>
      <c r="Q330" s="2">
        <v>5.7113043478260854</v>
      </c>
      <c r="R330" s="2">
        <v>0.10014103297122162</v>
      </c>
      <c r="S330" s="2">
        <v>0</v>
      </c>
      <c r="T330" s="2">
        <v>0</v>
      </c>
      <c r="U330" s="2">
        <v>0</v>
      </c>
      <c r="V330" s="2">
        <v>0</v>
      </c>
      <c r="W330" s="2">
        <v>0</v>
      </c>
      <c r="X330" s="2">
        <v>0</v>
      </c>
      <c r="Y330" s="2">
        <v>0</v>
      </c>
      <c r="Z330" s="2">
        <v>0</v>
      </c>
      <c r="AA330" s="2">
        <v>0</v>
      </c>
      <c r="AB330" s="2">
        <v>0</v>
      </c>
      <c r="AC330" s="2">
        <v>0</v>
      </c>
      <c r="AD330" s="2">
        <v>0</v>
      </c>
      <c r="AE330" s="2">
        <v>0</v>
      </c>
      <c r="AF330" s="2">
        <v>0</v>
      </c>
      <c r="AG330" s="2">
        <v>0</v>
      </c>
      <c r="AH330" t="s">
        <v>124</v>
      </c>
      <c r="AI330">
        <v>5</v>
      </c>
    </row>
    <row r="331" spans="1:35" x14ac:dyDescent="0.25">
      <c r="A331" t="s">
        <v>2337</v>
      </c>
      <c r="B331" t="s">
        <v>1168</v>
      </c>
      <c r="C331" t="s">
        <v>2007</v>
      </c>
      <c r="D331" t="s">
        <v>2243</v>
      </c>
      <c r="E331" s="2">
        <v>50.891304347826086</v>
      </c>
      <c r="F331" s="2">
        <v>0</v>
      </c>
      <c r="G331" s="2">
        <v>0.2608695652173913</v>
      </c>
      <c r="H331" s="2">
        <v>0.2608695652173913</v>
      </c>
      <c r="I331" s="2">
        <v>9.8559782608695645</v>
      </c>
      <c r="J331" s="2">
        <v>0</v>
      </c>
      <c r="K331" s="2">
        <v>0</v>
      </c>
      <c r="L331" s="2">
        <v>0.23749999999999999</v>
      </c>
      <c r="M331" s="2">
        <v>0</v>
      </c>
      <c r="N331" s="2">
        <v>4.5039130434782608</v>
      </c>
      <c r="O331" s="2">
        <v>8.8500640751815463E-2</v>
      </c>
      <c r="P331" s="2">
        <v>3.9402173913043477</v>
      </c>
      <c r="Q331" s="2">
        <v>12.010869565217391</v>
      </c>
      <c r="R331" s="2">
        <v>0.3134344297308842</v>
      </c>
      <c r="S331" s="2">
        <v>0.66891304347826097</v>
      </c>
      <c r="T331" s="2">
        <v>1.5101086956521743</v>
      </c>
      <c r="U331" s="2">
        <v>0</v>
      </c>
      <c r="V331" s="2">
        <v>4.281717214865443E-2</v>
      </c>
      <c r="W331" s="2">
        <v>1.5779347826086962</v>
      </c>
      <c r="X331" s="2">
        <v>0</v>
      </c>
      <c r="Y331" s="2">
        <v>0</v>
      </c>
      <c r="Z331" s="2">
        <v>3.100598035027767E-2</v>
      </c>
      <c r="AA331" s="2">
        <v>0</v>
      </c>
      <c r="AB331" s="2">
        <v>0</v>
      </c>
      <c r="AC331" s="2">
        <v>0</v>
      </c>
      <c r="AD331" s="2">
        <v>0</v>
      </c>
      <c r="AE331" s="2">
        <v>0</v>
      </c>
      <c r="AF331" s="2">
        <v>0</v>
      </c>
      <c r="AG331" s="2">
        <v>0</v>
      </c>
      <c r="AH331" t="s">
        <v>229</v>
      </c>
      <c r="AI331">
        <v>5</v>
      </c>
    </row>
    <row r="332" spans="1:35" x14ac:dyDescent="0.25">
      <c r="A332" t="s">
        <v>2337</v>
      </c>
      <c r="B332" t="s">
        <v>1637</v>
      </c>
      <c r="C332" t="s">
        <v>2045</v>
      </c>
      <c r="D332" t="s">
        <v>2255</v>
      </c>
      <c r="E332" s="2">
        <v>21.489130434782609</v>
      </c>
      <c r="F332" s="2">
        <v>0</v>
      </c>
      <c r="G332" s="2">
        <v>0.30434782608695654</v>
      </c>
      <c r="H332" s="2">
        <v>0</v>
      </c>
      <c r="I332" s="2">
        <v>0.11684782608695653</v>
      </c>
      <c r="J332" s="2">
        <v>0</v>
      </c>
      <c r="K332" s="2">
        <v>0</v>
      </c>
      <c r="L332" s="2">
        <v>2.0901086956521739</v>
      </c>
      <c r="M332" s="2">
        <v>4.9293478260869561</v>
      </c>
      <c r="N332" s="2">
        <v>0</v>
      </c>
      <c r="O332" s="2">
        <v>0.22938796155791602</v>
      </c>
      <c r="P332" s="2">
        <v>4.6467391304347823</v>
      </c>
      <c r="Q332" s="2">
        <v>0.27445652173913043</v>
      </c>
      <c r="R332" s="2">
        <v>0.22900859888720282</v>
      </c>
      <c r="S332" s="2">
        <v>0.87326086956521742</v>
      </c>
      <c r="T332" s="2">
        <v>4.2054347826086964</v>
      </c>
      <c r="U332" s="2">
        <v>0</v>
      </c>
      <c r="V332" s="2">
        <v>0.23633788568538192</v>
      </c>
      <c r="W332" s="2">
        <v>0.99684782608695643</v>
      </c>
      <c r="X332" s="2">
        <v>5.350543478260871</v>
      </c>
      <c r="Y332" s="2">
        <v>0</v>
      </c>
      <c r="Z332" s="2">
        <v>0.29537683358624184</v>
      </c>
      <c r="AA332" s="2">
        <v>0</v>
      </c>
      <c r="AB332" s="2">
        <v>0</v>
      </c>
      <c r="AC332" s="2">
        <v>0</v>
      </c>
      <c r="AD332" s="2">
        <v>0</v>
      </c>
      <c r="AE332" s="2">
        <v>0</v>
      </c>
      <c r="AF332" s="2">
        <v>0</v>
      </c>
      <c r="AG332" s="2">
        <v>0</v>
      </c>
      <c r="AH332" t="s">
        <v>707</v>
      </c>
      <c r="AI332">
        <v>5</v>
      </c>
    </row>
    <row r="333" spans="1:35" x14ac:dyDescent="0.25">
      <c r="A333" t="s">
        <v>2337</v>
      </c>
      <c r="B333" t="s">
        <v>1619</v>
      </c>
      <c r="C333" t="s">
        <v>2177</v>
      </c>
      <c r="D333" t="s">
        <v>2255</v>
      </c>
      <c r="E333" s="2">
        <v>23.608695652173914</v>
      </c>
      <c r="F333" s="2">
        <v>2.6902173913043477</v>
      </c>
      <c r="G333" s="2">
        <v>0.22826086956521738</v>
      </c>
      <c r="H333" s="2">
        <v>0</v>
      </c>
      <c r="I333" s="2">
        <v>0.12228260869565218</v>
      </c>
      <c r="J333" s="2">
        <v>0</v>
      </c>
      <c r="K333" s="2">
        <v>0</v>
      </c>
      <c r="L333" s="2">
        <v>1.9742391304347822</v>
      </c>
      <c r="M333" s="2">
        <v>5.0434782608695654</v>
      </c>
      <c r="N333" s="2">
        <v>0</v>
      </c>
      <c r="O333" s="2">
        <v>0.21362799263351751</v>
      </c>
      <c r="P333" s="2">
        <v>5.2989130434782608</v>
      </c>
      <c r="Q333" s="2">
        <v>3.7663043478260869</v>
      </c>
      <c r="R333" s="2">
        <v>0.38397790055248615</v>
      </c>
      <c r="S333" s="2">
        <v>0.64858695652173903</v>
      </c>
      <c r="T333" s="2">
        <v>4.3201086956521761</v>
      </c>
      <c r="U333" s="2">
        <v>0</v>
      </c>
      <c r="V333" s="2">
        <v>0.21046040515653783</v>
      </c>
      <c r="W333" s="2">
        <v>0.96336956521739137</v>
      </c>
      <c r="X333" s="2">
        <v>3.7816304347826075</v>
      </c>
      <c r="Y333" s="2">
        <v>0</v>
      </c>
      <c r="Z333" s="2">
        <v>0.20098526703499076</v>
      </c>
      <c r="AA333" s="2">
        <v>0</v>
      </c>
      <c r="AB333" s="2">
        <v>0</v>
      </c>
      <c r="AC333" s="2">
        <v>0</v>
      </c>
      <c r="AD333" s="2">
        <v>0</v>
      </c>
      <c r="AE333" s="2">
        <v>0</v>
      </c>
      <c r="AF333" s="2">
        <v>0</v>
      </c>
      <c r="AG333" s="2">
        <v>0</v>
      </c>
      <c r="AH333" t="s">
        <v>688</v>
      </c>
      <c r="AI333">
        <v>5</v>
      </c>
    </row>
    <row r="334" spans="1:35" x14ac:dyDescent="0.25">
      <c r="A334" t="s">
        <v>2337</v>
      </c>
      <c r="B334" t="s">
        <v>1735</v>
      </c>
      <c r="C334" t="s">
        <v>2043</v>
      </c>
      <c r="D334" t="s">
        <v>2267</v>
      </c>
      <c r="E334" s="2">
        <v>134.34782608695653</v>
      </c>
      <c r="F334" s="2">
        <v>7.2608695652173916</v>
      </c>
      <c r="G334" s="2">
        <v>0.39130434782608697</v>
      </c>
      <c r="H334" s="2">
        <v>0.76630434782608692</v>
      </c>
      <c r="I334" s="2">
        <v>8.9103260869565215</v>
      </c>
      <c r="J334" s="2">
        <v>0</v>
      </c>
      <c r="K334" s="2">
        <v>0</v>
      </c>
      <c r="L334" s="2">
        <v>9.615000000000002</v>
      </c>
      <c r="M334" s="2">
        <v>4.7663043478260869</v>
      </c>
      <c r="N334" s="2">
        <v>12.067934782608695</v>
      </c>
      <c r="O334" s="2">
        <v>0.12530339805825241</v>
      </c>
      <c r="P334" s="2">
        <v>20.828478260869566</v>
      </c>
      <c r="Q334" s="2">
        <v>10.339673913043478</v>
      </c>
      <c r="R334" s="2">
        <v>0.23199595469255663</v>
      </c>
      <c r="S334" s="2">
        <v>4.4931521739130433</v>
      </c>
      <c r="T334" s="2">
        <v>13.67945652173913</v>
      </c>
      <c r="U334" s="2">
        <v>0</v>
      </c>
      <c r="V334" s="2">
        <v>0.13526537216828477</v>
      </c>
      <c r="W334" s="2">
        <v>6.8388043478260849</v>
      </c>
      <c r="X334" s="2">
        <v>16.636304347826094</v>
      </c>
      <c r="Y334" s="2">
        <v>0</v>
      </c>
      <c r="Z334" s="2">
        <v>0.17473381877022656</v>
      </c>
      <c r="AA334" s="2">
        <v>0</v>
      </c>
      <c r="AB334" s="2">
        <v>0</v>
      </c>
      <c r="AC334" s="2">
        <v>0</v>
      </c>
      <c r="AD334" s="2">
        <v>0</v>
      </c>
      <c r="AE334" s="2">
        <v>0</v>
      </c>
      <c r="AF334" s="2">
        <v>0</v>
      </c>
      <c r="AG334" s="2">
        <v>0</v>
      </c>
      <c r="AH334" t="s">
        <v>807</v>
      </c>
      <c r="AI334">
        <v>5</v>
      </c>
    </row>
    <row r="335" spans="1:35" x14ac:dyDescent="0.25">
      <c r="A335" t="s">
        <v>2337</v>
      </c>
      <c r="B335" t="s">
        <v>1513</v>
      </c>
      <c r="C335" t="s">
        <v>2158</v>
      </c>
      <c r="D335" t="s">
        <v>2244</v>
      </c>
      <c r="E335" s="2">
        <v>32.608695652173914</v>
      </c>
      <c r="F335" s="2">
        <v>1.3043478260869565</v>
      </c>
      <c r="G335" s="2">
        <v>0.38043478260869568</v>
      </c>
      <c r="H335" s="2">
        <v>0</v>
      </c>
      <c r="I335" s="2">
        <v>8.9673913043478257E-2</v>
      </c>
      <c r="J335" s="2">
        <v>0</v>
      </c>
      <c r="K335" s="2">
        <v>0</v>
      </c>
      <c r="L335" s="2">
        <v>1.6295652173913042</v>
      </c>
      <c r="M335" s="2">
        <v>5.0217391304347823</v>
      </c>
      <c r="N335" s="2">
        <v>0</v>
      </c>
      <c r="O335" s="2">
        <v>0.154</v>
      </c>
      <c r="P335" s="2">
        <v>4.7907608695652177</v>
      </c>
      <c r="Q335" s="2">
        <v>4.5326086956521738</v>
      </c>
      <c r="R335" s="2">
        <v>0.28591666666666665</v>
      </c>
      <c r="S335" s="2">
        <v>4.4425000000000008</v>
      </c>
      <c r="T335" s="2">
        <v>4.2211956521739111</v>
      </c>
      <c r="U335" s="2">
        <v>0</v>
      </c>
      <c r="V335" s="2">
        <v>0.26568666666666663</v>
      </c>
      <c r="W335" s="2">
        <v>2.5015217391304345</v>
      </c>
      <c r="X335" s="2">
        <v>3.7169565217391307</v>
      </c>
      <c r="Y335" s="2">
        <v>0</v>
      </c>
      <c r="Z335" s="2">
        <v>0.19070000000000001</v>
      </c>
      <c r="AA335" s="2">
        <v>0</v>
      </c>
      <c r="AB335" s="2">
        <v>0</v>
      </c>
      <c r="AC335" s="2">
        <v>0</v>
      </c>
      <c r="AD335" s="2">
        <v>0</v>
      </c>
      <c r="AE335" s="2">
        <v>0</v>
      </c>
      <c r="AF335" s="2">
        <v>0</v>
      </c>
      <c r="AG335" s="2">
        <v>0</v>
      </c>
      <c r="AH335" t="s">
        <v>580</v>
      </c>
      <c r="AI335">
        <v>5</v>
      </c>
    </row>
    <row r="336" spans="1:35" x14ac:dyDescent="0.25">
      <c r="A336" t="s">
        <v>2337</v>
      </c>
      <c r="B336" t="s">
        <v>1106</v>
      </c>
      <c r="C336" t="s">
        <v>1873</v>
      </c>
      <c r="D336" t="s">
        <v>2263</v>
      </c>
      <c r="E336" s="2">
        <v>64.184782608695656</v>
      </c>
      <c r="F336" s="2">
        <v>5.2173913043478262</v>
      </c>
      <c r="G336" s="2">
        <v>0</v>
      </c>
      <c r="H336" s="2">
        <v>0</v>
      </c>
      <c r="I336" s="2">
        <v>0</v>
      </c>
      <c r="J336" s="2">
        <v>0</v>
      </c>
      <c r="K336" s="2">
        <v>0</v>
      </c>
      <c r="L336" s="2">
        <v>1.7985869565217398</v>
      </c>
      <c r="M336" s="2">
        <v>5.5326086956521738</v>
      </c>
      <c r="N336" s="2">
        <v>0</v>
      </c>
      <c r="O336" s="2">
        <v>8.619813717188822E-2</v>
      </c>
      <c r="P336" s="2">
        <v>0</v>
      </c>
      <c r="Q336" s="2">
        <v>9.1440217391304355</v>
      </c>
      <c r="R336" s="2">
        <v>0.14246401354784083</v>
      </c>
      <c r="S336" s="2">
        <v>4.1924999999999999</v>
      </c>
      <c r="T336" s="2">
        <v>9.2810869565217402</v>
      </c>
      <c r="U336" s="2">
        <v>0</v>
      </c>
      <c r="V336" s="2">
        <v>0.20991871295512277</v>
      </c>
      <c r="W336" s="2">
        <v>1.1202173913043476</v>
      </c>
      <c r="X336" s="2">
        <v>9.407934782608697</v>
      </c>
      <c r="Y336" s="2">
        <v>0</v>
      </c>
      <c r="Z336" s="2">
        <v>0.16402878916172736</v>
      </c>
      <c r="AA336" s="2">
        <v>0</v>
      </c>
      <c r="AB336" s="2">
        <v>0</v>
      </c>
      <c r="AC336" s="2">
        <v>0</v>
      </c>
      <c r="AD336" s="2">
        <v>0</v>
      </c>
      <c r="AE336" s="2">
        <v>0</v>
      </c>
      <c r="AF336" s="2">
        <v>0</v>
      </c>
      <c r="AG336" s="2">
        <v>0</v>
      </c>
      <c r="AH336" t="s">
        <v>166</v>
      </c>
      <c r="AI336">
        <v>5</v>
      </c>
    </row>
    <row r="337" spans="1:35" x14ac:dyDescent="0.25">
      <c r="A337" t="s">
        <v>2337</v>
      </c>
      <c r="B337" t="s">
        <v>1718</v>
      </c>
      <c r="C337" t="s">
        <v>1859</v>
      </c>
      <c r="D337" t="s">
        <v>2280</v>
      </c>
      <c r="E337" s="2">
        <v>23.619565217391305</v>
      </c>
      <c r="F337" s="2">
        <v>5.5</v>
      </c>
      <c r="G337" s="2">
        <v>1.1304347826086956</v>
      </c>
      <c r="H337" s="2">
        <v>0</v>
      </c>
      <c r="I337" s="2">
        <v>0.14130434782608695</v>
      </c>
      <c r="J337" s="2">
        <v>0</v>
      </c>
      <c r="K337" s="2">
        <v>0</v>
      </c>
      <c r="L337" s="2">
        <v>0.69434782608695655</v>
      </c>
      <c r="M337" s="2">
        <v>5.4782608695652177</v>
      </c>
      <c r="N337" s="2">
        <v>0</v>
      </c>
      <c r="O337" s="2">
        <v>0.23193741371375978</v>
      </c>
      <c r="P337" s="2">
        <v>4.5653260869565209</v>
      </c>
      <c r="Q337" s="2">
        <v>0</v>
      </c>
      <c r="R337" s="2">
        <v>0.19328578002761157</v>
      </c>
      <c r="S337" s="2">
        <v>2.0297826086956521</v>
      </c>
      <c r="T337" s="2">
        <v>2.3207608695652171</v>
      </c>
      <c r="U337" s="2">
        <v>0</v>
      </c>
      <c r="V337" s="2">
        <v>0.18419236079153242</v>
      </c>
      <c r="W337" s="2">
        <v>0.81793478260869568</v>
      </c>
      <c r="X337" s="2">
        <v>5.5688043478260862</v>
      </c>
      <c r="Y337" s="2">
        <v>0</v>
      </c>
      <c r="Z337" s="2">
        <v>0.27040036815462487</v>
      </c>
      <c r="AA337" s="2">
        <v>0</v>
      </c>
      <c r="AB337" s="2">
        <v>0</v>
      </c>
      <c r="AC337" s="2">
        <v>0</v>
      </c>
      <c r="AD337" s="2">
        <v>0</v>
      </c>
      <c r="AE337" s="2">
        <v>0</v>
      </c>
      <c r="AF337" s="2">
        <v>0</v>
      </c>
      <c r="AG337" s="2">
        <v>0</v>
      </c>
      <c r="AH337" t="s">
        <v>789</v>
      </c>
      <c r="AI337">
        <v>5</v>
      </c>
    </row>
    <row r="338" spans="1:35" x14ac:dyDescent="0.25">
      <c r="A338" t="s">
        <v>2337</v>
      </c>
      <c r="B338" t="s">
        <v>1456</v>
      </c>
      <c r="C338" t="s">
        <v>1859</v>
      </c>
      <c r="D338" t="s">
        <v>2280</v>
      </c>
      <c r="E338" s="2">
        <v>28.521739130434781</v>
      </c>
      <c r="F338" s="2">
        <v>5.0434782608695654</v>
      </c>
      <c r="G338" s="2">
        <v>0</v>
      </c>
      <c r="H338" s="2">
        <v>0</v>
      </c>
      <c r="I338" s="2">
        <v>0</v>
      </c>
      <c r="J338" s="2">
        <v>0</v>
      </c>
      <c r="K338" s="2">
        <v>0</v>
      </c>
      <c r="L338" s="2">
        <v>0.61815217391304367</v>
      </c>
      <c r="M338" s="2">
        <v>0</v>
      </c>
      <c r="N338" s="2">
        <v>0</v>
      </c>
      <c r="O338" s="2">
        <v>0</v>
      </c>
      <c r="P338" s="2">
        <v>5.4379347826086954</v>
      </c>
      <c r="Q338" s="2">
        <v>1.6624999999999996</v>
      </c>
      <c r="R338" s="2">
        <v>0.2489481707317073</v>
      </c>
      <c r="S338" s="2">
        <v>0.87869565217391288</v>
      </c>
      <c r="T338" s="2">
        <v>1.5249999999999999</v>
      </c>
      <c r="U338" s="2">
        <v>0</v>
      </c>
      <c r="V338" s="2">
        <v>8.427591463414634E-2</v>
      </c>
      <c r="W338" s="2">
        <v>0.4452173913043479</v>
      </c>
      <c r="X338" s="2">
        <v>3.2952173913043477</v>
      </c>
      <c r="Y338" s="2">
        <v>0</v>
      </c>
      <c r="Z338" s="2">
        <v>0.13114329268292685</v>
      </c>
      <c r="AA338" s="2">
        <v>0</v>
      </c>
      <c r="AB338" s="2">
        <v>0</v>
      </c>
      <c r="AC338" s="2">
        <v>0</v>
      </c>
      <c r="AD338" s="2">
        <v>0</v>
      </c>
      <c r="AE338" s="2">
        <v>0</v>
      </c>
      <c r="AF338" s="2">
        <v>0</v>
      </c>
      <c r="AG338" s="2">
        <v>0</v>
      </c>
      <c r="AH338" t="s">
        <v>523</v>
      </c>
      <c r="AI338">
        <v>5</v>
      </c>
    </row>
    <row r="339" spans="1:35" x14ac:dyDescent="0.25">
      <c r="A339" t="s">
        <v>2337</v>
      </c>
      <c r="B339" t="s">
        <v>1259</v>
      </c>
      <c r="C339" t="s">
        <v>1996</v>
      </c>
      <c r="D339" t="s">
        <v>2262</v>
      </c>
      <c r="E339" s="2">
        <v>42.184782608695649</v>
      </c>
      <c r="F339" s="2">
        <v>25.183043478260867</v>
      </c>
      <c r="G339" s="2">
        <v>0</v>
      </c>
      <c r="H339" s="2">
        <v>5.434782608695652E-3</v>
      </c>
      <c r="I339" s="2">
        <v>0</v>
      </c>
      <c r="J339" s="2">
        <v>0</v>
      </c>
      <c r="K339" s="2">
        <v>0</v>
      </c>
      <c r="L339" s="2">
        <v>2.2066304347826087</v>
      </c>
      <c r="M339" s="2">
        <v>5.5396739130434769</v>
      </c>
      <c r="N339" s="2">
        <v>0</v>
      </c>
      <c r="O339" s="2">
        <v>0.13131924761659364</v>
      </c>
      <c r="P339" s="2">
        <v>3.1197826086956515</v>
      </c>
      <c r="Q339" s="2">
        <v>18.67184782608695</v>
      </c>
      <c r="R339" s="2">
        <v>0.51657562483895891</v>
      </c>
      <c r="S339" s="2">
        <v>1.1979347826086955</v>
      </c>
      <c r="T339" s="2">
        <v>3.5896739130434776</v>
      </c>
      <c r="U339" s="2">
        <v>0</v>
      </c>
      <c r="V339" s="2">
        <v>0.1134913682040711</v>
      </c>
      <c r="W339" s="2">
        <v>1.2292391304347827</v>
      </c>
      <c r="X339" s="2">
        <v>7.1788043478260848</v>
      </c>
      <c r="Y339" s="2">
        <v>0</v>
      </c>
      <c r="Z339" s="2">
        <v>0.19931460963669156</v>
      </c>
      <c r="AA339" s="2">
        <v>0</v>
      </c>
      <c r="AB339" s="2">
        <v>0</v>
      </c>
      <c r="AC339" s="2">
        <v>0</v>
      </c>
      <c r="AD339" s="2">
        <v>45.806630434782612</v>
      </c>
      <c r="AE339" s="2">
        <v>0</v>
      </c>
      <c r="AF339" s="2">
        <v>0</v>
      </c>
      <c r="AG339" s="2">
        <v>0.84782608695652173</v>
      </c>
      <c r="AH339" t="s">
        <v>321</v>
      </c>
      <c r="AI339">
        <v>5</v>
      </c>
    </row>
    <row r="340" spans="1:35" x14ac:dyDescent="0.25">
      <c r="A340" t="s">
        <v>2337</v>
      </c>
      <c r="B340" t="s">
        <v>970</v>
      </c>
      <c r="C340" t="s">
        <v>1892</v>
      </c>
      <c r="D340" t="s">
        <v>2249</v>
      </c>
      <c r="E340" s="2">
        <v>45.163043478260867</v>
      </c>
      <c r="F340" s="2">
        <v>5.7391304347826084</v>
      </c>
      <c r="G340" s="2">
        <v>0</v>
      </c>
      <c r="H340" s="2">
        <v>0.29347826086956524</v>
      </c>
      <c r="I340" s="2">
        <v>0</v>
      </c>
      <c r="J340" s="2">
        <v>0</v>
      </c>
      <c r="K340" s="2">
        <v>0</v>
      </c>
      <c r="L340" s="2">
        <v>0.30902173913043479</v>
      </c>
      <c r="M340" s="2">
        <v>0</v>
      </c>
      <c r="N340" s="2">
        <v>4.9452173913043485</v>
      </c>
      <c r="O340" s="2">
        <v>0.10949699157641397</v>
      </c>
      <c r="P340" s="2">
        <v>4.4898913043478261</v>
      </c>
      <c r="Q340" s="2">
        <v>0</v>
      </c>
      <c r="R340" s="2">
        <v>9.9415162454873654E-2</v>
      </c>
      <c r="S340" s="2">
        <v>0.69413043478260872</v>
      </c>
      <c r="T340" s="2">
        <v>1.9474999999999998</v>
      </c>
      <c r="U340" s="2">
        <v>0</v>
      </c>
      <c r="V340" s="2">
        <v>5.8490974729241869E-2</v>
      </c>
      <c r="W340" s="2">
        <v>0.76826086956521744</v>
      </c>
      <c r="X340" s="2">
        <v>3.5007608695652199</v>
      </c>
      <c r="Y340" s="2">
        <v>0</v>
      </c>
      <c r="Z340" s="2">
        <v>9.4524669073405593E-2</v>
      </c>
      <c r="AA340" s="2">
        <v>0</v>
      </c>
      <c r="AB340" s="2">
        <v>0</v>
      </c>
      <c r="AC340" s="2">
        <v>0</v>
      </c>
      <c r="AD340" s="2">
        <v>0</v>
      </c>
      <c r="AE340" s="2">
        <v>0</v>
      </c>
      <c r="AF340" s="2">
        <v>0</v>
      </c>
      <c r="AG340" s="2">
        <v>0</v>
      </c>
      <c r="AH340" t="s">
        <v>27</v>
      </c>
      <c r="AI340">
        <v>5</v>
      </c>
    </row>
    <row r="341" spans="1:35" x14ac:dyDescent="0.25">
      <c r="A341" t="s">
        <v>2337</v>
      </c>
      <c r="B341" t="s">
        <v>1572</v>
      </c>
      <c r="C341" t="s">
        <v>1868</v>
      </c>
      <c r="D341" t="s">
        <v>2282</v>
      </c>
      <c r="E341" s="2">
        <v>72.663043478260875</v>
      </c>
      <c r="F341" s="2">
        <v>11.608695652173912</v>
      </c>
      <c r="G341" s="2">
        <v>1.2173913043478262</v>
      </c>
      <c r="H341" s="2">
        <v>0.34782608695652173</v>
      </c>
      <c r="I341" s="2">
        <v>2.347826086956522</v>
      </c>
      <c r="J341" s="2">
        <v>0</v>
      </c>
      <c r="K341" s="2">
        <v>0</v>
      </c>
      <c r="L341" s="2">
        <v>2.674782608695653</v>
      </c>
      <c r="M341" s="2">
        <v>5.7391304347826084</v>
      </c>
      <c r="N341" s="2">
        <v>5.7391304347826084</v>
      </c>
      <c r="O341" s="2">
        <v>0.15796559461480925</v>
      </c>
      <c r="P341" s="2">
        <v>8.7798913043478262</v>
      </c>
      <c r="Q341" s="2">
        <v>5.6684782608695654</v>
      </c>
      <c r="R341" s="2">
        <v>0.19884068810770381</v>
      </c>
      <c r="S341" s="2">
        <v>1.2444565217391308</v>
      </c>
      <c r="T341" s="2">
        <v>4.8981521739130427</v>
      </c>
      <c r="U341" s="2">
        <v>0</v>
      </c>
      <c r="V341" s="2">
        <v>8.4535527299925195E-2</v>
      </c>
      <c r="W341" s="2">
        <v>3.2060869565217383</v>
      </c>
      <c r="X341" s="2">
        <v>8.5791304347826092</v>
      </c>
      <c r="Y341" s="2">
        <v>0</v>
      </c>
      <c r="Z341" s="2">
        <v>0.16218997756170528</v>
      </c>
      <c r="AA341" s="2">
        <v>0</v>
      </c>
      <c r="AB341" s="2">
        <v>0</v>
      </c>
      <c r="AC341" s="2">
        <v>0</v>
      </c>
      <c r="AD341" s="2">
        <v>0</v>
      </c>
      <c r="AE341" s="2">
        <v>0</v>
      </c>
      <c r="AF341" s="2">
        <v>0</v>
      </c>
      <c r="AG341" s="2">
        <v>0</v>
      </c>
      <c r="AH341" t="s">
        <v>640</v>
      </c>
      <c r="AI341">
        <v>5</v>
      </c>
    </row>
    <row r="342" spans="1:35" x14ac:dyDescent="0.25">
      <c r="A342" t="s">
        <v>2337</v>
      </c>
      <c r="B342" t="s">
        <v>1181</v>
      </c>
      <c r="C342" t="s">
        <v>1860</v>
      </c>
      <c r="D342" t="s">
        <v>2226</v>
      </c>
      <c r="E342" s="2">
        <v>68.695652173913047</v>
      </c>
      <c r="F342" s="2">
        <v>5.1739130434782608</v>
      </c>
      <c r="G342" s="2">
        <v>0</v>
      </c>
      <c r="H342" s="2">
        <v>0.26630434782608697</v>
      </c>
      <c r="I342" s="2">
        <v>2.3641304347826089</v>
      </c>
      <c r="J342" s="2">
        <v>0</v>
      </c>
      <c r="K342" s="2">
        <v>0</v>
      </c>
      <c r="L342" s="2">
        <v>5.2958695652173899</v>
      </c>
      <c r="M342" s="2">
        <v>0</v>
      </c>
      <c r="N342" s="2">
        <v>5.2573913043478271</v>
      </c>
      <c r="O342" s="2">
        <v>7.6531645569620263E-2</v>
      </c>
      <c r="P342" s="2">
        <v>5.5652173913043477</v>
      </c>
      <c r="Q342" s="2">
        <v>4.7853260869565215</v>
      </c>
      <c r="R342" s="2">
        <v>0.15067246835443038</v>
      </c>
      <c r="S342" s="2">
        <v>1.7809782608695652</v>
      </c>
      <c r="T342" s="2">
        <v>3.5574999999999997</v>
      </c>
      <c r="U342" s="2">
        <v>0</v>
      </c>
      <c r="V342" s="2">
        <v>7.7712025316455685E-2</v>
      </c>
      <c r="W342" s="2">
        <v>4.6779347826086957</v>
      </c>
      <c r="X342" s="2">
        <v>0.30076086956521741</v>
      </c>
      <c r="Y342" s="2">
        <v>0</v>
      </c>
      <c r="Z342" s="2">
        <v>7.2474683544303795E-2</v>
      </c>
      <c r="AA342" s="2">
        <v>0</v>
      </c>
      <c r="AB342" s="2">
        <v>0</v>
      </c>
      <c r="AC342" s="2">
        <v>0</v>
      </c>
      <c r="AD342" s="2">
        <v>0</v>
      </c>
      <c r="AE342" s="2">
        <v>0</v>
      </c>
      <c r="AF342" s="2">
        <v>0</v>
      </c>
      <c r="AG342" s="2">
        <v>0</v>
      </c>
      <c r="AH342" t="s">
        <v>242</v>
      </c>
      <c r="AI342">
        <v>5</v>
      </c>
    </row>
    <row r="343" spans="1:35" x14ac:dyDescent="0.25">
      <c r="A343" t="s">
        <v>2337</v>
      </c>
      <c r="B343" t="s">
        <v>1840</v>
      </c>
      <c r="C343" t="s">
        <v>2007</v>
      </c>
      <c r="D343" t="s">
        <v>2290</v>
      </c>
      <c r="E343" s="2">
        <v>47.880434782608695</v>
      </c>
      <c r="F343" s="2">
        <v>27.932065217391315</v>
      </c>
      <c r="G343" s="2">
        <v>0.4891304347826087</v>
      </c>
      <c r="H343" s="2">
        <v>9.4021739130434781E-2</v>
      </c>
      <c r="I343" s="2">
        <v>4.4239130434782614E-2</v>
      </c>
      <c r="J343" s="2">
        <v>0</v>
      </c>
      <c r="K343" s="2">
        <v>0</v>
      </c>
      <c r="L343" s="2">
        <v>0</v>
      </c>
      <c r="M343" s="2">
        <v>5.6763043478260871</v>
      </c>
      <c r="N343" s="2">
        <v>0</v>
      </c>
      <c r="O343" s="2">
        <v>0.11855164585698071</v>
      </c>
      <c r="P343" s="2">
        <v>3.7372826086956525</v>
      </c>
      <c r="Q343" s="2">
        <v>16.60934782608696</v>
      </c>
      <c r="R343" s="2">
        <v>0.42494665153234967</v>
      </c>
      <c r="S343" s="2">
        <v>0</v>
      </c>
      <c r="T343" s="2">
        <v>0</v>
      </c>
      <c r="U343" s="2">
        <v>0</v>
      </c>
      <c r="V343" s="2">
        <v>0</v>
      </c>
      <c r="W343" s="2">
        <v>0</v>
      </c>
      <c r="X343" s="2">
        <v>0</v>
      </c>
      <c r="Y343" s="2">
        <v>0</v>
      </c>
      <c r="Z343" s="2">
        <v>0</v>
      </c>
      <c r="AA343" s="2">
        <v>0</v>
      </c>
      <c r="AB343" s="2">
        <v>0</v>
      </c>
      <c r="AC343" s="2">
        <v>0</v>
      </c>
      <c r="AD343" s="2">
        <v>51.214782608695643</v>
      </c>
      <c r="AE343" s="2">
        <v>0</v>
      </c>
      <c r="AF343" s="2">
        <v>0</v>
      </c>
      <c r="AG343" s="2">
        <v>0</v>
      </c>
      <c r="AH343" t="s">
        <v>912</v>
      </c>
      <c r="AI343">
        <v>5</v>
      </c>
    </row>
    <row r="344" spans="1:35" x14ac:dyDescent="0.25">
      <c r="A344" t="s">
        <v>2337</v>
      </c>
      <c r="B344" t="s">
        <v>1719</v>
      </c>
      <c r="C344" t="s">
        <v>2007</v>
      </c>
      <c r="D344" t="s">
        <v>2243</v>
      </c>
      <c r="E344" s="2">
        <v>70.336956521739125</v>
      </c>
      <c r="F344" s="2">
        <v>5.7391304347826084</v>
      </c>
      <c r="G344" s="2">
        <v>0.32608695652173914</v>
      </c>
      <c r="H344" s="2">
        <v>0.43369565217391304</v>
      </c>
      <c r="I344" s="2">
        <v>0.52173913043478259</v>
      </c>
      <c r="J344" s="2">
        <v>0</v>
      </c>
      <c r="K344" s="2">
        <v>0</v>
      </c>
      <c r="L344" s="2">
        <v>4.798043478260869</v>
      </c>
      <c r="M344" s="2">
        <v>5.053260869565217</v>
      </c>
      <c r="N344" s="2">
        <v>0</v>
      </c>
      <c r="O344" s="2">
        <v>7.1843609952093962E-2</v>
      </c>
      <c r="P344" s="2">
        <v>13.630652173913051</v>
      </c>
      <c r="Q344" s="2">
        <v>0</v>
      </c>
      <c r="R344" s="2">
        <v>0.19379075876989657</v>
      </c>
      <c r="S344" s="2">
        <v>1.607826086956522</v>
      </c>
      <c r="T344" s="2">
        <v>4.60923913043478</v>
      </c>
      <c r="U344" s="2">
        <v>0</v>
      </c>
      <c r="V344" s="2">
        <v>8.838973883480139E-2</v>
      </c>
      <c r="W344" s="2">
        <v>2.7080434782608687</v>
      </c>
      <c r="X344" s="2">
        <v>8.4976086956521755</v>
      </c>
      <c r="Y344" s="2">
        <v>0</v>
      </c>
      <c r="Z344" s="2">
        <v>0.15931386184515534</v>
      </c>
      <c r="AA344" s="2">
        <v>0</v>
      </c>
      <c r="AB344" s="2">
        <v>0</v>
      </c>
      <c r="AC344" s="2">
        <v>0</v>
      </c>
      <c r="AD344" s="2">
        <v>0</v>
      </c>
      <c r="AE344" s="2">
        <v>0</v>
      </c>
      <c r="AF344" s="2">
        <v>0</v>
      </c>
      <c r="AG344" s="2">
        <v>0</v>
      </c>
      <c r="AH344" t="s">
        <v>790</v>
      </c>
      <c r="AI344">
        <v>5</v>
      </c>
    </row>
    <row r="345" spans="1:35" x14ac:dyDescent="0.25">
      <c r="A345" t="s">
        <v>2337</v>
      </c>
      <c r="B345" t="s">
        <v>1506</v>
      </c>
      <c r="C345" t="s">
        <v>2035</v>
      </c>
      <c r="D345" t="s">
        <v>2247</v>
      </c>
      <c r="E345" s="2">
        <v>33.836956521739133</v>
      </c>
      <c r="F345" s="2">
        <v>5.6521739130434785</v>
      </c>
      <c r="G345" s="2">
        <v>0.15217391304347827</v>
      </c>
      <c r="H345" s="2">
        <v>0</v>
      </c>
      <c r="I345" s="2">
        <v>0.56521739130434778</v>
      </c>
      <c r="J345" s="2">
        <v>0</v>
      </c>
      <c r="K345" s="2">
        <v>0.84782608695652173</v>
      </c>
      <c r="L345" s="2">
        <v>0</v>
      </c>
      <c r="M345" s="2">
        <v>5.1739130434782608</v>
      </c>
      <c r="N345" s="2">
        <v>0</v>
      </c>
      <c r="O345" s="2">
        <v>0.1529071635078702</v>
      </c>
      <c r="P345" s="2">
        <v>2.4510869565217392</v>
      </c>
      <c r="Q345" s="2">
        <v>0.72010869565217395</v>
      </c>
      <c r="R345" s="2">
        <v>9.371988435592675E-2</v>
      </c>
      <c r="S345" s="2">
        <v>4.3152173913043483E-2</v>
      </c>
      <c r="T345" s="2">
        <v>3.964673913043478</v>
      </c>
      <c r="U345" s="2">
        <v>0</v>
      </c>
      <c r="V345" s="2">
        <v>0.11844522968197879</v>
      </c>
      <c r="W345" s="2">
        <v>1.1195652173913044E-2</v>
      </c>
      <c r="X345" s="2">
        <v>3.9204347826086963</v>
      </c>
      <c r="Y345" s="2">
        <v>0</v>
      </c>
      <c r="Z345" s="2">
        <v>0.11619338258914232</v>
      </c>
      <c r="AA345" s="2">
        <v>0</v>
      </c>
      <c r="AB345" s="2">
        <v>0</v>
      </c>
      <c r="AC345" s="2">
        <v>0</v>
      </c>
      <c r="AD345" s="2">
        <v>0</v>
      </c>
      <c r="AE345" s="2">
        <v>0</v>
      </c>
      <c r="AF345" s="2">
        <v>0</v>
      </c>
      <c r="AG345" s="2">
        <v>0.14130434782608695</v>
      </c>
      <c r="AH345" t="s">
        <v>573</v>
      </c>
      <c r="AI345">
        <v>5</v>
      </c>
    </row>
    <row r="346" spans="1:35" x14ac:dyDescent="0.25">
      <c r="A346" t="s">
        <v>2337</v>
      </c>
      <c r="B346" t="s">
        <v>1544</v>
      </c>
      <c r="C346" t="s">
        <v>1912</v>
      </c>
      <c r="D346" t="s">
        <v>2252</v>
      </c>
      <c r="E346" s="2">
        <v>66.967391304347828</v>
      </c>
      <c r="F346" s="2">
        <v>3.9945652173913042</v>
      </c>
      <c r="G346" s="2">
        <v>0</v>
      </c>
      <c r="H346" s="2">
        <v>0</v>
      </c>
      <c r="I346" s="2">
        <v>0</v>
      </c>
      <c r="J346" s="2">
        <v>0</v>
      </c>
      <c r="K346" s="2">
        <v>0</v>
      </c>
      <c r="L346" s="2">
        <v>4.6767391304347825</v>
      </c>
      <c r="M346" s="2">
        <v>4.4836956521739131</v>
      </c>
      <c r="N346" s="2">
        <v>0</v>
      </c>
      <c r="O346" s="2">
        <v>6.6953416653140724E-2</v>
      </c>
      <c r="P346" s="2">
        <v>4.9184782608695654</v>
      </c>
      <c r="Q346" s="2">
        <v>5.3423913043478262</v>
      </c>
      <c r="R346" s="2">
        <v>0.15322187956500566</v>
      </c>
      <c r="S346" s="2">
        <v>4.0935869565217384</v>
      </c>
      <c r="T346" s="2">
        <v>5.4563043478260864</v>
      </c>
      <c r="U346" s="2">
        <v>0</v>
      </c>
      <c r="V346" s="2">
        <v>0.14260509657523127</v>
      </c>
      <c r="W346" s="2">
        <v>1.2872826086956521</v>
      </c>
      <c r="X346" s="2">
        <v>7.3227173913043462</v>
      </c>
      <c r="Y346" s="2">
        <v>0</v>
      </c>
      <c r="Z346" s="2">
        <v>0.12857003733160197</v>
      </c>
      <c r="AA346" s="2">
        <v>0</v>
      </c>
      <c r="AB346" s="2">
        <v>0</v>
      </c>
      <c r="AC346" s="2">
        <v>0</v>
      </c>
      <c r="AD346" s="2">
        <v>0</v>
      </c>
      <c r="AE346" s="2">
        <v>0</v>
      </c>
      <c r="AF346" s="2">
        <v>0</v>
      </c>
      <c r="AG346" s="2">
        <v>0</v>
      </c>
      <c r="AH346" t="s">
        <v>612</v>
      </c>
      <c r="AI346">
        <v>5</v>
      </c>
    </row>
    <row r="347" spans="1:35" x14ac:dyDescent="0.25">
      <c r="A347" t="s">
        <v>2337</v>
      </c>
      <c r="B347" t="s">
        <v>1620</v>
      </c>
      <c r="C347" t="s">
        <v>1860</v>
      </c>
      <c r="D347" t="s">
        <v>2226</v>
      </c>
      <c r="E347" s="2">
        <v>57.75</v>
      </c>
      <c r="F347" s="2">
        <v>5.5652173913043477</v>
      </c>
      <c r="G347" s="2">
        <v>0.13858695652173914</v>
      </c>
      <c r="H347" s="2">
        <v>0.23641304347826086</v>
      </c>
      <c r="I347" s="2">
        <v>2.2391304347826089</v>
      </c>
      <c r="J347" s="2">
        <v>0</v>
      </c>
      <c r="K347" s="2">
        <v>1.5434782608695652</v>
      </c>
      <c r="L347" s="2">
        <v>4.1822826086956528</v>
      </c>
      <c r="M347" s="2">
        <v>4.7934782608695654</v>
      </c>
      <c r="N347" s="2">
        <v>0</v>
      </c>
      <c r="O347" s="2">
        <v>8.3003952569169967E-2</v>
      </c>
      <c r="P347" s="2">
        <v>5.5652173913043477</v>
      </c>
      <c r="Q347" s="2">
        <v>5.4945652173913047</v>
      </c>
      <c r="R347" s="2">
        <v>0.19151138716356109</v>
      </c>
      <c r="S347" s="2">
        <v>1.3133695652173913</v>
      </c>
      <c r="T347" s="2">
        <v>3.3447826086956511</v>
      </c>
      <c r="U347" s="2">
        <v>0</v>
      </c>
      <c r="V347" s="2">
        <v>8.0660643704121945E-2</v>
      </c>
      <c r="W347" s="2">
        <v>1.3719565217391307</v>
      </c>
      <c r="X347" s="2">
        <v>5.2555434782608703</v>
      </c>
      <c r="Y347" s="2">
        <v>0</v>
      </c>
      <c r="Z347" s="2">
        <v>0.11476190476190479</v>
      </c>
      <c r="AA347" s="2">
        <v>8.6956521739130432E-2</v>
      </c>
      <c r="AB347" s="2">
        <v>0</v>
      </c>
      <c r="AC347" s="2">
        <v>0</v>
      </c>
      <c r="AD347" s="2">
        <v>0</v>
      </c>
      <c r="AE347" s="2">
        <v>0</v>
      </c>
      <c r="AF347" s="2">
        <v>0</v>
      </c>
      <c r="AG347" s="2">
        <v>0.29347826086956524</v>
      </c>
      <c r="AH347" t="s">
        <v>689</v>
      </c>
      <c r="AI347">
        <v>5</v>
      </c>
    </row>
    <row r="348" spans="1:35" x14ac:dyDescent="0.25">
      <c r="A348" t="s">
        <v>2337</v>
      </c>
      <c r="B348" t="s">
        <v>1457</v>
      </c>
      <c r="C348" t="s">
        <v>2085</v>
      </c>
      <c r="D348" t="s">
        <v>2265</v>
      </c>
      <c r="E348" s="2">
        <v>90.358695652173907</v>
      </c>
      <c r="F348" s="2">
        <v>11.092391304347826</v>
      </c>
      <c r="G348" s="2">
        <v>2.347826086956522</v>
      </c>
      <c r="H348" s="2">
        <v>0.39130434782608697</v>
      </c>
      <c r="I348" s="2">
        <v>1.3369565217391304</v>
      </c>
      <c r="J348" s="2">
        <v>0</v>
      </c>
      <c r="K348" s="2">
        <v>0</v>
      </c>
      <c r="L348" s="2">
        <v>5.7255434782608683</v>
      </c>
      <c r="M348" s="2">
        <v>11.043478260869565</v>
      </c>
      <c r="N348" s="2">
        <v>3.1222826086956523</v>
      </c>
      <c r="O348" s="2">
        <v>0.1567725249609046</v>
      </c>
      <c r="P348" s="2">
        <v>9.0896739130434785</v>
      </c>
      <c r="Q348" s="2">
        <v>5.4021739130434785</v>
      </c>
      <c r="R348" s="2">
        <v>0.16038133044628897</v>
      </c>
      <c r="S348" s="2">
        <v>2.3938043478260873</v>
      </c>
      <c r="T348" s="2">
        <v>7.1163043478260901</v>
      </c>
      <c r="U348" s="2">
        <v>0</v>
      </c>
      <c r="V348" s="2">
        <v>0.10524840611091067</v>
      </c>
      <c r="W348" s="2">
        <v>2.5014130434782613</v>
      </c>
      <c r="X348" s="2">
        <v>7.2597826086956534</v>
      </c>
      <c r="Y348" s="2">
        <v>0</v>
      </c>
      <c r="Z348" s="2">
        <v>0.10802718633465658</v>
      </c>
      <c r="AA348" s="2">
        <v>0</v>
      </c>
      <c r="AB348" s="2">
        <v>0</v>
      </c>
      <c r="AC348" s="2">
        <v>0</v>
      </c>
      <c r="AD348" s="2">
        <v>0</v>
      </c>
      <c r="AE348" s="2">
        <v>0</v>
      </c>
      <c r="AF348" s="2">
        <v>0</v>
      </c>
      <c r="AG348" s="2">
        <v>0.32608695652173914</v>
      </c>
      <c r="AH348" t="s">
        <v>524</v>
      </c>
      <c r="AI348">
        <v>5</v>
      </c>
    </row>
    <row r="349" spans="1:35" x14ac:dyDescent="0.25">
      <c r="A349" t="s">
        <v>2337</v>
      </c>
      <c r="B349" t="s">
        <v>964</v>
      </c>
      <c r="C349" t="s">
        <v>1857</v>
      </c>
      <c r="D349" t="s">
        <v>2272</v>
      </c>
      <c r="E349" s="2">
        <v>108.54347826086956</v>
      </c>
      <c r="F349" s="2">
        <v>5.0434782608695654</v>
      </c>
      <c r="G349" s="2">
        <v>0.19565217391304349</v>
      </c>
      <c r="H349" s="2">
        <v>0.4891304347826087</v>
      </c>
      <c r="I349" s="2">
        <v>1</v>
      </c>
      <c r="J349" s="2">
        <v>0</v>
      </c>
      <c r="K349" s="2">
        <v>0</v>
      </c>
      <c r="L349" s="2">
        <v>4.3019565217391298</v>
      </c>
      <c r="M349" s="2">
        <v>10.347826086956522</v>
      </c>
      <c r="N349" s="2">
        <v>3.535326086956522</v>
      </c>
      <c r="O349" s="2">
        <v>0.12790406569196874</v>
      </c>
      <c r="P349" s="2">
        <v>0</v>
      </c>
      <c r="Q349" s="2">
        <v>0.44293478260869568</v>
      </c>
      <c r="R349" s="2">
        <v>4.0807129981974772E-3</v>
      </c>
      <c r="S349" s="2">
        <v>3.4891304347826093</v>
      </c>
      <c r="T349" s="2">
        <v>7.1167391304347811</v>
      </c>
      <c r="U349" s="2">
        <v>0</v>
      </c>
      <c r="V349" s="2">
        <v>9.7710795113158402E-2</v>
      </c>
      <c r="W349" s="2">
        <v>8.795978260869564</v>
      </c>
      <c r="X349" s="2">
        <v>9.6709782608695622</v>
      </c>
      <c r="Y349" s="2">
        <v>0</v>
      </c>
      <c r="Z349" s="2">
        <v>0.17013418786300818</v>
      </c>
      <c r="AA349" s="2">
        <v>0</v>
      </c>
      <c r="AB349" s="2">
        <v>5.3043478260869561</v>
      </c>
      <c r="AC349" s="2">
        <v>0</v>
      </c>
      <c r="AD349" s="2">
        <v>0</v>
      </c>
      <c r="AE349" s="2">
        <v>48.149456521739133</v>
      </c>
      <c r="AF349" s="2">
        <v>0</v>
      </c>
      <c r="AG349" s="2">
        <v>0</v>
      </c>
      <c r="AH349" t="s">
        <v>21</v>
      </c>
      <c r="AI349">
        <v>5</v>
      </c>
    </row>
    <row r="350" spans="1:35" x14ac:dyDescent="0.25">
      <c r="A350" t="s">
        <v>2337</v>
      </c>
      <c r="B350" t="s">
        <v>1646</v>
      </c>
      <c r="C350" t="s">
        <v>1884</v>
      </c>
      <c r="D350" t="s">
        <v>2234</v>
      </c>
      <c r="E350" s="2">
        <v>69.076086956521735</v>
      </c>
      <c r="F350" s="2">
        <v>1.2173913043478262</v>
      </c>
      <c r="G350" s="2">
        <v>0.84782608695652173</v>
      </c>
      <c r="H350" s="2">
        <v>0.24456521739130435</v>
      </c>
      <c r="I350" s="2">
        <v>0.56521739130434778</v>
      </c>
      <c r="J350" s="2">
        <v>0</v>
      </c>
      <c r="K350" s="2">
        <v>0.85869565217391308</v>
      </c>
      <c r="L350" s="2">
        <v>1.3478260869565217</v>
      </c>
      <c r="M350" s="2">
        <v>5.7391304347826084</v>
      </c>
      <c r="N350" s="2">
        <v>0</v>
      </c>
      <c r="O350" s="2">
        <v>8.3084185680566483E-2</v>
      </c>
      <c r="P350" s="2">
        <v>5.5923913043478262</v>
      </c>
      <c r="Q350" s="2">
        <v>0</v>
      </c>
      <c r="R350" s="2">
        <v>8.0959874114870184E-2</v>
      </c>
      <c r="S350" s="2">
        <v>2.2608695652173911</v>
      </c>
      <c r="T350" s="2">
        <v>5.7391304347826084</v>
      </c>
      <c r="U350" s="2">
        <v>0</v>
      </c>
      <c r="V350" s="2">
        <v>0.11581431943351693</v>
      </c>
      <c r="W350" s="2">
        <v>2.2608695652173911</v>
      </c>
      <c r="X350" s="2">
        <v>5.7391304347826084</v>
      </c>
      <c r="Y350" s="2">
        <v>0</v>
      </c>
      <c r="Z350" s="2">
        <v>0.11581431943351693</v>
      </c>
      <c r="AA350" s="2">
        <v>0</v>
      </c>
      <c r="AB350" s="2">
        <v>0</v>
      </c>
      <c r="AC350" s="2">
        <v>0</v>
      </c>
      <c r="AD350" s="2">
        <v>0</v>
      </c>
      <c r="AE350" s="2">
        <v>0</v>
      </c>
      <c r="AF350" s="2">
        <v>0</v>
      </c>
      <c r="AG350" s="2">
        <v>0</v>
      </c>
      <c r="AH350" t="s">
        <v>717</v>
      </c>
      <c r="AI350">
        <v>5</v>
      </c>
    </row>
    <row r="351" spans="1:35" x14ac:dyDescent="0.25">
      <c r="A351" t="s">
        <v>2337</v>
      </c>
      <c r="B351" t="s">
        <v>1670</v>
      </c>
      <c r="C351" t="s">
        <v>1879</v>
      </c>
      <c r="D351" t="s">
        <v>2216</v>
      </c>
      <c r="E351" s="2">
        <v>30.478260869565219</v>
      </c>
      <c r="F351" s="2">
        <v>5.5652173913043477</v>
      </c>
      <c r="G351" s="2">
        <v>5.9782608695652176E-2</v>
      </c>
      <c r="H351" s="2">
        <v>0.1358695652173913</v>
      </c>
      <c r="I351" s="2">
        <v>0.47826086956521741</v>
      </c>
      <c r="J351" s="2">
        <v>0</v>
      </c>
      <c r="K351" s="2">
        <v>0</v>
      </c>
      <c r="L351" s="2">
        <v>0.69760869565217387</v>
      </c>
      <c r="M351" s="2">
        <v>3.9375</v>
      </c>
      <c r="N351" s="2">
        <v>0</v>
      </c>
      <c r="O351" s="2">
        <v>0.1291904422253923</v>
      </c>
      <c r="P351" s="2">
        <v>5.5652173913043477</v>
      </c>
      <c r="Q351" s="2">
        <v>3.5244565217391304</v>
      </c>
      <c r="R351" s="2">
        <v>0.29823466476462196</v>
      </c>
      <c r="S351" s="2">
        <v>0.83184782608695651</v>
      </c>
      <c r="T351" s="2">
        <v>7.8128260869565205</v>
      </c>
      <c r="U351" s="2">
        <v>0</v>
      </c>
      <c r="V351" s="2">
        <v>0.28363409415121249</v>
      </c>
      <c r="W351" s="2">
        <v>1.4650000000000001</v>
      </c>
      <c r="X351" s="2">
        <v>9.1648913043478277</v>
      </c>
      <c r="Y351" s="2">
        <v>0</v>
      </c>
      <c r="Z351" s="2">
        <v>0.3487696148359487</v>
      </c>
      <c r="AA351" s="2">
        <v>0</v>
      </c>
      <c r="AB351" s="2">
        <v>0</v>
      </c>
      <c r="AC351" s="2">
        <v>0</v>
      </c>
      <c r="AD351" s="2">
        <v>0</v>
      </c>
      <c r="AE351" s="2">
        <v>0</v>
      </c>
      <c r="AF351" s="2">
        <v>0</v>
      </c>
      <c r="AG351" s="2">
        <v>0</v>
      </c>
      <c r="AH351" t="s">
        <v>741</v>
      </c>
      <c r="AI351">
        <v>5</v>
      </c>
    </row>
    <row r="352" spans="1:35" x14ac:dyDescent="0.25">
      <c r="A352" t="s">
        <v>2337</v>
      </c>
      <c r="B352" t="s">
        <v>1298</v>
      </c>
      <c r="C352" t="s">
        <v>1944</v>
      </c>
      <c r="D352" t="s">
        <v>2216</v>
      </c>
      <c r="E352" s="2">
        <v>60.010869565217391</v>
      </c>
      <c r="F352" s="2">
        <v>2.1739130434782608</v>
      </c>
      <c r="G352" s="2">
        <v>1.4130434782608696</v>
      </c>
      <c r="H352" s="2">
        <v>0</v>
      </c>
      <c r="I352" s="2">
        <v>0</v>
      </c>
      <c r="J352" s="2">
        <v>0</v>
      </c>
      <c r="K352" s="2">
        <v>0</v>
      </c>
      <c r="L352" s="2">
        <v>0.83478260869565246</v>
      </c>
      <c r="M352" s="2">
        <v>5.6521739130434785</v>
      </c>
      <c r="N352" s="2">
        <v>0</v>
      </c>
      <c r="O352" s="2">
        <v>9.4185835899293607E-2</v>
      </c>
      <c r="P352" s="2">
        <v>0</v>
      </c>
      <c r="Q352" s="2">
        <v>0</v>
      </c>
      <c r="R352" s="2">
        <v>0</v>
      </c>
      <c r="S352" s="2">
        <v>5.0865217391304354</v>
      </c>
      <c r="T352" s="2">
        <v>5.6304347826086953E-2</v>
      </c>
      <c r="U352" s="2">
        <v>0</v>
      </c>
      <c r="V352" s="2">
        <v>8.5698243071907279E-2</v>
      </c>
      <c r="W352" s="2">
        <v>0.82989130434782599</v>
      </c>
      <c r="X352" s="2">
        <v>4.7694565217391247</v>
      </c>
      <c r="Y352" s="2">
        <v>0</v>
      </c>
      <c r="Z352" s="2">
        <v>9.3305560586850106E-2</v>
      </c>
      <c r="AA352" s="2">
        <v>2.2608695652173911</v>
      </c>
      <c r="AB352" s="2">
        <v>0</v>
      </c>
      <c r="AC352" s="2">
        <v>0</v>
      </c>
      <c r="AD352" s="2">
        <v>0</v>
      </c>
      <c r="AE352" s="2">
        <v>0</v>
      </c>
      <c r="AF352" s="2">
        <v>0</v>
      </c>
      <c r="AG352" s="2">
        <v>0</v>
      </c>
      <c r="AH352" t="s">
        <v>360</v>
      </c>
      <c r="AI352">
        <v>5</v>
      </c>
    </row>
    <row r="353" spans="1:35" x14ac:dyDescent="0.25">
      <c r="A353" t="s">
        <v>2337</v>
      </c>
      <c r="B353" t="s">
        <v>1605</v>
      </c>
      <c r="C353" t="s">
        <v>1977</v>
      </c>
      <c r="D353" t="s">
        <v>2284</v>
      </c>
      <c r="E353" s="2">
        <v>31.119565217391305</v>
      </c>
      <c r="F353" s="2">
        <v>4.6086956521739131</v>
      </c>
      <c r="G353" s="2">
        <v>3.2608695652173912E-2</v>
      </c>
      <c r="H353" s="2">
        <v>0.19293478260869565</v>
      </c>
      <c r="I353" s="2">
        <v>0.84510869565217395</v>
      </c>
      <c r="J353" s="2">
        <v>0</v>
      </c>
      <c r="K353" s="2">
        <v>0</v>
      </c>
      <c r="L353" s="2">
        <v>0.21402173913043479</v>
      </c>
      <c r="M353" s="2">
        <v>0</v>
      </c>
      <c r="N353" s="2">
        <v>3.8804347826086958</v>
      </c>
      <c r="O353" s="2">
        <v>0.12469437652811736</v>
      </c>
      <c r="P353" s="2">
        <v>4.0081521739130439</v>
      </c>
      <c r="Q353" s="2">
        <v>1.8478260869565217</v>
      </c>
      <c r="R353" s="2">
        <v>0.18817673768774013</v>
      </c>
      <c r="S353" s="2">
        <v>0.45597826086956517</v>
      </c>
      <c r="T353" s="2">
        <v>3.9216304347826076</v>
      </c>
      <c r="U353" s="2">
        <v>0</v>
      </c>
      <c r="V353" s="2">
        <v>0.14067062521830245</v>
      </c>
      <c r="W353" s="2">
        <v>0.30510869565217386</v>
      </c>
      <c r="X353" s="2">
        <v>2.8236956521739138</v>
      </c>
      <c r="Y353" s="2">
        <v>0</v>
      </c>
      <c r="Z353" s="2">
        <v>0.10054139015019213</v>
      </c>
      <c r="AA353" s="2">
        <v>0</v>
      </c>
      <c r="AB353" s="2">
        <v>0</v>
      </c>
      <c r="AC353" s="2">
        <v>0</v>
      </c>
      <c r="AD353" s="2">
        <v>0</v>
      </c>
      <c r="AE353" s="2">
        <v>0</v>
      </c>
      <c r="AF353" s="2">
        <v>0</v>
      </c>
      <c r="AG353" s="2">
        <v>0</v>
      </c>
      <c r="AH353" t="s">
        <v>674</v>
      </c>
      <c r="AI353">
        <v>5</v>
      </c>
    </row>
    <row r="354" spans="1:35" x14ac:dyDescent="0.25">
      <c r="A354" t="s">
        <v>2337</v>
      </c>
      <c r="B354" t="s">
        <v>1147</v>
      </c>
      <c r="C354" t="s">
        <v>2020</v>
      </c>
      <c r="D354" t="s">
        <v>2240</v>
      </c>
      <c r="E354" s="2">
        <v>59.945652173913047</v>
      </c>
      <c r="F354" s="2">
        <v>5.3043478260869561</v>
      </c>
      <c r="G354" s="2">
        <v>6.5217391304347824E-2</v>
      </c>
      <c r="H354" s="2">
        <v>0.25543478260869568</v>
      </c>
      <c r="I354" s="2">
        <v>2.277173913043478</v>
      </c>
      <c r="J354" s="2">
        <v>0</v>
      </c>
      <c r="K354" s="2">
        <v>0</v>
      </c>
      <c r="L354" s="2">
        <v>3.7282608695652173</v>
      </c>
      <c r="M354" s="2">
        <v>5.625</v>
      </c>
      <c r="N354" s="2">
        <v>0</v>
      </c>
      <c r="O354" s="2">
        <v>9.3834995466908433E-2</v>
      </c>
      <c r="P354" s="2">
        <v>4.7255434782608692</v>
      </c>
      <c r="Q354" s="2">
        <v>4.9402173913043477</v>
      </c>
      <c r="R354" s="2">
        <v>0.16124206708975519</v>
      </c>
      <c r="S354" s="2">
        <v>3.9375</v>
      </c>
      <c r="T354" s="2">
        <v>2.4293478260869565</v>
      </c>
      <c r="U354" s="2">
        <v>0</v>
      </c>
      <c r="V354" s="2">
        <v>0.10621033544877606</v>
      </c>
      <c r="W354" s="2">
        <v>2.464673913043478</v>
      </c>
      <c r="X354" s="2">
        <v>6.1467391304347823</v>
      </c>
      <c r="Y354" s="2">
        <v>0</v>
      </c>
      <c r="Z354" s="2">
        <v>0.14365367180417041</v>
      </c>
      <c r="AA354" s="2">
        <v>0</v>
      </c>
      <c r="AB354" s="2">
        <v>0</v>
      </c>
      <c r="AC354" s="2">
        <v>0</v>
      </c>
      <c r="AD354" s="2">
        <v>0</v>
      </c>
      <c r="AE354" s="2">
        <v>0</v>
      </c>
      <c r="AF354" s="2">
        <v>0</v>
      </c>
      <c r="AG354" s="2">
        <v>0</v>
      </c>
      <c r="AH354" t="s">
        <v>207</v>
      </c>
      <c r="AI354">
        <v>5</v>
      </c>
    </row>
    <row r="355" spans="1:35" x14ac:dyDescent="0.25">
      <c r="A355" t="s">
        <v>2337</v>
      </c>
      <c r="B355" t="s">
        <v>1811</v>
      </c>
      <c r="C355" t="s">
        <v>1907</v>
      </c>
      <c r="D355" t="s">
        <v>2217</v>
      </c>
      <c r="E355" s="2">
        <v>81.173913043478265</v>
      </c>
      <c r="F355" s="2">
        <v>36.584239130434781</v>
      </c>
      <c r="G355" s="2">
        <v>0</v>
      </c>
      <c r="H355" s="2">
        <v>0</v>
      </c>
      <c r="I355" s="2">
        <v>0.44565217391304346</v>
      </c>
      <c r="J355" s="2">
        <v>0</v>
      </c>
      <c r="K355" s="2">
        <v>0</v>
      </c>
      <c r="L355" s="2">
        <v>10.029891304347826</v>
      </c>
      <c r="M355" s="2">
        <v>12.649456521739131</v>
      </c>
      <c r="N355" s="2">
        <v>0</v>
      </c>
      <c r="O355" s="2">
        <v>0.15583154793786824</v>
      </c>
      <c r="P355" s="2">
        <v>2.8505434782608696</v>
      </c>
      <c r="Q355" s="2">
        <v>9.7880434782608692</v>
      </c>
      <c r="R355" s="2">
        <v>0.15569764327798605</v>
      </c>
      <c r="S355" s="2">
        <v>7.5244565217391308</v>
      </c>
      <c r="T355" s="2">
        <v>11.540760869565217</v>
      </c>
      <c r="U355" s="2">
        <v>0</v>
      </c>
      <c r="V355" s="2">
        <v>0.23486877343331547</v>
      </c>
      <c r="W355" s="2">
        <v>9.9755434782608692</v>
      </c>
      <c r="X355" s="2">
        <v>8.633152173913043</v>
      </c>
      <c r="Y355" s="2">
        <v>0</v>
      </c>
      <c r="Z355" s="2">
        <v>0.2292447777182646</v>
      </c>
      <c r="AA355" s="2">
        <v>0</v>
      </c>
      <c r="AB355" s="2">
        <v>0</v>
      </c>
      <c r="AC355" s="2">
        <v>0</v>
      </c>
      <c r="AD355" s="2">
        <v>0</v>
      </c>
      <c r="AE355" s="2">
        <v>0</v>
      </c>
      <c r="AF355" s="2">
        <v>0</v>
      </c>
      <c r="AG355" s="2">
        <v>0</v>
      </c>
      <c r="AH355" t="s">
        <v>883</v>
      </c>
      <c r="AI355">
        <v>5</v>
      </c>
    </row>
    <row r="356" spans="1:35" x14ac:dyDescent="0.25">
      <c r="A356" t="s">
        <v>2337</v>
      </c>
      <c r="B356" t="s">
        <v>1363</v>
      </c>
      <c r="C356" t="s">
        <v>1960</v>
      </c>
      <c r="D356" t="s">
        <v>2278</v>
      </c>
      <c r="E356" s="2">
        <v>33.543478260869563</v>
      </c>
      <c r="F356" s="2">
        <v>5.1304347826086953</v>
      </c>
      <c r="G356" s="2">
        <v>0.2608695652173913</v>
      </c>
      <c r="H356" s="2">
        <v>0.2608695652173913</v>
      </c>
      <c r="I356" s="2">
        <v>1.0353260869565217</v>
      </c>
      <c r="J356" s="2">
        <v>0</v>
      </c>
      <c r="K356" s="2">
        <v>0</v>
      </c>
      <c r="L356" s="2">
        <v>0.15945652173913044</v>
      </c>
      <c r="M356" s="2">
        <v>0</v>
      </c>
      <c r="N356" s="2">
        <v>0</v>
      </c>
      <c r="O356" s="2">
        <v>0</v>
      </c>
      <c r="P356" s="2">
        <v>4.4864130434782608</v>
      </c>
      <c r="Q356" s="2">
        <v>2.4701086956521738</v>
      </c>
      <c r="R356" s="2">
        <v>0.20738820479585224</v>
      </c>
      <c r="S356" s="2">
        <v>0.83184782608695651</v>
      </c>
      <c r="T356" s="2">
        <v>3.0326086956521738</v>
      </c>
      <c r="U356" s="2">
        <v>0</v>
      </c>
      <c r="V356" s="2">
        <v>0.11520738820479585</v>
      </c>
      <c r="W356" s="2">
        <v>1.3751086956521739</v>
      </c>
      <c r="X356" s="2">
        <v>5.2601086956521739</v>
      </c>
      <c r="Y356" s="2">
        <v>0</v>
      </c>
      <c r="Z356" s="2">
        <v>0.19780946208684383</v>
      </c>
      <c r="AA356" s="2">
        <v>0</v>
      </c>
      <c r="AB356" s="2">
        <v>0</v>
      </c>
      <c r="AC356" s="2">
        <v>0</v>
      </c>
      <c r="AD356" s="2">
        <v>0</v>
      </c>
      <c r="AE356" s="2">
        <v>0</v>
      </c>
      <c r="AF356" s="2">
        <v>0</v>
      </c>
      <c r="AG356" s="2">
        <v>0</v>
      </c>
      <c r="AH356" t="s">
        <v>427</v>
      </c>
      <c r="AI356">
        <v>5</v>
      </c>
    </row>
    <row r="357" spans="1:35" x14ac:dyDescent="0.25">
      <c r="A357" t="s">
        <v>2337</v>
      </c>
      <c r="B357" t="s">
        <v>1486</v>
      </c>
      <c r="C357" t="s">
        <v>2152</v>
      </c>
      <c r="D357" t="s">
        <v>2267</v>
      </c>
      <c r="E357" s="2">
        <v>154.75</v>
      </c>
      <c r="F357" s="2">
        <v>5.1304347826086953</v>
      </c>
      <c r="G357" s="2">
        <v>0.2608695652173913</v>
      </c>
      <c r="H357" s="2">
        <v>0.52173913043478259</v>
      </c>
      <c r="I357" s="2">
        <v>5.1141304347826084</v>
      </c>
      <c r="J357" s="2">
        <v>0</v>
      </c>
      <c r="K357" s="2">
        <v>0</v>
      </c>
      <c r="L357" s="2">
        <v>4.6883695652173918</v>
      </c>
      <c r="M357" s="2">
        <v>5.3043478260869561</v>
      </c>
      <c r="N357" s="2">
        <v>0</v>
      </c>
      <c r="O357" s="2">
        <v>3.4276884175036874E-2</v>
      </c>
      <c r="P357" s="2">
        <v>4.5326086956521738</v>
      </c>
      <c r="Q357" s="2">
        <v>8.6507608695652181</v>
      </c>
      <c r="R357" s="2">
        <v>8.519140268314955E-2</v>
      </c>
      <c r="S357" s="2">
        <v>4.8929347826086964</v>
      </c>
      <c r="T357" s="2">
        <v>7.6943478260869576</v>
      </c>
      <c r="U357" s="2">
        <v>0</v>
      </c>
      <c r="V357" s="2">
        <v>8.1339467584463032E-2</v>
      </c>
      <c r="W357" s="2">
        <v>4.5604347826086959</v>
      </c>
      <c r="X357" s="2">
        <v>15.404021739130433</v>
      </c>
      <c r="Y357" s="2">
        <v>0</v>
      </c>
      <c r="Z357" s="2">
        <v>0.12901102760413008</v>
      </c>
      <c r="AA357" s="2">
        <v>0</v>
      </c>
      <c r="AB357" s="2">
        <v>0</v>
      </c>
      <c r="AC357" s="2">
        <v>0</v>
      </c>
      <c r="AD357" s="2">
        <v>0</v>
      </c>
      <c r="AE357" s="2">
        <v>2.1739130434782608E-2</v>
      </c>
      <c r="AF357" s="2">
        <v>0</v>
      </c>
      <c r="AG357" s="2">
        <v>0</v>
      </c>
      <c r="AH357" t="s">
        <v>553</v>
      </c>
      <c r="AI357">
        <v>5</v>
      </c>
    </row>
    <row r="358" spans="1:35" x14ac:dyDescent="0.25">
      <c r="A358" t="s">
        <v>2337</v>
      </c>
      <c r="B358" t="s">
        <v>1064</v>
      </c>
      <c r="C358" t="s">
        <v>1949</v>
      </c>
      <c r="D358" t="s">
        <v>2237</v>
      </c>
      <c r="E358" s="2">
        <v>68.119565217391298</v>
      </c>
      <c r="F358" s="2">
        <v>8.0890217391304358</v>
      </c>
      <c r="G358" s="2">
        <v>0.98913043478260865</v>
      </c>
      <c r="H358" s="2">
        <v>0.47826086956521741</v>
      </c>
      <c r="I358" s="2">
        <v>2.4918478260869565</v>
      </c>
      <c r="J358" s="2">
        <v>0</v>
      </c>
      <c r="K358" s="2">
        <v>0</v>
      </c>
      <c r="L358" s="2">
        <v>4.9291304347826079</v>
      </c>
      <c r="M358" s="2">
        <v>5.8152173913043477</v>
      </c>
      <c r="N358" s="2">
        <v>0</v>
      </c>
      <c r="O358" s="2">
        <v>8.5367799585128454E-2</v>
      </c>
      <c r="P358" s="2">
        <v>5.3179347826086953</v>
      </c>
      <c r="Q358" s="2">
        <v>7.9384782608695641</v>
      </c>
      <c r="R358" s="2">
        <v>0.19460507419818093</v>
      </c>
      <c r="S358" s="2">
        <v>4.1889130434782622</v>
      </c>
      <c r="T358" s="2">
        <v>11.840434782608702</v>
      </c>
      <c r="U358" s="2">
        <v>0</v>
      </c>
      <c r="V358" s="2">
        <v>0.23531195149194203</v>
      </c>
      <c r="W358" s="2">
        <v>2.61</v>
      </c>
      <c r="X358" s="2">
        <v>10.108804347826089</v>
      </c>
      <c r="Y358" s="2">
        <v>0</v>
      </c>
      <c r="Z358" s="2">
        <v>0.18671294080102127</v>
      </c>
      <c r="AA358" s="2">
        <v>0</v>
      </c>
      <c r="AB358" s="2">
        <v>0</v>
      </c>
      <c r="AC358" s="2">
        <v>0</v>
      </c>
      <c r="AD358" s="2">
        <v>0</v>
      </c>
      <c r="AE358" s="2">
        <v>0</v>
      </c>
      <c r="AF358" s="2">
        <v>0</v>
      </c>
      <c r="AG358" s="2">
        <v>0</v>
      </c>
      <c r="AH358" t="s">
        <v>122</v>
      </c>
      <c r="AI358">
        <v>5</v>
      </c>
    </row>
    <row r="359" spans="1:35" x14ac:dyDescent="0.25">
      <c r="A359" t="s">
        <v>2337</v>
      </c>
      <c r="B359" t="s">
        <v>1219</v>
      </c>
      <c r="C359" t="s">
        <v>1883</v>
      </c>
      <c r="D359" t="s">
        <v>2252</v>
      </c>
      <c r="E359" s="2">
        <v>71.554347826086953</v>
      </c>
      <c r="F359" s="2">
        <v>4.4021739130434785</v>
      </c>
      <c r="G359" s="2">
        <v>0.35869565217391303</v>
      </c>
      <c r="H359" s="2">
        <v>0</v>
      </c>
      <c r="I359" s="2">
        <v>2.1195652173913042</v>
      </c>
      <c r="J359" s="2">
        <v>0</v>
      </c>
      <c r="K359" s="2">
        <v>0</v>
      </c>
      <c r="L359" s="2">
        <v>0.12510869565217392</v>
      </c>
      <c r="M359" s="2">
        <v>0</v>
      </c>
      <c r="N359" s="2">
        <v>10.747282608695652</v>
      </c>
      <c r="O359" s="2">
        <v>0.15019747835333436</v>
      </c>
      <c r="P359" s="2">
        <v>5.3586956521739131</v>
      </c>
      <c r="Q359" s="2">
        <v>11.0625</v>
      </c>
      <c r="R359" s="2">
        <v>0.22949263253835639</v>
      </c>
      <c r="S359" s="2">
        <v>3.2135869565217381</v>
      </c>
      <c r="T359" s="2">
        <v>6.7244565217391328</v>
      </c>
      <c r="U359" s="2">
        <v>0</v>
      </c>
      <c r="V359" s="2">
        <v>0.13888804496430202</v>
      </c>
      <c r="W359" s="2">
        <v>0.1398913043478261</v>
      </c>
      <c r="X359" s="2">
        <v>0.16630434782608697</v>
      </c>
      <c r="Y359" s="2">
        <v>0</v>
      </c>
      <c r="Z359" s="2">
        <v>4.2792040103296382E-3</v>
      </c>
      <c r="AA359" s="2">
        <v>0</v>
      </c>
      <c r="AB359" s="2">
        <v>0</v>
      </c>
      <c r="AC359" s="2">
        <v>0</v>
      </c>
      <c r="AD359" s="2">
        <v>0</v>
      </c>
      <c r="AE359" s="2">
        <v>3.2608695652173912E-2</v>
      </c>
      <c r="AF359" s="2">
        <v>0</v>
      </c>
      <c r="AG359" s="2">
        <v>6.5217391304347824E-2</v>
      </c>
      <c r="AH359" t="s">
        <v>280</v>
      </c>
      <c r="AI359">
        <v>5</v>
      </c>
    </row>
    <row r="360" spans="1:35" x14ac:dyDescent="0.25">
      <c r="A360" t="s">
        <v>2337</v>
      </c>
      <c r="B360" t="s">
        <v>1801</v>
      </c>
      <c r="C360" t="s">
        <v>1882</v>
      </c>
      <c r="D360" t="s">
        <v>2269</v>
      </c>
      <c r="E360" s="2">
        <v>42.956521739130437</v>
      </c>
      <c r="F360" s="2">
        <v>5.1494565217391308</v>
      </c>
      <c r="G360" s="2">
        <v>0.46195652173913043</v>
      </c>
      <c r="H360" s="2">
        <v>0.17391304347826086</v>
      </c>
      <c r="I360" s="2">
        <v>1.8532608695652173</v>
      </c>
      <c r="J360" s="2">
        <v>0</v>
      </c>
      <c r="K360" s="2">
        <v>1.2798913043478262</v>
      </c>
      <c r="L360" s="2">
        <v>6.8891304347826097</v>
      </c>
      <c r="M360" s="2">
        <v>5.3722826086956523</v>
      </c>
      <c r="N360" s="2">
        <v>0</v>
      </c>
      <c r="O360" s="2">
        <v>0.12506325910931174</v>
      </c>
      <c r="P360" s="2">
        <v>0</v>
      </c>
      <c r="Q360" s="2">
        <v>8.3994565217391308</v>
      </c>
      <c r="R360" s="2">
        <v>0.19553390688259109</v>
      </c>
      <c r="S360" s="2">
        <v>2.8323913043478264</v>
      </c>
      <c r="T360" s="2">
        <v>11.276847826086957</v>
      </c>
      <c r="U360" s="2">
        <v>0</v>
      </c>
      <c r="V360" s="2">
        <v>0.32845394736842104</v>
      </c>
      <c r="W360" s="2">
        <v>3.0732608695652179</v>
      </c>
      <c r="X360" s="2">
        <v>14.867826086956528</v>
      </c>
      <c r="Y360" s="2">
        <v>0</v>
      </c>
      <c r="Z360" s="2">
        <v>0.41765688259109329</v>
      </c>
      <c r="AA360" s="2">
        <v>0</v>
      </c>
      <c r="AB360" s="2">
        <v>0</v>
      </c>
      <c r="AC360" s="2">
        <v>0</v>
      </c>
      <c r="AD360" s="2">
        <v>0</v>
      </c>
      <c r="AE360" s="2">
        <v>0</v>
      </c>
      <c r="AF360" s="2">
        <v>0</v>
      </c>
      <c r="AG360" s="2">
        <v>0.12228260869565218</v>
      </c>
      <c r="AH360" t="s">
        <v>873</v>
      </c>
      <c r="AI360">
        <v>5</v>
      </c>
    </row>
    <row r="361" spans="1:35" x14ac:dyDescent="0.25">
      <c r="A361" t="s">
        <v>2337</v>
      </c>
      <c r="B361" t="s">
        <v>1395</v>
      </c>
      <c r="C361" t="s">
        <v>2127</v>
      </c>
      <c r="D361" t="s">
        <v>2274</v>
      </c>
      <c r="E361" s="2">
        <v>96.565217391304344</v>
      </c>
      <c r="F361" s="2">
        <v>4.9565217391304346</v>
      </c>
      <c r="G361" s="2">
        <v>2.8369565217391304</v>
      </c>
      <c r="H361" s="2">
        <v>0.79347826086956519</v>
      </c>
      <c r="I361" s="2">
        <v>4.2853260869565215</v>
      </c>
      <c r="J361" s="2">
        <v>0</v>
      </c>
      <c r="K361" s="2">
        <v>0</v>
      </c>
      <c r="L361" s="2">
        <v>4.423043478260869</v>
      </c>
      <c r="M361" s="2">
        <v>0</v>
      </c>
      <c r="N361" s="2">
        <v>0</v>
      </c>
      <c r="O361" s="2">
        <v>0</v>
      </c>
      <c r="P361" s="2">
        <v>4.1739130434782608</v>
      </c>
      <c r="Q361" s="2">
        <v>6.5248913043478272</v>
      </c>
      <c r="R361" s="2">
        <v>0.11079356145880234</v>
      </c>
      <c r="S361" s="2">
        <v>4.7066304347826087</v>
      </c>
      <c r="T361" s="2">
        <v>6.7972826086956513</v>
      </c>
      <c r="U361" s="2">
        <v>0</v>
      </c>
      <c r="V361" s="2">
        <v>0.11913102206213416</v>
      </c>
      <c r="W361" s="2">
        <v>3.7119565217391304</v>
      </c>
      <c r="X361" s="2">
        <v>5.5158695652173924</v>
      </c>
      <c r="Y361" s="2">
        <v>0</v>
      </c>
      <c r="Z361" s="2">
        <v>9.5560558307068902E-2</v>
      </c>
      <c r="AA361" s="2">
        <v>0</v>
      </c>
      <c r="AB361" s="2">
        <v>0</v>
      </c>
      <c r="AC361" s="2">
        <v>0</v>
      </c>
      <c r="AD361" s="2">
        <v>0</v>
      </c>
      <c r="AE361" s="2">
        <v>0.11684782608695653</v>
      </c>
      <c r="AF361" s="2">
        <v>0</v>
      </c>
      <c r="AG361" s="2">
        <v>0</v>
      </c>
      <c r="AH361" t="s">
        <v>459</v>
      </c>
      <c r="AI361">
        <v>5</v>
      </c>
    </row>
    <row r="362" spans="1:35" x14ac:dyDescent="0.25">
      <c r="A362" t="s">
        <v>2337</v>
      </c>
      <c r="B362" t="s">
        <v>1396</v>
      </c>
      <c r="C362" t="s">
        <v>2079</v>
      </c>
      <c r="D362" t="s">
        <v>2293</v>
      </c>
      <c r="E362" s="2">
        <v>41.663043478260867</v>
      </c>
      <c r="F362" s="2">
        <v>1.8423913043478262</v>
      </c>
      <c r="G362" s="2">
        <v>0.38043478260869568</v>
      </c>
      <c r="H362" s="2">
        <v>0.22826086956521738</v>
      </c>
      <c r="I362" s="2">
        <v>0.1358695652173913</v>
      </c>
      <c r="J362" s="2">
        <v>0</v>
      </c>
      <c r="K362" s="2">
        <v>0</v>
      </c>
      <c r="L362" s="2">
        <v>2.1417391304347824</v>
      </c>
      <c r="M362" s="2">
        <v>2.4347826086956523</v>
      </c>
      <c r="N362" s="2">
        <v>0</v>
      </c>
      <c r="O362" s="2">
        <v>5.8439864336029226E-2</v>
      </c>
      <c r="P362" s="2">
        <v>5.0434782608695654</v>
      </c>
      <c r="Q362" s="2">
        <v>8.3586956521739122</v>
      </c>
      <c r="R362" s="2">
        <v>0.32168014609966084</v>
      </c>
      <c r="S362" s="2">
        <v>3.2896739130434769</v>
      </c>
      <c r="T362" s="2">
        <v>5.4211956521739131</v>
      </c>
      <c r="U362" s="2">
        <v>0</v>
      </c>
      <c r="V362" s="2">
        <v>0.20907905035220453</v>
      </c>
      <c r="W362" s="2">
        <v>0.86271739130434799</v>
      </c>
      <c r="X362" s="2">
        <v>3.851739130434781</v>
      </c>
      <c r="Y362" s="2">
        <v>0</v>
      </c>
      <c r="Z362" s="2">
        <v>0.11315679624315154</v>
      </c>
      <c r="AA362" s="2">
        <v>0</v>
      </c>
      <c r="AB362" s="2">
        <v>0</v>
      </c>
      <c r="AC362" s="2">
        <v>0</v>
      </c>
      <c r="AD362" s="2">
        <v>0</v>
      </c>
      <c r="AE362" s="2">
        <v>0</v>
      </c>
      <c r="AF362" s="2">
        <v>0</v>
      </c>
      <c r="AG362" s="2">
        <v>0.14130434782608695</v>
      </c>
      <c r="AH362" t="s">
        <v>460</v>
      </c>
      <c r="AI362">
        <v>5</v>
      </c>
    </row>
    <row r="363" spans="1:35" x14ac:dyDescent="0.25">
      <c r="A363" t="s">
        <v>2337</v>
      </c>
      <c r="B363" t="s">
        <v>984</v>
      </c>
      <c r="C363" t="s">
        <v>2017</v>
      </c>
      <c r="D363" t="s">
        <v>2267</v>
      </c>
      <c r="E363" s="2">
        <v>127.47826086956522</v>
      </c>
      <c r="F363" s="2">
        <v>5.3043478260869561</v>
      </c>
      <c r="G363" s="2">
        <v>0.71739130434782605</v>
      </c>
      <c r="H363" s="2">
        <v>0.86956521739130432</v>
      </c>
      <c r="I363" s="2">
        <v>4.4184782608695654</v>
      </c>
      <c r="J363" s="2">
        <v>0</v>
      </c>
      <c r="K363" s="2">
        <v>0</v>
      </c>
      <c r="L363" s="2">
        <v>10.368478260869566</v>
      </c>
      <c r="M363" s="2">
        <v>5.7116304347826077</v>
      </c>
      <c r="N363" s="2">
        <v>0</v>
      </c>
      <c r="O363" s="2">
        <v>4.4804740791268748E-2</v>
      </c>
      <c r="P363" s="2">
        <v>5.0516304347826084</v>
      </c>
      <c r="Q363" s="2">
        <v>7.0271739130434785</v>
      </c>
      <c r="R363" s="2">
        <v>9.4751875852660289E-2</v>
      </c>
      <c r="S363" s="2">
        <v>6.5625000000000027</v>
      </c>
      <c r="T363" s="2">
        <v>13.73782608695652</v>
      </c>
      <c r="U363" s="2">
        <v>0</v>
      </c>
      <c r="V363" s="2">
        <v>0.15924539563437928</v>
      </c>
      <c r="W363" s="2">
        <v>7.2754347826086949</v>
      </c>
      <c r="X363" s="2">
        <v>16.972826086956527</v>
      </c>
      <c r="Y363" s="2">
        <v>0</v>
      </c>
      <c r="Z363" s="2">
        <v>0.19021487039563442</v>
      </c>
      <c r="AA363" s="2">
        <v>0</v>
      </c>
      <c r="AB363" s="2">
        <v>0</v>
      </c>
      <c r="AC363" s="2">
        <v>0</v>
      </c>
      <c r="AD363" s="2">
        <v>0</v>
      </c>
      <c r="AE363" s="2">
        <v>1.0869565217391304E-2</v>
      </c>
      <c r="AF363" s="2">
        <v>0</v>
      </c>
      <c r="AG363" s="2">
        <v>0</v>
      </c>
      <c r="AH363" t="s">
        <v>41</v>
      </c>
      <c r="AI363">
        <v>5</v>
      </c>
    </row>
    <row r="364" spans="1:35" x14ac:dyDescent="0.25">
      <c r="A364" t="s">
        <v>2337</v>
      </c>
      <c r="B364" t="s">
        <v>1171</v>
      </c>
      <c r="C364" t="s">
        <v>1862</v>
      </c>
      <c r="D364" t="s">
        <v>2268</v>
      </c>
      <c r="E364" s="2">
        <v>67.369565217391298</v>
      </c>
      <c r="F364" s="2">
        <v>2.8695652173913042</v>
      </c>
      <c r="G364" s="2">
        <v>0.60869565217391308</v>
      </c>
      <c r="H364" s="2">
        <v>0.47826086956521741</v>
      </c>
      <c r="I364" s="2">
        <v>0.86684782608695654</v>
      </c>
      <c r="J364" s="2">
        <v>0</v>
      </c>
      <c r="K364" s="2">
        <v>0</v>
      </c>
      <c r="L364" s="2">
        <v>1.6635869565217387</v>
      </c>
      <c r="M364" s="2">
        <v>5.6521739130434785</v>
      </c>
      <c r="N364" s="2">
        <v>0</v>
      </c>
      <c r="O364" s="2">
        <v>8.3898031623104233E-2</v>
      </c>
      <c r="P364" s="2">
        <v>5.6521739130434785</v>
      </c>
      <c r="Q364" s="2">
        <v>7.908695652173912</v>
      </c>
      <c r="R364" s="2">
        <v>0.20129073894804778</v>
      </c>
      <c r="S364" s="2">
        <v>2.1798913043478261</v>
      </c>
      <c r="T364" s="2">
        <v>6.6054347826086941</v>
      </c>
      <c r="U364" s="2">
        <v>0</v>
      </c>
      <c r="V364" s="2">
        <v>0.13040496934494997</v>
      </c>
      <c r="W364" s="2">
        <v>1.7152173913043474</v>
      </c>
      <c r="X364" s="2">
        <v>10.561847826086955</v>
      </c>
      <c r="Y364" s="2">
        <v>0</v>
      </c>
      <c r="Z364" s="2">
        <v>0.18223459180380769</v>
      </c>
      <c r="AA364" s="2">
        <v>0</v>
      </c>
      <c r="AB364" s="2">
        <v>0</v>
      </c>
      <c r="AC364" s="2">
        <v>0</v>
      </c>
      <c r="AD364" s="2">
        <v>0</v>
      </c>
      <c r="AE364" s="2">
        <v>0</v>
      </c>
      <c r="AF364" s="2">
        <v>0</v>
      </c>
      <c r="AG364" s="2">
        <v>0</v>
      </c>
      <c r="AH364" t="s">
        <v>232</v>
      </c>
      <c r="AI364">
        <v>5</v>
      </c>
    </row>
    <row r="365" spans="1:35" x14ac:dyDescent="0.25">
      <c r="A365" t="s">
        <v>2337</v>
      </c>
      <c r="B365" t="s">
        <v>1020</v>
      </c>
      <c r="C365" t="s">
        <v>1912</v>
      </c>
      <c r="D365" t="s">
        <v>2252</v>
      </c>
      <c r="E365" s="2">
        <v>50.836956521739133</v>
      </c>
      <c r="F365" s="2">
        <v>5.5</v>
      </c>
      <c r="G365" s="2">
        <v>0</v>
      </c>
      <c r="H365" s="2">
        <v>0</v>
      </c>
      <c r="I365" s="2">
        <v>0</v>
      </c>
      <c r="J365" s="2">
        <v>0</v>
      </c>
      <c r="K365" s="2">
        <v>0</v>
      </c>
      <c r="L365" s="2">
        <v>2.5597826086956523</v>
      </c>
      <c r="M365" s="2">
        <v>0</v>
      </c>
      <c r="N365" s="2">
        <v>0</v>
      </c>
      <c r="O365" s="2">
        <v>0</v>
      </c>
      <c r="P365" s="2">
        <v>4.3260869565217392</v>
      </c>
      <c r="Q365" s="2">
        <v>4.3804347826086953</v>
      </c>
      <c r="R365" s="2">
        <v>0.17126363053239252</v>
      </c>
      <c r="S365" s="2">
        <v>4.6467391304347823</v>
      </c>
      <c r="T365" s="2">
        <v>11.150217391304347</v>
      </c>
      <c r="U365" s="2">
        <v>0</v>
      </c>
      <c r="V365" s="2">
        <v>0.31073765234124434</v>
      </c>
      <c r="W365" s="2">
        <v>3.5434782608695654</v>
      </c>
      <c r="X365" s="2">
        <v>4.9510869565217392</v>
      </c>
      <c r="Y365" s="2">
        <v>0</v>
      </c>
      <c r="Z365" s="2">
        <v>0.16709429121231559</v>
      </c>
      <c r="AA365" s="2">
        <v>0</v>
      </c>
      <c r="AB365" s="2">
        <v>0</v>
      </c>
      <c r="AC365" s="2">
        <v>0</v>
      </c>
      <c r="AD365" s="2">
        <v>0</v>
      </c>
      <c r="AE365" s="2">
        <v>0</v>
      </c>
      <c r="AF365" s="2">
        <v>0</v>
      </c>
      <c r="AG365" s="2">
        <v>0</v>
      </c>
      <c r="AH365" t="s">
        <v>77</v>
      </c>
      <c r="AI365">
        <v>5</v>
      </c>
    </row>
    <row r="366" spans="1:35" x14ac:dyDescent="0.25">
      <c r="A366" t="s">
        <v>2337</v>
      </c>
      <c r="B366" t="s">
        <v>1080</v>
      </c>
      <c r="C366" t="s">
        <v>1888</v>
      </c>
      <c r="D366" t="s">
        <v>2287</v>
      </c>
      <c r="E366" s="2">
        <v>17.380434782608695</v>
      </c>
      <c r="F366" s="2">
        <v>0</v>
      </c>
      <c r="G366" s="2">
        <v>0</v>
      </c>
      <c r="H366" s="2">
        <v>0</v>
      </c>
      <c r="I366" s="2">
        <v>0</v>
      </c>
      <c r="J366" s="2">
        <v>0</v>
      </c>
      <c r="K366" s="2">
        <v>0</v>
      </c>
      <c r="L366" s="2">
        <v>3.3913043478260872E-2</v>
      </c>
      <c r="M366" s="2">
        <v>0</v>
      </c>
      <c r="N366" s="2">
        <v>0</v>
      </c>
      <c r="O366" s="2">
        <v>0</v>
      </c>
      <c r="P366" s="2">
        <v>0</v>
      </c>
      <c r="Q366" s="2">
        <v>0</v>
      </c>
      <c r="R366" s="2">
        <v>0</v>
      </c>
      <c r="S366" s="2">
        <v>0.21239130434782608</v>
      </c>
      <c r="T366" s="2">
        <v>7.6521739130434779E-2</v>
      </c>
      <c r="U366" s="2">
        <v>0</v>
      </c>
      <c r="V366" s="2">
        <v>1.6622889305816135E-2</v>
      </c>
      <c r="W366" s="2">
        <v>7.3695652173913051E-2</v>
      </c>
      <c r="X366" s="2">
        <v>1.1178260869565215</v>
      </c>
      <c r="Y366" s="2">
        <v>0</v>
      </c>
      <c r="Z366" s="2">
        <v>6.8555347091932436E-2</v>
      </c>
      <c r="AA366" s="2">
        <v>0</v>
      </c>
      <c r="AB366" s="2">
        <v>0</v>
      </c>
      <c r="AC366" s="2">
        <v>0</v>
      </c>
      <c r="AD366" s="2">
        <v>0</v>
      </c>
      <c r="AE366" s="2">
        <v>0</v>
      </c>
      <c r="AF366" s="2">
        <v>0</v>
      </c>
      <c r="AG366" s="2">
        <v>0</v>
      </c>
      <c r="AH366" t="s">
        <v>139</v>
      </c>
      <c r="AI366">
        <v>5</v>
      </c>
    </row>
    <row r="367" spans="1:35" x14ac:dyDescent="0.25">
      <c r="A367" t="s">
        <v>2337</v>
      </c>
      <c r="B367" t="s">
        <v>1721</v>
      </c>
      <c r="C367" t="s">
        <v>2196</v>
      </c>
      <c r="D367" t="s">
        <v>2274</v>
      </c>
      <c r="E367" s="2">
        <v>53.815217391304351</v>
      </c>
      <c r="F367" s="2">
        <v>0</v>
      </c>
      <c r="G367" s="2">
        <v>0</v>
      </c>
      <c r="H367" s="2">
        <v>0</v>
      </c>
      <c r="I367" s="2">
        <v>0</v>
      </c>
      <c r="J367" s="2">
        <v>0</v>
      </c>
      <c r="K367" s="2">
        <v>0</v>
      </c>
      <c r="L367" s="2">
        <v>1.2972826086956519</v>
      </c>
      <c r="M367" s="2">
        <v>0</v>
      </c>
      <c r="N367" s="2">
        <v>0</v>
      </c>
      <c r="O367" s="2">
        <v>0</v>
      </c>
      <c r="P367" s="2">
        <v>0</v>
      </c>
      <c r="Q367" s="2">
        <v>6.3641304347826084</v>
      </c>
      <c r="R367" s="2">
        <v>0.11825893758836598</v>
      </c>
      <c r="S367" s="2">
        <v>2.5333695652173911</v>
      </c>
      <c r="T367" s="2">
        <v>5.0219565217391304</v>
      </c>
      <c r="U367" s="2">
        <v>0</v>
      </c>
      <c r="V367" s="2">
        <v>0.14039385982629771</v>
      </c>
      <c r="W367" s="2">
        <v>4.2577173913043476</v>
      </c>
      <c r="X367" s="2">
        <v>5.6194565217391315</v>
      </c>
      <c r="Y367" s="2">
        <v>0</v>
      </c>
      <c r="Z367" s="2">
        <v>0.18353867905473639</v>
      </c>
      <c r="AA367" s="2">
        <v>0</v>
      </c>
      <c r="AB367" s="2">
        <v>0</v>
      </c>
      <c r="AC367" s="2">
        <v>0</v>
      </c>
      <c r="AD367" s="2">
        <v>0</v>
      </c>
      <c r="AE367" s="2">
        <v>0</v>
      </c>
      <c r="AF367" s="2">
        <v>0</v>
      </c>
      <c r="AG367" s="2">
        <v>0</v>
      </c>
      <c r="AH367" t="s">
        <v>792</v>
      </c>
      <c r="AI367">
        <v>5</v>
      </c>
    </row>
    <row r="368" spans="1:35" x14ac:dyDescent="0.25">
      <c r="A368" t="s">
        <v>2337</v>
      </c>
      <c r="B368" t="s">
        <v>1516</v>
      </c>
      <c r="C368" t="s">
        <v>1915</v>
      </c>
      <c r="D368" t="s">
        <v>2267</v>
      </c>
      <c r="E368" s="2">
        <v>13.728260869565217</v>
      </c>
      <c r="F368" s="2">
        <v>2.4347826086956523</v>
      </c>
      <c r="G368" s="2">
        <v>0.2608695652173913</v>
      </c>
      <c r="H368" s="2">
        <v>0</v>
      </c>
      <c r="I368" s="2">
        <v>4.7809782608695652</v>
      </c>
      <c r="J368" s="2">
        <v>0</v>
      </c>
      <c r="K368" s="2">
        <v>0</v>
      </c>
      <c r="L368" s="2">
        <v>2.7152173913043476</v>
      </c>
      <c r="M368" s="2">
        <v>10.180434782608696</v>
      </c>
      <c r="N368" s="2">
        <v>0</v>
      </c>
      <c r="O368" s="2">
        <v>0.74156769596199534</v>
      </c>
      <c r="P368" s="2">
        <v>4.7923913043478263</v>
      </c>
      <c r="Q368" s="2">
        <v>0</v>
      </c>
      <c r="R368" s="2">
        <v>0.34908946951702302</v>
      </c>
      <c r="S368" s="2">
        <v>13.458695652173915</v>
      </c>
      <c r="T368" s="2">
        <v>4.2967391304347826</v>
      </c>
      <c r="U368" s="2">
        <v>0</v>
      </c>
      <c r="V368" s="2">
        <v>1.293349168646081</v>
      </c>
      <c r="W368" s="2">
        <v>9.8554347826086968</v>
      </c>
      <c r="X368" s="2">
        <v>8.6630434782608692</v>
      </c>
      <c r="Y368" s="2">
        <v>5.0130434782608697</v>
      </c>
      <c r="Z368" s="2">
        <v>1.7140934283452098</v>
      </c>
      <c r="AA368" s="2">
        <v>0</v>
      </c>
      <c r="AB368" s="2">
        <v>0</v>
      </c>
      <c r="AC368" s="2">
        <v>0</v>
      </c>
      <c r="AD368" s="2">
        <v>0</v>
      </c>
      <c r="AE368" s="2">
        <v>0</v>
      </c>
      <c r="AF368" s="2">
        <v>0</v>
      </c>
      <c r="AG368" s="2">
        <v>0</v>
      </c>
      <c r="AH368" t="s">
        <v>583</v>
      </c>
      <c r="AI368">
        <v>5</v>
      </c>
    </row>
    <row r="369" spans="1:35" x14ac:dyDescent="0.25">
      <c r="A369" t="s">
        <v>2337</v>
      </c>
      <c r="B369" t="s">
        <v>1021</v>
      </c>
      <c r="C369" t="s">
        <v>2029</v>
      </c>
      <c r="D369" t="s">
        <v>2252</v>
      </c>
      <c r="E369" s="2">
        <v>95.043478260869563</v>
      </c>
      <c r="F369" s="2">
        <v>5.7391304347826084</v>
      </c>
      <c r="G369" s="2">
        <v>0.65217391304347827</v>
      </c>
      <c r="H369" s="2">
        <v>0.58695652173913049</v>
      </c>
      <c r="I369" s="2">
        <v>4.9836956521739131</v>
      </c>
      <c r="J369" s="2">
        <v>0</v>
      </c>
      <c r="K369" s="2">
        <v>0</v>
      </c>
      <c r="L369" s="2">
        <v>2.2851086956521733</v>
      </c>
      <c r="M369" s="2">
        <v>5.2173913043478262</v>
      </c>
      <c r="N369" s="2">
        <v>0</v>
      </c>
      <c r="O369" s="2">
        <v>5.4894784995425439E-2</v>
      </c>
      <c r="P369" s="2">
        <v>5.3043478260869561</v>
      </c>
      <c r="Q369" s="2">
        <v>19.706956521739126</v>
      </c>
      <c r="R369" s="2">
        <v>0.26315645013723693</v>
      </c>
      <c r="S369" s="2">
        <v>2.9782608695652173</v>
      </c>
      <c r="T369" s="2">
        <v>6.8547826086956549</v>
      </c>
      <c r="U369" s="2">
        <v>0</v>
      </c>
      <c r="V369" s="2">
        <v>0.10345837145471183</v>
      </c>
      <c r="W369" s="2">
        <v>4.0434782608695654</v>
      </c>
      <c r="X369" s="2">
        <v>6.5234782608695658</v>
      </c>
      <c r="Y369" s="2">
        <v>0</v>
      </c>
      <c r="Z369" s="2">
        <v>0.11118023787740165</v>
      </c>
      <c r="AA369" s="2">
        <v>0</v>
      </c>
      <c r="AB369" s="2">
        <v>0</v>
      </c>
      <c r="AC369" s="2">
        <v>0</v>
      </c>
      <c r="AD369" s="2">
        <v>0</v>
      </c>
      <c r="AE369" s="2">
        <v>0</v>
      </c>
      <c r="AF369" s="2">
        <v>0</v>
      </c>
      <c r="AG369" s="2">
        <v>0</v>
      </c>
      <c r="AH369" t="s">
        <v>78</v>
      </c>
      <c r="AI369">
        <v>5</v>
      </c>
    </row>
    <row r="370" spans="1:35" x14ac:dyDescent="0.25">
      <c r="A370" t="s">
        <v>2337</v>
      </c>
      <c r="B370" t="s">
        <v>1190</v>
      </c>
      <c r="C370" t="s">
        <v>2081</v>
      </c>
      <c r="D370" t="s">
        <v>2222</v>
      </c>
      <c r="E370" s="2">
        <v>97.260869565217391</v>
      </c>
      <c r="F370" s="2">
        <v>20.067065217391306</v>
      </c>
      <c r="G370" s="2">
        <v>1.3043478260869565</v>
      </c>
      <c r="H370" s="2">
        <v>0.16304347826086957</v>
      </c>
      <c r="I370" s="2">
        <v>48.040108695652187</v>
      </c>
      <c r="J370" s="2">
        <v>0</v>
      </c>
      <c r="K370" s="2">
        <v>0</v>
      </c>
      <c r="L370" s="2">
        <v>0</v>
      </c>
      <c r="M370" s="2">
        <v>5.3369565217391308</v>
      </c>
      <c r="N370" s="2">
        <v>4.702934782608696</v>
      </c>
      <c r="O370" s="2">
        <v>0.103226419311578</v>
      </c>
      <c r="P370" s="2">
        <v>5.3763043478260863</v>
      </c>
      <c r="Q370" s="2">
        <v>6.9209782608695667</v>
      </c>
      <c r="R370" s="2">
        <v>0.12643607510058114</v>
      </c>
      <c r="S370" s="2">
        <v>2.8919565217391296</v>
      </c>
      <c r="T370" s="2">
        <v>9.6371739130434815</v>
      </c>
      <c r="U370" s="2">
        <v>0</v>
      </c>
      <c r="V370" s="2">
        <v>0.12881984801072868</v>
      </c>
      <c r="W370" s="2">
        <v>4.9601086956521749</v>
      </c>
      <c r="X370" s="2">
        <v>6.9121739130434774</v>
      </c>
      <c r="Y370" s="2">
        <v>0</v>
      </c>
      <c r="Z370" s="2">
        <v>0.12206638354939651</v>
      </c>
      <c r="AA370" s="2">
        <v>0</v>
      </c>
      <c r="AB370" s="2">
        <v>0</v>
      </c>
      <c r="AC370" s="2">
        <v>0</v>
      </c>
      <c r="AD370" s="2">
        <v>11.909565217391302</v>
      </c>
      <c r="AE370" s="2">
        <v>0</v>
      </c>
      <c r="AF370" s="2">
        <v>0</v>
      </c>
      <c r="AG370" s="2">
        <v>0</v>
      </c>
      <c r="AH370" t="s">
        <v>251</v>
      </c>
      <c r="AI370">
        <v>5</v>
      </c>
    </row>
    <row r="371" spans="1:35" x14ac:dyDescent="0.25">
      <c r="A371" t="s">
        <v>2337</v>
      </c>
      <c r="B371" t="s">
        <v>1575</v>
      </c>
      <c r="C371" t="s">
        <v>2135</v>
      </c>
      <c r="D371" t="s">
        <v>2253</v>
      </c>
      <c r="E371" s="2">
        <v>59.739130434782609</v>
      </c>
      <c r="F371" s="2">
        <v>4.9891304347826084</v>
      </c>
      <c r="G371" s="2">
        <v>4.3478260869565216E-2</v>
      </c>
      <c r="H371" s="2">
        <v>0</v>
      </c>
      <c r="I371" s="2">
        <v>0.80434782608695654</v>
      </c>
      <c r="J371" s="2">
        <v>0.54347826086956519</v>
      </c>
      <c r="K371" s="2">
        <v>0</v>
      </c>
      <c r="L371" s="2">
        <v>1.3843478260869566</v>
      </c>
      <c r="M371" s="2">
        <v>0</v>
      </c>
      <c r="N371" s="2">
        <v>5.2336956521739131</v>
      </c>
      <c r="O371" s="2">
        <v>8.7609170305676859E-2</v>
      </c>
      <c r="P371" s="2">
        <v>0</v>
      </c>
      <c r="Q371" s="2">
        <v>7.3777173913043477</v>
      </c>
      <c r="R371" s="2">
        <v>0.12349890829694322</v>
      </c>
      <c r="S371" s="2">
        <v>0.55152173913043478</v>
      </c>
      <c r="T371" s="2">
        <v>4.4767391304347832</v>
      </c>
      <c r="U371" s="2">
        <v>0</v>
      </c>
      <c r="V371" s="2">
        <v>8.4170305676855892E-2</v>
      </c>
      <c r="W371" s="2">
        <v>8.4347826086956526E-2</v>
      </c>
      <c r="X371" s="2">
        <v>9.8038043478260875</v>
      </c>
      <c r="Y371" s="2">
        <v>0</v>
      </c>
      <c r="Z371" s="2">
        <v>0.16552219796215431</v>
      </c>
      <c r="AA371" s="2">
        <v>0</v>
      </c>
      <c r="AB371" s="2">
        <v>0</v>
      </c>
      <c r="AC371" s="2">
        <v>0</v>
      </c>
      <c r="AD371" s="2">
        <v>0</v>
      </c>
      <c r="AE371" s="2">
        <v>0</v>
      </c>
      <c r="AF371" s="2">
        <v>0</v>
      </c>
      <c r="AG371" s="2">
        <v>0</v>
      </c>
      <c r="AH371" t="s">
        <v>643</v>
      </c>
      <c r="AI371">
        <v>5</v>
      </c>
    </row>
    <row r="372" spans="1:35" x14ac:dyDescent="0.25">
      <c r="A372" t="s">
        <v>2337</v>
      </c>
      <c r="B372" t="s">
        <v>1728</v>
      </c>
      <c r="C372" t="s">
        <v>1856</v>
      </c>
      <c r="D372" t="s">
        <v>2224</v>
      </c>
      <c r="E372" s="2">
        <v>46.086956521739133</v>
      </c>
      <c r="F372" s="2">
        <v>2.6086956521739131</v>
      </c>
      <c r="G372" s="2">
        <v>0.13043478260869565</v>
      </c>
      <c r="H372" s="2">
        <v>0.32608695652173914</v>
      </c>
      <c r="I372" s="2">
        <v>0</v>
      </c>
      <c r="J372" s="2">
        <v>0</v>
      </c>
      <c r="K372" s="2">
        <v>0.15217391304347827</v>
      </c>
      <c r="L372" s="2">
        <v>0.13858695652173914</v>
      </c>
      <c r="M372" s="2">
        <v>0</v>
      </c>
      <c r="N372" s="2">
        <v>2.8016304347826089</v>
      </c>
      <c r="O372" s="2">
        <v>6.0790094339622645E-2</v>
      </c>
      <c r="P372" s="2">
        <v>4.6114130434782608</v>
      </c>
      <c r="Q372" s="2">
        <v>0.79076086956521741</v>
      </c>
      <c r="R372" s="2">
        <v>0.11721698113207547</v>
      </c>
      <c r="S372" s="2">
        <v>0.50271739130434778</v>
      </c>
      <c r="T372" s="2">
        <v>2.1548913043478262</v>
      </c>
      <c r="U372" s="2">
        <v>0</v>
      </c>
      <c r="V372" s="2">
        <v>5.7665094339622636E-2</v>
      </c>
      <c r="W372" s="2">
        <v>0.50815217391304346</v>
      </c>
      <c r="X372" s="2">
        <v>2.2690217391304346</v>
      </c>
      <c r="Y372" s="2">
        <v>0</v>
      </c>
      <c r="Z372" s="2">
        <v>6.0259433962264145E-2</v>
      </c>
      <c r="AA372" s="2">
        <v>0</v>
      </c>
      <c r="AB372" s="2">
        <v>0</v>
      </c>
      <c r="AC372" s="2">
        <v>0</v>
      </c>
      <c r="AD372" s="2">
        <v>21.766304347826086</v>
      </c>
      <c r="AE372" s="2">
        <v>0</v>
      </c>
      <c r="AF372" s="2">
        <v>0</v>
      </c>
      <c r="AG372" s="2">
        <v>0.13043478260869565</v>
      </c>
      <c r="AH372" t="s">
        <v>800</v>
      </c>
      <c r="AI372">
        <v>5</v>
      </c>
    </row>
    <row r="373" spans="1:35" x14ac:dyDescent="0.25">
      <c r="A373" t="s">
        <v>2337</v>
      </c>
      <c r="B373" t="s">
        <v>1482</v>
      </c>
      <c r="C373" t="s">
        <v>1903</v>
      </c>
      <c r="D373" t="s">
        <v>2221</v>
      </c>
      <c r="E373" s="2">
        <v>71.358695652173907</v>
      </c>
      <c r="F373" s="2">
        <v>5.5652173913043477</v>
      </c>
      <c r="G373" s="2">
        <v>0</v>
      </c>
      <c r="H373" s="2">
        <v>0</v>
      </c>
      <c r="I373" s="2">
        <v>0</v>
      </c>
      <c r="J373" s="2">
        <v>0</v>
      </c>
      <c r="K373" s="2">
        <v>0</v>
      </c>
      <c r="L373" s="2">
        <v>4.3027173913043466</v>
      </c>
      <c r="M373" s="2">
        <v>0</v>
      </c>
      <c r="N373" s="2">
        <v>5.3913043478260869</v>
      </c>
      <c r="O373" s="2">
        <v>7.5552170601675558E-2</v>
      </c>
      <c r="P373" s="2">
        <v>10.248695652173913</v>
      </c>
      <c r="Q373" s="2">
        <v>2.5276086956521739</v>
      </c>
      <c r="R373" s="2">
        <v>0.17904341203351107</v>
      </c>
      <c r="S373" s="2">
        <v>3.9192391304347813</v>
      </c>
      <c r="T373" s="2">
        <v>6.9784782608695641</v>
      </c>
      <c r="U373" s="2">
        <v>0</v>
      </c>
      <c r="V373" s="2">
        <v>0.1527174409748667</v>
      </c>
      <c r="W373" s="2">
        <v>2.7368478260869566</v>
      </c>
      <c r="X373" s="2">
        <v>13.43315217391304</v>
      </c>
      <c r="Y373" s="2">
        <v>0</v>
      </c>
      <c r="Z373" s="2">
        <v>0.22660167555217059</v>
      </c>
      <c r="AA373" s="2">
        <v>0</v>
      </c>
      <c r="AB373" s="2">
        <v>0</v>
      </c>
      <c r="AC373" s="2">
        <v>0</v>
      </c>
      <c r="AD373" s="2">
        <v>0</v>
      </c>
      <c r="AE373" s="2">
        <v>0</v>
      </c>
      <c r="AF373" s="2">
        <v>0</v>
      </c>
      <c r="AG373" s="2">
        <v>0</v>
      </c>
      <c r="AH373" t="s">
        <v>549</v>
      </c>
      <c r="AI373">
        <v>5</v>
      </c>
    </row>
    <row r="374" spans="1:35" x14ac:dyDescent="0.25">
      <c r="A374" t="s">
        <v>2337</v>
      </c>
      <c r="B374" t="s">
        <v>1217</v>
      </c>
      <c r="C374" t="s">
        <v>2005</v>
      </c>
      <c r="D374" t="s">
        <v>2232</v>
      </c>
      <c r="E374" s="2">
        <v>56.739130434782609</v>
      </c>
      <c r="F374" s="2">
        <v>0</v>
      </c>
      <c r="G374" s="2">
        <v>0</v>
      </c>
      <c r="H374" s="2">
        <v>0</v>
      </c>
      <c r="I374" s="2">
        <v>0</v>
      </c>
      <c r="J374" s="2">
        <v>0</v>
      </c>
      <c r="K374" s="2">
        <v>0</v>
      </c>
      <c r="L374" s="2">
        <v>0</v>
      </c>
      <c r="M374" s="2">
        <v>0</v>
      </c>
      <c r="N374" s="2">
        <v>4.5086956521739134</v>
      </c>
      <c r="O374" s="2">
        <v>7.9463601532567055E-2</v>
      </c>
      <c r="P374" s="2">
        <v>0</v>
      </c>
      <c r="Q374" s="2">
        <v>10.419456521739129</v>
      </c>
      <c r="R374" s="2">
        <v>0.18363793103448273</v>
      </c>
      <c r="S374" s="2">
        <v>0</v>
      </c>
      <c r="T374" s="2">
        <v>0</v>
      </c>
      <c r="U374" s="2">
        <v>0</v>
      </c>
      <c r="V374" s="2">
        <v>0</v>
      </c>
      <c r="W374" s="2">
        <v>0</v>
      </c>
      <c r="X374" s="2">
        <v>0</v>
      </c>
      <c r="Y374" s="2">
        <v>0</v>
      </c>
      <c r="Z374" s="2">
        <v>0</v>
      </c>
      <c r="AA374" s="2">
        <v>0</v>
      </c>
      <c r="AB374" s="2">
        <v>0</v>
      </c>
      <c r="AC374" s="2">
        <v>0</v>
      </c>
      <c r="AD374" s="2">
        <v>0</v>
      </c>
      <c r="AE374" s="2">
        <v>0</v>
      </c>
      <c r="AF374" s="2">
        <v>0</v>
      </c>
      <c r="AG374" s="2">
        <v>0</v>
      </c>
      <c r="AH374" t="s">
        <v>278</v>
      </c>
      <c r="AI374">
        <v>5</v>
      </c>
    </row>
    <row r="375" spans="1:35" x14ac:dyDescent="0.25">
      <c r="A375" t="s">
        <v>2337</v>
      </c>
      <c r="B375" t="s">
        <v>1633</v>
      </c>
      <c r="C375" t="s">
        <v>2007</v>
      </c>
      <c r="D375" t="s">
        <v>2243</v>
      </c>
      <c r="E375" s="2">
        <v>83.391304347826093</v>
      </c>
      <c r="F375" s="2">
        <v>5.1086956521739131</v>
      </c>
      <c r="G375" s="2">
        <v>9.7826086956521743E-2</v>
      </c>
      <c r="H375" s="2">
        <v>0.35054347826086957</v>
      </c>
      <c r="I375" s="2">
        <v>2.9565217391304346</v>
      </c>
      <c r="J375" s="2">
        <v>0</v>
      </c>
      <c r="K375" s="2">
        <v>0</v>
      </c>
      <c r="L375" s="2">
        <v>4.9157608695652177</v>
      </c>
      <c r="M375" s="2">
        <v>4.9347826086956523</v>
      </c>
      <c r="N375" s="2">
        <v>0</v>
      </c>
      <c r="O375" s="2">
        <v>5.9176225234619392E-2</v>
      </c>
      <c r="P375" s="2">
        <v>5.4782608695652177</v>
      </c>
      <c r="Q375" s="2">
        <v>0</v>
      </c>
      <c r="R375" s="2">
        <v>6.569343065693431E-2</v>
      </c>
      <c r="S375" s="2">
        <v>1.5271739130434783</v>
      </c>
      <c r="T375" s="2">
        <v>0</v>
      </c>
      <c r="U375" s="2">
        <v>8.4130434782608692</v>
      </c>
      <c r="V375" s="2">
        <v>0.11919968717413972</v>
      </c>
      <c r="W375" s="2">
        <v>3.9076086956521738</v>
      </c>
      <c r="X375" s="2">
        <v>0</v>
      </c>
      <c r="Y375" s="2">
        <v>10.369565217391305</v>
      </c>
      <c r="Z375" s="2">
        <v>0.1712069864442127</v>
      </c>
      <c r="AA375" s="2">
        <v>0</v>
      </c>
      <c r="AB375" s="2">
        <v>0</v>
      </c>
      <c r="AC375" s="2">
        <v>0</v>
      </c>
      <c r="AD375" s="2">
        <v>0</v>
      </c>
      <c r="AE375" s="2">
        <v>0</v>
      </c>
      <c r="AF375" s="2">
        <v>0</v>
      </c>
      <c r="AG375" s="2">
        <v>0</v>
      </c>
      <c r="AH375" t="s">
        <v>703</v>
      </c>
      <c r="AI375">
        <v>5</v>
      </c>
    </row>
    <row r="376" spans="1:35" x14ac:dyDescent="0.25">
      <c r="A376" t="s">
        <v>2337</v>
      </c>
      <c r="B376" t="s">
        <v>956</v>
      </c>
      <c r="C376" t="s">
        <v>2007</v>
      </c>
      <c r="D376" t="s">
        <v>2243</v>
      </c>
      <c r="E376" s="2">
        <v>75.032608695652172</v>
      </c>
      <c r="F376" s="2">
        <v>5.6521739130434785</v>
      </c>
      <c r="G376" s="2">
        <v>1.3478260869565217</v>
      </c>
      <c r="H376" s="2">
        <v>0.43478260869565216</v>
      </c>
      <c r="I376" s="2">
        <v>1.1304347826086956</v>
      </c>
      <c r="J376" s="2">
        <v>0</v>
      </c>
      <c r="K376" s="2">
        <v>0</v>
      </c>
      <c r="L376" s="2">
        <v>2.4590217391304354</v>
      </c>
      <c r="M376" s="2">
        <v>5.4782608695652177</v>
      </c>
      <c r="N376" s="2">
        <v>0</v>
      </c>
      <c r="O376" s="2">
        <v>7.301173402868319E-2</v>
      </c>
      <c r="P376" s="2">
        <v>5.3804347826086953</v>
      </c>
      <c r="Q376" s="2">
        <v>9.7472826086956523</v>
      </c>
      <c r="R376" s="2">
        <v>0.20161523975083298</v>
      </c>
      <c r="S376" s="2">
        <v>2.6517391304347822</v>
      </c>
      <c r="T376" s="2">
        <v>6.745978260869566</v>
      </c>
      <c r="U376" s="2">
        <v>0</v>
      </c>
      <c r="V376" s="2">
        <v>0.12524844270606983</v>
      </c>
      <c r="W376" s="2">
        <v>2.3711956521739133</v>
      </c>
      <c r="X376" s="2">
        <v>6.9319565217391297</v>
      </c>
      <c r="Y376" s="2">
        <v>0</v>
      </c>
      <c r="Z376" s="2">
        <v>0.12398812110676517</v>
      </c>
      <c r="AA376" s="2">
        <v>0</v>
      </c>
      <c r="AB376" s="2">
        <v>0</v>
      </c>
      <c r="AC376" s="2">
        <v>0</v>
      </c>
      <c r="AD376" s="2">
        <v>0</v>
      </c>
      <c r="AE376" s="2">
        <v>0</v>
      </c>
      <c r="AF376" s="2">
        <v>0</v>
      </c>
      <c r="AG376" s="2">
        <v>0</v>
      </c>
      <c r="AH376" t="s">
        <v>13</v>
      </c>
      <c r="AI376">
        <v>5</v>
      </c>
    </row>
    <row r="377" spans="1:35" x14ac:dyDescent="0.25">
      <c r="A377" t="s">
        <v>2337</v>
      </c>
      <c r="B377" t="s">
        <v>1366</v>
      </c>
      <c r="C377" t="s">
        <v>1886</v>
      </c>
      <c r="D377" t="s">
        <v>2226</v>
      </c>
      <c r="E377" s="2">
        <v>58.543478260869563</v>
      </c>
      <c r="F377" s="2">
        <v>3.5217391304347827</v>
      </c>
      <c r="G377" s="2">
        <v>0.19565217391304349</v>
      </c>
      <c r="H377" s="2">
        <v>0.25</v>
      </c>
      <c r="I377" s="2">
        <v>0.10326086956521739</v>
      </c>
      <c r="J377" s="2">
        <v>0</v>
      </c>
      <c r="K377" s="2">
        <v>0</v>
      </c>
      <c r="L377" s="2">
        <v>1.7056521739130437</v>
      </c>
      <c r="M377" s="2">
        <v>0</v>
      </c>
      <c r="N377" s="2">
        <v>4.6657608695652177</v>
      </c>
      <c r="O377" s="2">
        <v>7.9697363535090993E-2</v>
      </c>
      <c r="P377" s="2">
        <v>5.6413043478260869</v>
      </c>
      <c r="Q377" s="2">
        <v>4.0815217391304346</v>
      </c>
      <c r="R377" s="2">
        <v>0.16607872261418494</v>
      </c>
      <c r="S377" s="2">
        <v>2.0111956521739129</v>
      </c>
      <c r="T377" s="2">
        <v>3.2420652173913047</v>
      </c>
      <c r="U377" s="2">
        <v>0</v>
      </c>
      <c r="V377" s="2">
        <v>8.9732640178239884E-2</v>
      </c>
      <c r="W377" s="2">
        <v>2.6047826086956518</v>
      </c>
      <c r="X377" s="2">
        <v>4.6243478260869555</v>
      </c>
      <c r="Y377" s="2">
        <v>0</v>
      </c>
      <c r="Z377" s="2">
        <v>0.1234831043445971</v>
      </c>
      <c r="AA377" s="2">
        <v>0</v>
      </c>
      <c r="AB377" s="2">
        <v>0</v>
      </c>
      <c r="AC377" s="2">
        <v>0</v>
      </c>
      <c r="AD377" s="2">
        <v>0</v>
      </c>
      <c r="AE377" s="2">
        <v>0</v>
      </c>
      <c r="AF377" s="2">
        <v>0</v>
      </c>
      <c r="AG377" s="2">
        <v>0.15760869565217392</v>
      </c>
      <c r="AH377" t="s">
        <v>430</v>
      </c>
      <c r="AI377">
        <v>5</v>
      </c>
    </row>
    <row r="378" spans="1:35" x14ac:dyDescent="0.25">
      <c r="A378" t="s">
        <v>2337</v>
      </c>
      <c r="B378" t="s">
        <v>1331</v>
      </c>
      <c r="C378" t="s">
        <v>2126</v>
      </c>
      <c r="D378" t="s">
        <v>2267</v>
      </c>
      <c r="E378" s="2">
        <v>80.847826086956516</v>
      </c>
      <c r="F378" s="2">
        <v>5.6521739130434785</v>
      </c>
      <c r="G378" s="2">
        <v>0.21195652173913043</v>
      </c>
      <c r="H378" s="2">
        <v>0</v>
      </c>
      <c r="I378" s="2">
        <v>3.6929347826086958</v>
      </c>
      <c r="J378" s="2">
        <v>0</v>
      </c>
      <c r="K378" s="2">
        <v>0</v>
      </c>
      <c r="L378" s="2">
        <v>2.5135869565217384</v>
      </c>
      <c r="M378" s="2">
        <v>4.9782608695652177</v>
      </c>
      <c r="N378" s="2">
        <v>0</v>
      </c>
      <c r="O378" s="2">
        <v>6.1575692390427546E-2</v>
      </c>
      <c r="P378" s="2">
        <v>0</v>
      </c>
      <c r="Q378" s="2">
        <v>20.711956521739129</v>
      </c>
      <c r="R378" s="2">
        <v>0.25618445818768487</v>
      </c>
      <c r="S378" s="2">
        <v>4.1260869565217391</v>
      </c>
      <c r="T378" s="2">
        <v>5.8569565217391322</v>
      </c>
      <c r="U378" s="2">
        <v>0</v>
      </c>
      <c r="V378" s="2">
        <v>0.12347942995428882</v>
      </c>
      <c r="W378" s="2">
        <v>5.3258695652173911</v>
      </c>
      <c r="X378" s="2">
        <v>7.6561956521739116</v>
      </c>
      <c r="Y378" s="2">
        <v>0</v>
      </c>
      <c r="Z378" s="2">
        <v>0.16057407905350898</v>
      </c>
      <c r="AA378" s="2">
        <v>0</v>
      </c>
      <c r="AB378" s="2">
        <v>0</v>
      </c>
      <c r="AC378" s="2">
        <v>0</v>
      </c>
      <c r="AD378" s="2">
        <v>0</v>
      </c>
      <c r="AE378" s="2">
        <v>0</v>
      </c>
      <c r="AF378" s="2">
        <v>0</v>
      </c>
      <c r="AG378" s="2">
        <v>0</v>
      </c>
      <c r="AH378" t="s">
        <v>394</v>
      </c>
      <c r="AI378">
        <v>5</v>
      </c>
    </row>
    <row r="379" spans="1:35" x14ac:dyDescent="0.25">
      <c r="A379" t="s">
        <v>2337</v>
      </c>
      <c r="B379" t="s">
        <v>1508</v>
      </c>
      <c r="C379" t="s">
        <v>1935</v>
      </c>
      <c r="D379" t="s">
        <v>2277</v>
      </c>
      <c r="E379" s="2">
        <v>39.315217391304351</v>
      </c>
      <c r="F379" s="2">
        <v>5.7391304347826084</v>
      </c>
      <c r="G379" s="2">
        <v>0</v>
      </c>
      <c r="H379" s="2">
        <v>0.16032608695652173</v>
      </c>
      <c r="I379" s="2">
        <v>0.79891304347826086</v>
      </c>
      <c r="J379" s="2">
        <v>0</v>
      </c>
      <c r="K379" s="2">
        <v>6.5217391304347824E-2</v>
      </c>
      <c r="L379" s="2">
        <v>0.2608695652173913</v>
      </c>
      <c r="M379" s="2">
        <v>0</v>
      </c>
      <c r="N379" s="2">
        <v>0</v>
      </c>
      <c r="O379" s="2">
        <v>0</v>
      </c>
      <c r="P379" s="2">
        <v>6.6956521739130439</v>
      </c>
      <c r="Q379" s="2">
        <v>7.3858695652173916</v>
      </c>
      <c r="R379" s="2">
        <v>0.35816975393972905</v>
      </c>
      <c r="S379" s="2">
        <v>0.29891304347826086</v>
      </c>
      <c r="T379" s="2">
        <v>2.9923913043478256</v>
      </c>
      <c r="U379" s="2">
        <v>0</v>
      </c>
      <c r="V379" s="2">
        <v>8.3715786563450356E-2</v>
      </c>
      <c r="W379" s="2">
        <v>0.33423913043478259</v>
      </c>
      <c r="X379" s="2">
        <v>3.3668478260869565</v>
      </c>
      <c r="Y379" s="2">
        <v>0</v>
      </c>
      <c r="Z379" s="2">
        <v>9.4138789051700297E-2</v>
      </c>
      <c r="AA379" s="2">
        <v>0</v>
      </c>
      <c r="AB379" s="2">
        <v>0</v>
      </c>
      <c r="AC379" s="2">
        <v>0</v>
      </c>
      <c r="AD379" s="2">
        <v>0</v>
      </c>
      <c r="AE379" s="2">
        <v>0</v>
      </c>
      <c r="AF379" s="2">
        <v>0</v>
      </c>
      <c r="AG379" s="2">
        <v>0.46467391304347827</v>
      </c>
      <c r="AH379" t="s">
        <v>575</v>
      </c>
      <c r="AI379">
        <v>5</v>
      </c>
    </row>
    <row r="380" spans="1:35" x14ac:dyDescent="0.25">
      <c r="A380" t="s">
        <v>2337</v>
      </c>
      <c r="B380" t="s">
        <v>1359</v>
      </c>
      <c r="C380" t="s">
        <v>2115</v>
      </c>
      <c r="D380" t="s">
        <v>2297</v>
      </c>
      <c r="E380" s="2">
        <v>137.69565217391303</v>
      </c>
      <c r="F380" s="2">
        <v>5.0869565217391308</v>
      </c>
      <c r="G380" s="2">
        <v>0</v>
      </c>
      <c r="H380" s="2">
        <v>0.46739130434782611</v>
      </c>
      <c r="I380" s="2">
        <v>6.2201086956521738</v>
      </c>
      <c r="J380" s="2">
        <v>0</v>
      </c>
      <c r="K380" s="2">
        <v>0</v>
      </c>
      <c r="L380" s="2">
        <v>6.9855434782608663</v>
      </c>
      <c r="M380" s="2">
        <v>0</v>
      </c>
      <c r="N380" s="2">
        <v>10.8125</v>
      </c>
      <c r="O380" s="2">
        <v>7.8524628986422484E-2</v>
      </c>
      <c r="P380" s="2">
        <v>5.3913043478260869</v>
      </c>
      <c r="Q380" s="2">
        <v>8.2826086956521738</v>
      </c>
      <c r="R380" s="2">
        <v>9.9305336280391551E-2</v>
      </c>
      <c r="S380" s="2">
        <v>1.850652173913043</v>
      </c>
      <c r="T380" s="2">
        <v>6.3413043478260853</v>
      </c>
      <c r="U380" s="2">
        <v>0</v>
      </c>
      <c r="V380" s="2">
        <v>5.9493211240921995E-2</v>
      </c>
      <c r="W380" s="2">
        <v>3.1196739130434792</v>
      </c>
      <c r="X380" s="2">
        <v>9.2229347826086965</v>
      </c>
      <c r="Y380" s="2">
        <v>0</v>
      </c>
      <c r="Z380" s="2">
        <v>8.9636880328386515E-2</v>
      </c>
      <c r="AA380" s="2">
        <v>0.22826086956521738</v>
      </c>
      <c r="AB380" s="2">
        <v>0</v>
      </c>
      <c r="AC380" s="2">
        <v>0</v>
      </c>
      <c r="AD380" s="2">
        <v>0</v>
      </c>
      <c r="AE380" s="2">
        <v>27.475543478260871</v>
      </c>
      <c r="AF380" s="2">
        <v>0</v>
      </c>
      <c r="AG380" s="2">
        <v>0.34782608695652173</v>
      </c>
      <c r="AH380" t="s">
        <v>423</v>
      </c>
      <c r="AI380">
        <v>5</v>
      </c>
    </row>
    <row r="381" spans="1:35" x14ac:dyDescent="0.25">
      <c r="A381" t="s">
        <v>2337</v>
      </c>
      <c r="B381" t="s">
        <v>1315</v>
      </c>
      <c r="C381" t="s">
        <v>2098</v>
      </c>
      <c r="D381" t="s">
        <v>2269</v>
      </c>
      <c r="E381" s="2">
        <v>100.66304347826087</v>
      </c>
      <c r="F381" s="2">
        <v>5.3043478260869561</v>
      </c>
      <c r="G381" s="2">
        <v>1.3858695652173914</v>
      </c>
      <c r="H381" s="2">
        <v>0.34239130434782611</v>
      </c>
      <c r="I381" s="2">
        <v>0</v>
      </c>
      <c r="J381" s="2">
        <v>0</v>
      </c>
      <c r="K381" s="2">
        <v>5.4782608695652177</v>
      </c>
      <c r="L381" s="2">
        <v>1.1039130434782609</v>
      </c>
      <c r="M381" s="2">
        <v>0</v>
      </c>
      <c r="N381" s="2">
        <v>2.1613043478260869</v>
      </c>
      <c r="O381" s="2">
        <v>2.1470683511499836E-2</v>
      </c>
      <c r="P381" s="2">
        <v>0.86956521739130432</v>
      </c>
      <c r="Q381" s="2">
        <v>10.971413043478259</v>
      </c>
      <c r="R381" s="2">
        <v>0.11762984558902924</v>
      </c>
      <c r="S381" s="2">
        <v>6.9080434782608693</v>
      </c>
      <c r="T381" s="2">
        <v>6.1761956521739121</v>
      </c>
      <c r="U381" s="2">
        <v>2.1040217391304346</v>
      </c>
      <c r="V381" s="2">
        <v>0.15088219414750026</v>
      </c>
      <c r="W381" s="2">
        <v>7.5034782608695672</v>
      </c>
      <c r="X381" s="2">
        <v>12.213804347826093</v>
      </c>
      <c r="Y381" s="2">
        <v>0</v>
      </c>
      <c r="Z381" s="2">
        <v>0.19587409567001413</v>
      </c>
      <c r="AA381" s="2">
        <v>0</v>
      </c>
      <c r="AB381" s="2">
        <v>0</v>
      </c>
      <c r="AC381" s="2">
        <v>0</v>
      </c>
      <c r="AD381" s="2">
        <v>0</v>
      </c>
      <c r="AE381" s="2">
        <v>0.27173913043478259</v>
      </c>
      <c r="AF381" s="2">
        <v>0</v>
      </c>
      <c r="AG381" s="2">
        <v>0</v>
      </c>
      <c r="AH381" t="s">
        <v>377</v>
      </c>
      <c r="AI381">
        <v>5</v>
      </c>
    </row>
    <row r="382" spans="1:35" x14ac:dyDescent="0.25">
      <c r="A382" t="s">
        <v>2337</v>
      </c>
      <c r="B382" t="s">
        <v>1313</v>
      </c>
      <c r="C382" t="s">
        <v>1951</v>
      </c>
      <c r="D382" t="s">
        <v>2261</v>
      </c>
      <c r="E382" s="2">
        <v>59.217391304347828</v>
      </c>
      <c r="F382" s="2">
        <v>2.6902173913043477</v>
      </c>
      <c r="G382" s="2">
        <v>0.30434782608695654</v>
      </c>
      <c r="H382" s="2">
        <v>0</v>
      </c>
      <c r="I382" s="2">
        <v>1.1222826086956521</v>
      </c>
      <c r="J382" s="2">
        <v>0</v>
      </c>
      <c r="K382" s="2">
        <v>0</v>
      </c>
      <c r="L382" s="2">
        <v>3.5255434782608712</v>
      </c>
      <c r="M382" s="2">
        <v>0.79619565217391308</v>
      </c>
      <c r="N382" s="2">
        <v>0</v>
      </c>
      <c r="O382" s="2">
        <v>1.3445301027900147E-2</v>
      </c>
      <c r="P382" s="2">
        <v>5.2581521739130439</v>
      </c>
      <c r="Q382" s="2">
        <v>4.6766304347826084</v>
      </c>
      <c r="R382" s="2">
        <v>0.16776798825256975</v>
      </c>
      <c r="S382" s="2">
        <v>4.0056521739130435</v>
      </c>
      <c r="T382" s="2">
        <v>4.1159782608695661</v>
      </c>
      <c r="U382" s="2">
        <v>0</v>
      </c>
      <c r="V382" s="2">
        <v>0.13714941262848754</v>
      </c>
      <c r="W382" s="2">
        <v>2.8295652173913042</v>
      </c>
      <c r="X382" s="2">
        <v>3.8603260869565221</v>
      </c>
      <c r="Y382" s="2">
        <v>0</v>
      </c>
      <c r="Z382" s="2">
        <v>0.11297173274596183</v>
      </c>
      <c r="AA382" s="2">
        <v>0</v>
      </c>
      <c r="AB382" s="2">
        <v>0</v>
      </c>
      <c r="AC382" s="2">
        <v>0</v>
      </c>
      <c r="AD382" s="2">
        <v>0</v>
      </c>
      <c r="AE382" s="2">
        <v>0</v>
      </c>
      <c r="AF382" s="2">
        <v>0</v>
      </c>
      <c r="AG382" s="2">
        <v>0</v>
      </c>
      <c r="AH382" t="s">
        <v>375</v>
      </c>
      <c r="AI382">
        <v>5</v>
      </c>
    </row>
    <row r="383" spans="1:35" x14ac:dyDescent="0.25">
      <c r="A383" t="s">
        <v>2337</v>
      </c>
      <c r="B383" t="s">
        <v>1258</v>
      </c>
      <c r="C383" t="s">
        <v>2105</v>
      </c>
      <c r="D383" t="s">
        <v>2267</v>
      </c>
      <c r="E383" s="2">
        <v>111.59782608695652</v>
      </c>
      <c r="F383" s="2">
        <v>5.5652173913043477</v>
      </c>
      <c r="G383" s="2">
        <v>0.65217391304347827</v>
      </c>
      <c r="H383" s="2">
        <v>0.34782608695652173</v>
      </c>
      <c r="I383" s="2">
        <v>5.3913043478260869</v>
      </c>
      <c r="J383" s="2">
        <v>0</v>
      </c>
      <c r="K383" s="2">
        <v>0</v>
      </c>
      <c r="L383" s="2">
        <v>7.9880434782608658</v>
      </c>
      <c r="M383" s="2">
        <v>5.5652173913043477</v>
      </c>
      <c r="N383" s="2">
        <v>0</v>
      </c>
      <c r="O383" s="2">
        <v>4.9868510762637576E-2</v>
      </c>
      <c r="P383" s="2">
        <v>5.1084782608695658</v>
      </c>
      <c r="Q383" s="2">
        <v>10.579130434782606</v>
      </c>
      <c r="R383" s="2">
        <v>0.14057270867828964</v>
      </c>
      <c r="S383" s="2">
        <v>4.2299999999999986</v>
      </c>
      <c r="T383" s="2">
        <v>8.631304347826088</v>
      </c>
      <c r="U383" s="2">
        <v>0</v>
      </c>
      <c r="V383" s="2">
        <v>0.11524690756793611</v>
      </c>
      <c r="W383" s="2">
        <v>5.5802173913043491</v>
      </c>
      <c r="X383" s="2">
        <v>20.386086956521734</v>
      </c>
      <c r="Y383" s="2">
        <v>0</v>
      </c>
      <c r="Z383" s="2">
        <v>0.23267751047043925</v>
      </c>
      <c r="AA383" s="2">
        <v>0</v>
      </c>
      <c r="AB383" s="2">
        <v>0</v>
      </c>
      <c r="AC383" s="2">
        <v>0</v>
      </c>
      <c r="AD383" s="2">
        <v>0</v>
      </c>
      <c r="AE383" s="2">
        <v>0</v>
      </c>
      <c r="AF383" s="2">
        <v>0</v>
      </c>
      <c r="AG383" s="2">
        <v>0</v>
      </c>
      <c r="AH383" t="s">
        <v>320</v>
      </c>
      <c r="AI383">
        <v>5</v>
      </c>
    </row>
    <row r="384" spans="1:35" x14ac:dyDescent="0.25">
      <c r="A384" t="s">
        <v>2337</v>
      </c>
      <c r="B384" t="s">
        <v>1622</v>
      </c>
      <c r="C384" t="s">
        <v>1991</v>
      </c>
      <c r="D384" t="s">
        <v>2275</v>
      </c>
      <c r="E384" s="2">
        <v>96.467391304347828</v>
      </c>
      <c r="F384" s="2">
        <v>4.7192391304347829</v>
      </c>
      <c r="G384" s="2">
        <v>0.28260869565217389</v>
      </c>
      <c r="H384" s="2">
        <v>0.5</v>
      </c>
      <c r="I384" s="2">
        <v>4.0589130434782614</v>
      </c>
      <c r="J384" s="2">
        <v>0</v>
      </c>
      <c r="K384" s="2">
        <v>0</v>
      </c>
      <c r="L384" s="2">
        <v>1.4945652173913044</v>
      </c>
      <c r="M384" s="2">
        <v>4.7192391304347829</v>
      </c>
      <c r="N384" s="2">
        <v>6.9392391304347836</v>
      </c>
      <c r="O384" s="2">
        <v>0.12085408450704227</v>
      </c>
      <c r="P384" s="2">
        <v>13.170760869565218</v>
      </c>
      <c r="Q384" s="2">
        <v>0</v>
      </c>
      <c r="R384" s="2">
        <v>0.1365307042253521</v>
      </c>
      <c r="S384" s="2">
        <v>4.2934782608695654</v>
      </c>
      <c r="T384" s="2">
        <v>9.1847826086956523</v>
      </c>
      <c r="U384" s="2">
        <v>0</v>
      </c>
      <c r="V384" s="2">
        <v>0.13971830985915493</v>
      </c>
      <c r="W384" s="2">
        <v>4.3859782608695648</v>
      </c>
      <c r="X384" s="2">
        <v>6.0633695652173909</v>
      </c>
      <c r="Y384" s="2">
        <v>0</v>
      </c>
      <c r="Z384" s="2">
        <v>0.10832</v>
      </c>
      <c r="AA384" s="2">
        <v>0</v>
      </c>
      <c r="AB384" s="2">
        <v>0</v>
      </c>
      <c r="AC384" s="2">
        <v>0</v>
      </c>
      <c r="AD384" s="2">
        <v>0</v>
      </c>
      <c r="AE384" s="2">
        <v>0</v>
      </c>
      <c r="AF384" s="2">
        <v>0</v>
      </c>
      <c r="AG384" s="2">
        <v>0.12228260869565218</v>
      </c>
      <c r="AH384" t="s">
        <v>691</v>
      </c>
      <c r="AI384">
        <v>5</v>
      </c>
    </row>
    <row r="385" spans="1:35" x14ac:dyDescent="0.25">
      <c r="A385" t="s">
        <v>2337</v>
      </c>
      <c r="B385" t="s">
        <v>1387</v>
      </c>
      <c r="C385" t="s">
        <v>1894</v>
      </c>
      <c r="D385" t="s">
        <v>2275</v>
      </c>
      <c r="E385" s="2">
        <v>84.891304347826093</v>
      </c>
      <c r="F385" s="2">
        <v>5.5652173913043477</v>
      </c>
      <c r="G385" s="2">
        <v>0.28260869565217389</v>
      </c>
      <c r="H385" s="2">
        <v>0.52173913043478259</v>
      </c>
      <c r="I385" s="2">
        <v>1.4195652173913043</v>
      </c>
      <c r="J385" s="2">
        <v>0</v>
      </c>
      <c r="K385" s="2">
        <v>0</v>
      </c>
      <c r="L385" s="2">
        <v>0.60141304347826086</v>
      </c>
      <c r="M385" s="2">
        <v>4.5861956521739122</v>
      </c>
      <c r="N385" s="2">
        <v>9.2197826086956507</v>
      </c>
      <c r="O385" s="2">
        <v>0.16263124199743914</v>
      </c>
      <c r="P385" s="2">
        <v>7.9645652173913053</v>
      </c>
      <c r="Q385" s="2">
        <v>5.8470652173913038</v>
      </c>
      <c r="R385" s="2">
        <v>0.16269782330345711</v>
      </c>
      <c r="S385" s="2">
        <v>4.5163043478260869</v>
      </c>
      <c r="T385" s="2">
        <v>15.138586956521742</v>
      </c>
      <c r="U385" s="2">
        <v>0</v>
      </c>
      <c r="V385" s="2">
        <v>0.23153008962868118</v>
      </c>
      <c r="W385" s="2">
        <v>5.1856521739130432</v>
      </c>
      <c r="X385" s="2">
        <v>20.773369565217394</v>
      </c>
      <c r="Y385" s="2">
        <v>0</v>
      </c>
      <c r="Z385" s="2">
        <v>0.30579129321382842</v>
      </c>
      <c r="AA385" s="2">
        <v>8.1521739130434784E-2</v>
      </c>
      <c r="AB385" s="2">
        <v>5.2986956521739117</v>
      </c>
      <c r="AC385" s="2">
        <v>0</v>
      </c>
      <c r="AD385" s="2">
        <v>4.0098913043478257</v>
      </c>
      <c r="AE385" s="2">
        <v>0</v>
      </c>
      <c r="AF385" s="2">
        <v>0</v>
      </c>
      <c r="AG385" s="2">
        <v>0</v>
      </c>
      <c r="AH385" t="s">
        <v>451</v>
      </c>
      <c r="AI385">
        <v>5</v>
      </c>
    </row>
    <row r="386" spans="1:35" x14ac:dyDescent="0.25">
      <c r="A386" t="s">
        <v>2337</v>
      </c>
      <c r="B386" t="s">
        <v>1191</v>
      </c>
      <c r="C386" t="s">
        <v>2082</v>
      </c>
      <c r="D386" t="s">
        <v>2278</v>
      </c>
      <c r="E386" s="2">
        <v>38.402173913043477</v>
      </c>
      <c r="F386" s="2">
        <v>2.3155434782608695</v>
      </c>
      <c r="G386" s="2">
        <v>0</v>
      </c>
      <c r="H386" s="2">
        <v>0</v>
      </c>
      <c r="I386" s="2">
        <v>0</v>
      </c>
      <c r="J386" s="2">
        <v>0</v>
      </c>
      <c r="K386" s="2">
        <v>0</v>
      </c>
      <c r="L386" s="2">
        <v>0.84978260869565214</v>
      </c>
      <c r="M386" s="2">
        <v>0</v>
      </c>
      <c r="N386" s="2">
        <v>4.6050000000000013</v>
      </c>
      <c r="O386" s="2">
        <v>0.119915086328899</v>
      </c>
      <c r="P386" s="2">
        <v>6.1454347826086977</v>
      </c>
      <c r="Q386" s="2">
        <v>0</v>
      </c>
      <c r="R386" s="2">
        <v>0.16002830455703373</v>
      </c>
      <c r="S386" s="2">
        <v>0.51771739130434791</v>
      </c>
      <c r="T386" s="2">
        <v>3.8779347826086967</v>
      </c>
      <c r="U386" s="2">
        <v>0</v>
      </c>
      <c r="V386" s="2">
        <v>0.11446362864421177</v>
      </c>
      <c r="W386" s="2">
        <v>0.83369565217391273</v>
      </c>
      <c r="X386" s="2">
        <v>7.6988043478260879</v>
      </c>
      <c r="Y386" s="2">
        <v>0</v>
      </c>
      <c r="Z386" s="2">
        <v>0.22218794225870367</v>
      </c>
      <c r="AA386" s="2">
        <v>0</v>
      </c>
      <c r="AB386" s="2">
        <v>0</v>
      </c>
      <c r="AC386" s="2">
        <v>0</v>
      </c>
      <c r="AD386" s="2">
        <v>0</v>
      </c>
      <c r="AE386" s="2">
        <v>0</v>
      </c>
      <c r="AF386" s="2">
        <v>0</v>
      </c>
      <c r="AG386" s="2">
        <v>0</v>
      </c>
      <c r="AH386" t="s">
        <v>252</v>
      </c>
      <c r="AI386">
        <v>5</v>
      </c>
    </row>
    <row r="387" spans="1:35" x14ac:dyDescent="0.25">
      <c r="A387" t="s">
        <v>2337</v>
      </c>
      <c r="B387" t="s">
        <v>927</v>
      </c>
      <c r="C387" t="s">
        <v>1432</v>
      </c>
      <c r="D387" t="s">
        <v>2267</v>
      </c>
      <c r="E387" s="2">
        <v>48.173913043478258</v>
      </c>
      <c r="F387" s="2">
        <v>0</v>
      </c>
      <c r="G387" s="2">
        <v>0</v>
      </c>
      <c r="H387" s="2">
        <v>0.31521739130434784</v>
      </c>
      <c r="I387" s="2">
        <v>1.173913043478261</v>
      </c>
      <c r="J387" s="2">
        <v>0</v>
      </c>
      <c r="K387" s="2">
        <v>0</v>
      </c>
      <c r="L387" s="2">
        <v>0</v>
      </c>
      <c r="M387" s="2">
        <v>0</v>
      </c>
      <c r="N387" s="2">
        <v>0</v>
      </c>
      <c r="O387" s="2">
        <v>0</v>
      </c>
      <c r="P387" s="2">
        <v>0</v>
      </c>
      <c r="Q387" s="2">
        <v>3.9891304347826089</v>
      </c>
      <c r="R387" s="2">
        <v>8.2806859205776184E-2</v>
      </c>
      <c r="S387" s="2">
        <v>0</v>
      </c>
      <c r="T387" s="2">
        <v>0</v>
      </c>
      <c r="U387" s="2">
        <v>0</v>
      </c>
      <c r="V387" s="2">
        <v>0</v>
      </c>
      <c r="W387" s="2">
        <v>0</v>
      </c>
      <c r="X387" s="2">
        <v>0</v>
      </c>
      <c r="Y387" s="2">
        <v>0</v>
      </c>
      <c r="Z387" s="2">
        <v>0</v>
      </c>
      <c r="AA387" s="2">
        <v>0</v>
      </c>
      <c r="AB387" s="2">
        <v>0</v>
      </c>
      <c r="AC387" s="2">
        <v>0</v>
      </c>
      <c r="AD387" s="2">
        <v>0</v>
      </c>
      <c r="AE387" s="2">
        <v>0</v>
      </c>
      <c r="AF387" s="2">
        <v>0.40489130434782611</v>
      </c>
      <c r="AG387" s="2">
        <v>0</v>
      </c>
      <c r="AH387" t="s">
        <v>146</v>
      </c>
      <c r="AI387">
        <v>5</v>
      </c>
    </row>
    <row r="388" spans="1:35" x14ac:dyDescent="0.25">
      <c r="A388" t="s">
        <v>2337</v>
      </c>
      <c r="B388" t="s">
        <v>968</v>
      </c>
      <c r="C388" t="s">
        <v>2013</v>
      </c>
      <c r="D388" t="s">
        <v>2274</v>
      </c>
      <c r="E388" s="2">
        <v>59.793478260869563</v>
      </c>
      <c r="F388" s="2">
        <v>7.7391304347826084</v>
      </c>
      <c r="G388" s="2">
        <v>0</v>
      </c>
      <c r="H388" s="2">
        <v>0</v>
      </c>
      <c r="I388" s="2">
        <v>0</v>
      </c>
      <c r="J388" s="2">
        <v>0</v>
      </c>
      <c r="K388" s="2">
        <v>0</v>
      </c>
      <c r="L388" s="2">
        <v>2.2191304347826089</v>
      </c>
      <c r="M388" s="2">
        <v>5.7391304347826084</v>
      </c>
      <c r="N388" s="2">
        <v>0</v>
      </c>
      <c r="O388" s="2">
        <v>9.5982548627522271E-2</v>
      </c>
      <c r="P388" s="2">
        <v>5.7391304347826084</v>
      </c>
      <c r="Q388" s="2">
        <v>8.8125</v>
      </c>
      <c r="R388" s="2">
        <v>0.24336484275586259</v>
      </c>
      <c r="S388" s="2">
        <v>2.412826086956521</v>
      </c>
      <c r="T388" s="2">
        <v>4.7661956521739128</v>
      </c>
      <c r="U388" s="2">
        <v>0</v>
      </c>
      <c r="V388" s="2">
        <v>0.12006362479549172</v>
      </c>
      <c r="W388" s="2">
        <v>1.1471739130434782</v>
      </c>
      <c r="X388" s="2">
        <v>6.2849999999999975</v>
      </c>
      <c r="Y388" s="2">
        <v>0</v>
      </c>
      <c r="Z388" s="2">
        <v>0.1242974004726413</v>
      </c>
      <c r="AA388" s="2">
        <v>0</v>
      </c>
      <c r="AB388" s="2">
        <v>0</v>
      </c>
      <c r="AC388" s="2">
        <v>0</v>
      </c>
      <c r="AD388" s="2">
        <v>0</v>
      </c>
      <c r="AE388" s="2">
        <v>0</v>
      </c>
      <c r="AF388" s="2">
        <v>0</v>
      </c>
      <c r="AG388" s="2">
        <v>5.7065217391304345E-2</v>
      </c>
      <c r="AH388" t="s">
        <v>25</v>
      </c>
      <c r="AI388">
        <v>5</v>
      </c>
    </row>
    <row r="389" spans="1:35" x14ac:dyDescent="0.25">
      <c r="A389" t="s">
        <v>2337</v>
      </c>
      <c r="B389" t="s">
        <v>1375</v>
      </c>
      <c r="C389" t="s">
        <v>1432</v>
      </c>
      <c r="D389" t="s">
        <v>2267</v>
      </c>
      <c r="E389" s="2">
        <v>50.641304347826086</v>
      </c>
      <c r="F389" s="2">
        <v>0</v>
      </c>
      <c r="G389" s="2">
        <v>0</v>
      </c>
      <c r="H389" s="2">
        <v>0</v>
      </c>
      <c r="I389" s="2">
        <v>1.9021739130434783</v>
      </c>
      <c r="J389" s="2">
        <v>0</v>
      </c>
      <c r="K389" s="2">
        <v>0</v>
      </c>
      <c r="L389" s="2">
        <v>0</v>
      </c>
      <c r="M389" s="2">
        <v>6.0570652173913047</v>
      </c>
      <c r="N389" s="2">
        <v>0</v>
      </c>
      <c r="O389" s="2">
        <v>0.11960721184803606</v>
      </c>
      <c r="P389" s="2">
        <v>0</v>
      </c>
      <c r="Q389" s="2">
        <v>0.54076086956521741</v>
      </c>
      <c r="R389" s="2">
        <v>1.0678257136724619E-2</v>
      </c>
      <c r="S389" s="2">
        <v>0</v>
      </c>
      <c r="T389" s="2">
        <v>0</v>
      </c>
      <c r="U389" s="2">
        <v>0</v>
      </c>
      <c r="V389" s="2">
        <v>0</v>
      </c>
      <c r="W389" s="2">
        <v>0</v>
      </c>
      <c r="X389" s="2">
        <v>0</v>
      </c>
      <c r="Y389" s="2">
        <v>0</v>
      </c>
      <c r="Z389" s="2">
        <v>0</v>
      </c>
      <c r="AA389" s="2">
        <v>0</v>
      </c>
      <c r="AB389" s="2">
        <v>0</v>
      </c>
      <c r="AC389" s="2">
        <v>0</v>
      </c>
      <c r="AD389" s="2">
        <v>0</v>
      </c>
      <c r="AE389" s="2">
        <v>24.885869565217391</v>
      </c>
      <c r="AF389" s="2">
        <v>0</v>
      </c>
      <c r="AG389" s="2">
        <v>0</v>
      </c>
      <c r="AH389" t="s">
        <v>439</v>
      </c>
      <c r="AI389">
        <v>5</v>
      </c>
    </row>
    <row r="390" spans="1:35" x14ac:dyDescent="0.25">
      <c r="A390" t="s">
        <v>2337</v>
      </c>
      <c r="B390" t="s">
        <v>1782</v>
      </c>
      <c r="C390" t="s">
        <v>1898</v>
      </c>
      <c r="D390" t="s">
        <v>2269</v>
      </c>
      <c r="E390" s="2">
        <v>74.108695652173907</v>
      </c>
      <c r="F390" s="2">
        <v>5.3043478260869561</v>
      </c>
      <c r="G390" s="2">
        <v>0</v>
      </c>
      <c r="H390" s="2">
        <v>0.28532608695652173</v>
      </c>
      <c r="I390" s="2">
        <v>2.0461956521739131</v>
      </c>
      <c r="J390" s="2">
        <v>0</v>
      </c>
      <c r="K390" s="2">
        <v>0</v>
      </c>
      <c r="L390" s="2">
        <v>4.3695652173913047</v>
      </c>
      <c r="M390" s="2">
        <v>0</v>
      </c>
      <c r="N390" s="2">
        <v>5.5652173913043477</v>
      </c>
      <c r="O390" s="2">
        <v>7.5095335875623351E-2</v>
      </c>
      <c r="P390" s="2">
        <v>5.4076086956521738</v>
      </c>
      <c r="Q390" s="2">
        <v>9.945652173913043</v>
      </c>
      <c r="R390" s="2">
        <v>0.20717219125843356</v>
      </c>
      <c r="S390" s="2">
        <v>2.3234782608695657</v>
      </c>
      <c r="T390" s="2">
        <v>5.0238043478260872</v>
      </c>
      <c r="U390" s="2">
        <v>0</v>
      </c>
      <c r="V390" s="2">
        <v>9.9141977119389865E-2</v>
      </c>
      <c r="W390" s="2">
        <v>4.4551086956521733</v>
      </c>
      <c r="X390" s="2">
        <v>8.5783695652173932</v>
      </c>
      <c r="Y390" s="2">
        <v>0</v>
      </c>
      <c r="Z390" s="2">
        <v>0.17586975652684075</v>
      </c>
      <c r="AA390" s="2">
        <v>0.32608695652173914</v>
      </c>
      <c r="AB390" s="2">
        <v>0</v>
      </c>
      <c r="AC390" s="2">
        <v>0</v>
      </c>
      <c r="AD390" s="2">
        <v>0</v>
      </c>
      <c r="AE390" s="2">
        <v>0</v>
      </c>
      <c r="AF390" s="2">
        <v>0</v>
      </c>
      <c r="AG390" s="2">
        <v>0</v>
      </c>
      <c r="AH390" t="s">
        <v>854</v>
      </c>
      <c r="AI390">
        <v>5</v>
      </c>
    </row>
    <row r="391" spans="1:35" x14ac:dyDescent="0.25">
      <c r="A391" t="s">
        <v>2337</v>
      </c>
      <c r="B391" t="s">
        <v>1176</v>
      </c>
      <c r="C391" t="s">
        <v>2039</v>
      </c>
      <c r="D391" t="s">
        <v>2246</v>
      </c>
      <c r="E391" s="2">
        <v>71.163043478260875</v>
      </c>
      <c r="F391" s="2">
        <v>37.769891304347823</v>
      </c>
      <c r="G391" s="2">
        <v>0.56521739130434778</v>
      </c>
      <c r="H391" s="2">
        <v>2.1739130434782608E-2</v>
      </c>
      <c r="I391" s="2">
        <v>0</v>
      </c>
      <c r="J391" s="2">
        <v>0</v>
      </c>
      <c r="K391" s="2">
        <v>0</v>
      </c>
      <c r="L391" s="2">
        <v>2.6594565217391306</v>
      </c>
      <c r="M391" s="2">
        <v>5.0973913043478261</v>
      </c>
      <c r="N391" s="2">
        <v>1.7301086956521738</v>
      </c>
      <c r="O391" s="2">
        <v>9.5941652665342894E-2</v>
      </c>
      <c r="P391" s="2">
        <v>5.8461956521739147</v>
      </c>
      <c r="Q391" s="2">
        <v>29.185434782608699</v>
      </c>
      <c r="R391" s="2">
        <v>0.492272796700779</v>
      </c>
      <c r="S391" s="2">
        <v>3.889891304347826</v>
      </c>
      <c r="T391" s="2">
        <v>8.4789130434782596</v>
      </c>
      <c r="U391" s="2">
        <v>0</v>
      </c>
      <c r="V391" s="2">
        <v>0.17380937834122495</v>
      </c>
      <c r="W391" s="2">
        <v>3.7519565217391304</v>
      </c>
      <c r="X391" s="2">
        <v>10.616086956521739</v>
      </c>
      <c r="Y391" s="2">
        <v>0.15597826086956521</v>
      </c>
      <c r="Z391" s="2">
        <v>0.20409500534595995</v>
      </c>
      <c r="AA391" s="2">
        <v>0</v>
      </c>
      <c r="AB391" s="2">
        <v>0</v>
      </c>
      <c r="AC391" s="2">
        <v>0</v>
      </c>
      <c r="AD391" s="2">
        <v>80.746304347826126</v>
      </c>
      <c r="AE391" s="2">
        <v>0</v>
      </c>
      <c r="AF391" s="2">
        <v>0</v>
      </c>
      <c r="AG391" s="2">
        <v>0</v>
      </c>
      <c r="AH391" t="s">
        <v>237</v>
      </c>
      <c r="AI391">
        <v>5</v>
      </c>
    </row>
    <row r="392" spans="1:35" x14ac:dyDescent="0.25">
      <c r="A392" t="s">
        <v>2337</v>
      </c>
      <c r="B392" t="s">
        <v>1700</v>
      </c>
      <c r="C392" t="s">
        <v>2162</v>
      </c>
      <c r="D392" t="s">
        <v>2226</v>
      </c>
      <c r="E392" s="2">
        <v>115.54347826086956</v>
      </c>
      <c r="F392" s="2">
        <v>3.0869565217391304</v>
      </c>
      <c r="G392" s="2">
        <v>0.2608695652173913</v>
      </c>
      <c r="H392" s="2">
        <v>0.45652173913043476</v>
      </c>
      <c r="I392" s="2">
        <v>5.1413043478260869</v>
      </c>
      <c r="J392" s="2">
        <v>0</v>
      </c>
      <c r="K392" s="2">
        <v>0</v>
      </c>
      <c r="L392" s="2">
        <v>4.8232608695652175</v>
      </c>
      <c r="M392" s="2">
        <v>6.0869565217391308</v>
      </c>
      <c r="N392" s="2">
        <v>4.7326086956521722</v>
      </c>
      <c r="O392" s="2">
        <v>9.3640639698965189E-2</v>
      </c>
      <c r="P392" s="2">
        <v>5.7391304347826084</v>
      </c>
      <c r="Q392" s="2">
        <v>3.607065217391304</v>
      </c>
      <c r="R392" s="2">
        <v>8.0888993414863594E-2</v>
      </c>
      <c r="S392" s="2">
        <v>12.391956521739132</v>
      </c>
      <c r="T392" s="2">
        <v>6.1969565217391303</v>
      </c>
      <c r="U392" s="2">
        <v>0</v>
      </c>
      <c r="V392" s="2">
        <v>0.16088240827845723</v>
      </c>
      <c r="W392" s="2">
        <v>12.377717391304349</v>
      </c>
      <c r="X392" s="2">
        <v>10.056739130434787</v>
      </c>
      <c r="Y392" s="2">
        <v>0</v>
      </c>
      <c r="Z392" s="2">
        <v>0.19416462841015997</v>
      </c>
      <c r="AA392" s="2">
        <v>0</v>
      </c>
      <c r="AB392" s="2">
        <v>0</v>
      </c>
      <c r="AC392" s="2">
        <v>0</v>
      </c>
      <c r="AD392" s="2">
        <v>0</v>
      </c>
      <c r="AE392" s="2">
        <v>0.42391304347826086</v>
      </c>
      <c r="AF392" s="2">
        <v>0</v>
      </c>
      <c r="AG392" s="2">
        <v>3.2608695652173912E-2</v>
      </c>
      <c r="AH392" t="s">
        <v>771</v>
      </c>
      <c r="AI392">
        <v>5</v>
      </c>
    </row>
    <row r="393" spans="1:35" x14ac:dyDescent="0.25">
      <c r="A393" t="s">
        <v>2337</v>
      </c>
      <c r="B393" t="s">
        <v>1209</v>
      </c>
      <c r="C393" t="s">
        <v>2090</v>
      </c>
      <c r="D393" t="s">
        <v>2296</v>
      </c>
      <c r="E393" s="2">
        <v>83.978260869565219</v>
      </c>
      <c r="F393" s="2">
        <v>5.3913043478260869</v>
      </c>
      <c r="G393" s="2">
        <v>0</v>
      </c>
      <c r="H393" s="2">
        <v>0.36956521739130432</v>
      </c>
      <c r="I393" s="2">
        <v>6.8804347826086953</v>
      </c>
      <c r="J393" s="2">
        <v>0</v>
      </c>
      <c r="K393" s="2">
        <v>0</v>
      </c>
      <c r="L393" s="2">
        <v>3.3913043478260874</v>
      </c>
      <c r="M393" s="2">
        <v>0</v>
      </c>
      <c r="N393" s="2">
        <v>5.4782608695652177</v>
      </c>
      <c r="O393" s="2">
        <v>6.5234273880403829E-2</v>
      </c>
      <c r="P393" s="2">
        <v>5.0135869565217392</v>
      </c>
      <c r="Q393" s="2">
        <v>13.586956521739131</v>
      </c>
      <c r="R393" s="2">
        <v>0.22149236344809733</v>
      </c>
      <c r="S393" s="2">
        <v>2.0522826086956516</v>
      </c>
      <c r="T393" s="2">
        <v>3.2913043478260873</v>
      </c>
      <c r="U393" s="2">
        <v>0</v>
      </c>
      <c r="V393" s="2">
        <v>6.3630597980843889E-2</v>
      </c>
      <c r="W393" s="2">
        <v>2.8818478260869558</v>
      </c>
      <c r="X393" s="2">
        <v>5.3581521739130435</v>
      </c>
      <c r="Y393" s="2">
        <v>0</v>
      </c>
      <c r="Z393" s="2">
        <v>9.812063163344549E-2</v>
      </c>
      <c r="AA393" s="2">
        <v>0</v>
      </c>
      <c r="AB393" s="2">
        <v>0</v>
      </c>
      <c r="AC393" s="2">
        <v>0</v>
      </c>
      <c r="AD393" s="2">
        <v>0</v>
      </c>
      <c r="AE393" s="2">
        <v>1.9320652173913044</v>
      </c>
      <c r="AF393" s="2">
        <v>0</v>
      </c>
      <c r="AG393" s="2">
        <v>0</v>
      </c>
      <c r="AH393" t="s">
        <v>270</v>
      </c>
      <c r="AI393">
        <v>5</v>
      </c>
    </row>
    <row r="394" spans="1:35" x14ac:dyDescent="0.25">
      <c r="A394" t="s">
        <v>2337</v>
      </c>
      <c r="B394" t="s">
        <v>972</v>
      </c>
      <c r="C394" t="s">
        <v>1882</v>
      </c>
      <c r="D394" t="s">
        <v>2269</v>
      </c>
      <c r="E394" s="2">
        <v>139.57608695652175</v>
      </c>
      <c r="F394" s="2">
        <v>5.5652173913043477</v>
      </c>
      <c r="G394" s="2">
        <v>0</v>
      </c>
      <c r="H394" s="2">
        <v>0.45652173913043476</v>
      </c>
      <c r="I394" s="2">
        <v>5.0217391304347823</v>
      </c>
      <c r="J394" s="2">
        <v>0</v>
      </c>
      <c r="K394" s="2">
        <v>4.3478260869565216E-2</v>
      </c>
      <c r="L394" s="2">
        <v>4.4194565217391304</v>
      </c>
      <c r="M394" s="2">
        <v>5.1304347826086953</v>
      </c>
      <c r="N394" s="2">
        <v>4.5489130434782608</v>
      </c>
      <c r="O394" s="2">
        <v>6.9348181605793938E-2</v>
      </c>
      <c r="P394" s="2">
        <v>4.9565217391304346</v>
      </c>
      <c r="Q394" s="2">
        <v>23.198913043478264</v>
      </c>
      <c r="R394" s="2">
        <v>0.20172104976247957</v>
      </c>
      <c r="S394" s="2">
        <v>1.8493478260869567</v>
      </c>
      <c r="T394" s="2">
        <v>5.6488043478260863</v>
      </c>
      <c r="U394" s="2">
        <v>0</v>
      </c>
      <c r="V394" s="2">
        <v>5.3720894011369827E-2</v>
      </c>
      <c r="W394" s="2">
        <v>1.1971739130434786</v>
      </c>
      <c r="X394" s="2">
        <v>3.1270652173913036</v>
      </c>
      <c r="Y394" s="2">
        <v>0</v>
      </c>
      <c r="Z394" s="2">
        <v>3.0981231991277936E-2</v>
      </c>
      <c r="AA394" s="2">
        <v>0</v>
      </c>
      <c r="AB394" s="2">
        <v>0</v>
      </c>
      <c r="AC394" s="2">
        <v>0</v>
      </c>
      <c r="AD394" s="2">
        <v>0</v>
      </c>
      <c r="AE394" s="2">
        <v>1.0869565217391304E-2</v>
      </c>
      <c r="AF394" s="2">
        <v>0</v>
      </c>
      <c r="AG394" s="2">
        <v>2.347826086956522</v>
      </c>
      <c r="AH394" t="s">
        <v>29</v>
      </c>
      <c r="AI394">
        <v>5</v>
      </c>
    </row>
    <row r="395" spans="1:35" x14ac:dyDescent="0.25">
      <c r="A395" t="s">
        <v>2337</v>
      </c>
      <c r="B395" t="s">
        <v>1702</v>
      </c>
      <c r="C395" t="s">
        <v>1902</v>
      </c>
      <c r="D395" t="s">
        <v>2217</v>
      </c>
      <c r="E395" s="2">
        <v>50.260869565217391</v>
      </c>
      <c r="F395" s="2">
        <v>5.4782608695652177</v>
      </c>
      <c r="G395" s="2">
        <v>0</v>
      </c>
      <c r="H395" s="2">
        <v>0.22826086956521738</v>
      </c>
      <c r="I395" s="2">
        <v>1.6630434782608696</v>
      </c>
      <c r="J395" s="2">
        <v>0</v>
      </c>
      <c r="K395" s="2">
        <v>0</v>
      </c>
      <c r="L395" s="2">
        <v>0.96717391304347811</v>
      </c>
      <c r="M395" s="2">
        <v>0</v>
      </c>
      <c r="N395" s="2">
        <v>0</v>
      </c>
      <c r="O395" s="2">
        <v>0</v>
      </c>
      <c r="P395" s="2">
        <v>5.2554347826086953</v>
      </c>
      <c r="Q395" s="2">
        <v>0</v>
      </c>
      <c r="R395" s="2">
        <v>0.10456314878892733</v>
      </c>
      <c r="S395" s="2">
        <v>0.78402173913043471</v>
      </c>
      <c r="T395" s="2">
        <v>0.54793478260869566</v>
      </c>
      <c r="U395" s="2">
        <v>0</v>
      </c>
      <c r="V395" s="2">
        <v>2.6500865051903116E-2</v>
      </c>
      <c r="W395" s="2">
        <v>0.39043478260869569</v>
      </c>
      <c r="X395" s="2">
        <v>3.4688043478260857</v>
      </c>
      <c r="Y395" s="2">
        <v>0</v>
      </c>
      <c r="Z395" s="2">
        <v>7.678416955017299E-2</v>
      </c>
      <c r="AA395" s="2">
        <v>0</v>
      </c>
      <c r="AB395" s="2">
        <v>0</v>
      </c>
      <c r="AC395" s="2">
        <v>0</v>
      </c>
      <c r="AD395" s="2">
        <v>0</v>
      </c>
      <c r="AE395" s="2">
        <v>0</v>
      </c>
      <c r="AF395" s="2">
        <v>0</v>
      </c>
      <c r="AG395" s="2">
        <v>0</v>
      </c>
      <c r="AH395" t="s">
        <v>773</v>
      </c>
      <c r="AI395">
        <v>5</v>
      </c>
    </row>
    <row r="396" spans="1:35" x14ac:dyDescent="0.25">
      <c r="A396" t="s">
        <v>2337</v>
      </c>
      <c r="B396" t="s">
        <v>973</v>
      </c>
      <c r="C396" t="s">
        <v>2014</v>
      </c>
      <c r="D396" t="s">
        <v>2218</v>
      </c>
      <c r="E396" s="2">
        <v>69.141304347826093</v>
      </c>
      <c r="F396" s="2">
        <v>23.305326086956523</v>
      </c>
      <c r="G396" s="2">
        <v>0.84782608695652173</v>
      </c>
      <c r="H396" s="2">
        <v>9.2391304347826081E-2</v>
      </c>
      <c r="I396" s="2">
        <v>0</v>
      </c>
      <c r="J396" s="2">
        <v>0</v>
      </c>
      <c r="K396" s="2">
        <v>0</v>
      </c>
      <c r="L396" s="2">
        <v>0</v>
      </c>
      <c r="M396" s="2">
        <v>0</v>
      </c>
      <c r="N396" s="2">
        <v>0</v>
      </c>
      <c r="O396" s="2">
        <v>0</v>
      </c>
      <c r="P396" s="2">
        <v>4.8820652173913031</v>
      </c>
      <c r="Q396" s="2">
        <v>11.532500000000001</v>
      </c>
      <c r="R396" s="2">
        <v>0.23740606822826596</v>
      </c>
      <c r="S396" s="2">
        <v>3.6701086956521749</v>
      </c>
      <c r="T396" s="2">
        <v>3.7607608695652162</v>
      </c>
      <c r="U396" s="2">
        <v>0</v>
      </c>
      <c r="V396" s="2">
        <v>0.10747366766231722</v>
      </c>
      <c r="W396" s="2">
        <v>1.7173913043478262E-2</v>
      </c>
      <c r="X396" s="2">
        <v>9.2111956521739131</v>
      </c>
      <c r="Y396" s="2">
        <v>0</v>
      </c>
      <c r="Z396" s="2">
        <v>0.1334711523345386</v>
      </c>
      <c r="AA396" s="2">
        <v>0</v>
      </c>
      <c r="AB396" s="2">
        <v>0</v>
      </c>
      <c r="AC396" s="2">
        <v>0</v>
      </c>
      <c r="AD396" s="2">
        <v>47.623260869565229</v>
      </c>
      <c r="AE396" s="2">
        <v>0</v>
      </c>
      <c r="AF396" s="2">
        <v>0</v>
      </c>
      <c r="AG396" s="2">
        <v>0</v>
      </c>
      <c r="AH396" t="s">
        <v>30</v>
      </c>
      <c r="AI396">
        <v>5</v>
      </c>
    </row>
    <row r="397" spans="1:35" x14ac:dyDescent="0.25">
      <c r="A397" t="s">
        <v>2337</v>
      </c>
      <c r="B397" t="s">
        <v>1816</v>
      </c>
      <c r="C397" t="s">
        <v>2208</v>
      </c>
      <c r="D397" t="s">
        <v>2267</v>
      </c>
      <c r="E397" s="2">
        <v>60.445652173913047</v>
      </c>
      <c r="F397" s="2">
        <v>5.7391304347826084</v>
      </c>
      <c r="G397" s="2">
        <v>6.5217391304347824E-2</v>
      </c>
      <c r="H397" s="2">
        <v>0.2608695652173913</v>
      </c>
      <c r="I397" s="2">
        <v>5.7391304347826084</v>
      </c>
      <c r="J397" s="2">
        <v>0</v>
      </c>
      <c r="K397" s="2">
        <v>0</v>
      </c>
      <c r="L397" s="2">
        <v>6.2445652173913047</v>
      </c>
      <c r="M397" s="2">
        <v>0</v>
      </c>
      <c r="N397" s="2">
        <v>1.6277173913043479</v>
      </c>
      <c r="O397" s="2">
        <v>2.6928609962237008E-2</v>
      </c>
      <c r="P397" s="2">
        <v>4.2907608695652177</v>
      </c>
      <c r="Q397" s="2">
        <v>6.4076086956521738</v>
      </c>
      <c r="R397" s="2">
        <v>0.17699154828268296</v>
      </c>
      <c r="S397" s="2">
        <v>4.9456521739130439</v>
      </c>
      <c r="T397" s="2">
        <v>5.0190217391304346</v>
      </c>
      <c r="U397" s="2">
        <v>0</v>
      </c>
      <c r="V397" s="2">
        <v>0.16485344362524726</v>
      </c>
      <c r="W397" s="2">
        <v>2.0380434782608696</v>
      </c>
      <c r="X397" s="2">
        <v>5.6032608695652177</v>
      </c>
      <c r="Y397" s="2">
        <v>0</v>
      </c>
      <c r="Z397" s="2">
        <v>0.12641611221003418</v>
      </c>
      <c r="AA397" s="2">
        <v>0</v>
      </c>
      <c r="AB397" s="2">
        <v>0</v>
      </c>
      <c r="AC397" s="2">
        <v>0</v>
      </c>
      <c r="AD397" s="2">
        <v>0</v>
      </c>
      <c r="AE397" s="2">
        <v>0</v>
      </c>
      <c r="AF397" s="2">
        <v>0</v>
      </c>
      <c r="AG397" s="2">
        <v>0</v>
      </c>
      <c r="AH397" t="s">
        <v>888</v>
      </c>
      <c r="AI397">
        <v>5</v>
      </c>
    </row>
    <row r="398" spans="1:35" x14ac:dyDescent="0.25">
      <c r="A398" t="s">
        <v>2337</v>
      </c>
      <c r="B398" t="s">
        <v>1034</v>
      </c>
      <c r="C398" t="s">
        <v>1882</v>
      </c>
      <c r="D398" t="s">
        <v>2269</v>
      </c>
      <c r="E398" s="2">
        <v>74.652173913043484</v>
      </c>
      <c r="F398" s="2">
        <v>5.6521739130434785</v>
      </c>
      <c r="G398" s="2">
        <v>0.65217391304347827</v>
      </c>
      <c r="H398" s="2">
        <v>0.42934782608695654</v>
      </c>
      <c r="I398" s="2">
        <v>1.0625</v>
      </c>
      <c r="J398" s="2">
        <v>0</v>
      </c>
      <c r="K398" s="2">
        <v>0</v>
      </c>
      <c r="L398" s="2">
        <v>4.3623913043478266</v>
      </c>
      <c r="M398" s="2">
        <v>5.6521739130434785</v>
      </c>
      <c r="N398" s="2">
        <v>0</v>
      </c>
      <c r="O398" s="2">
        <v>7.5713453698311006E-2</v>
      </c>
      <c r="P398" s="2">
        <v>10.056086956521741</v>
      </c>
      <c r="Q398" s="2">
        <v>0</v>
      </c>
      <c r="R398" s="2">
        <v>0.13470588235294118</v>
      </c>
      <c r="S398" s="2">
        <v>4.154782608695653</v>
      </c>
      <c r="T398" s="2">
        <v>5.4526086956521729</v>
      </c>
      <c r="U398" s="2">
        <v>0</v>
      </c>
      <c r="V398" s="2">
        <v>0.12869539895165985</v>
      </c>
      <c r="W398" s="2">
        <v>8.2068478260869568</v>
      </c>
      <c r="X398" s="2">
        <v>2.4444565217391312</v>
      </c>
      <c r="Y398" s="2">
        <v>0</v>
      </c>
      <c r="Z398" s="2">
        <v>0.14267909143855562</v>
      </c>
      <c r="AA398" s="2">
        <v>0</v>
      </c>
      <c r="AB398" s="2">
        <v>0</v>
      </c>
      <c r="AC398" s="2">
        <v>0</v>
      </c>
      <c r="AD398" s="2">
        <v>0</v>
      </c>
      <c r="AE398" s="2">
        <v>0</v>
      </c>
      <c r="AF398" s="2">
        <v>0</v>
      </c>
      <c r="AG398" s="2">
        <v>0</v>
      </c>
      <c r="AH398" t="s">
        <v>92</v>
      </c>
      <c r="AI398">
        <v>5</v>
      </c>
    </row>
    <row r="399" spans="1:35" x14ac:dyDescent="0.25">
      <c r="A399" t="s">
        <v>2337</v>
      </c>
      <c r="B399" t="s">
        <v>1146</v>
      </c>
      <c r="C399" t="s">
        <v>1972</v>
      </c>
      <c r="D399" t="s">
        <v>2243</v>
      </c>
      <c r="E399" s="2">
        <v>47.836956521739133</v>
      </c>
      <c r="F399" s="2">
        <v>10.869565217391305</v>
      </c>
      <c r="G399" s="2">
        <v>0</v>
      </c>
      <c r="H399" s="2">
        <v>0</v>
      </c>
      <c r="I399" s="2">
        <v>0</v>
      </c>
      <c r="J399" s="2">
        <v>0</v>
      </c>
      <c r="K399" s="2">
        <v>0</v>
      </c>
      <c r="L399" s="2">
        <v>2.381739130434783</v>
      </c>
      <c r="M399" s="2">
        <v>0</v>
      </c>
      <c r="N399" s="2">
        <v>4.0978260869565215</v>
      </c>
      <c r="O399" s="2">
        <v>8.5662349466030435E-2</v>
      </c>
      <c r="P399" s="2">
        <v>7.4941304347826065</v>
      </c>
      <c r="Q399" s="2">
        <v>0.30619565217391304</v>
      </c>
      <c r="R399" s="2">
        <v>0.16306066802999314</v>
      </c>
      <c r="S399" s="2">
        <v>1.4415217391304349</v>
      </c>
      <c r="T399" s="2">
        <v>3.8142391304347827</v>
      </c>
      <c r="U399" s="2">
        <v>0</v>
      </c>
      <c r="V399" s="2">
        <v>0.10986821177005227</v>
      </c>
      <c r="W399" s="2">
        <v>0.59565217391304337</v>
      </c>
      <c r="X399" s="2">
        <v>1.1214130434782608</v>
      </c>
      <c r="Y399" s="2">
        <v>0</v>
      </c>
      <c r="Z399" s="2">
        <v>3.5894114973869566E-2</v>
      </c>
      <c r="AA399" s="2">
        <v>0</v>
      </c>
      <c r="AB399" s="2">
        <v>0</v>
      </c>
      <c r="AC399" s="2">
        <v>0</v>
      </c>
      <c r="AD399" s="2">
        <v>0</v>
      </c>
      <c r="AE399" s="2">
        <v>0</v>
      </c>
      <c r="AF399" s="2">
        <v>0</v>
      </c>
      <c r="AG399" s="2">
        <v>0</v>
      </c>
      <c r="AH399" t="s">
        <v>206</v>
      </c>
      <c r="AI399">
        <v>5</v>
      </c>
    </row>
    <row r="400" spans="1:35" x14ac:dyDescent="0.25">
      <c r="A400" t="s">
        <v>2337</v>
      </c>
      <c r="B400" t="s">
        <v>1115</v>
      </c>
      <c r="C400" t="s">
        <v>1997</v>
      </c>
      <c r="D400" t="s">
        <v>2283</v>
      </c>
      <c r="E400" s="2">
        <v>52.880434782608695</v>
      </c>
      <c r="F400" s="2">
        <v>1.9130434782608696</v>
      </c>
      <c r="G400" s="2">
        <v>0.19021739130434784</v>
      </c>
      <c r="H400" s="2">
        <v>0</v>
      </c>
      <c r="I400" s="2">
        <v>1.6657608695652173</v>
      </c>
      <c r="J400" s="2">
        <v>0</v>
      </c>
      <c r="K400" s="2">
        <v>0</v>
      </c>
      <c r="L400" s="2">
        <v>0.95478260869565224</v>
      </c>
      <c r="M400" s="2">
        <v>0.29347826086956524</v>
      </c>
      <c r="N400" s="2">
        <v>5.2173913043478262</v>
      </c>
      <c r="O400" s="2">
        <v>0.10421377183967112</v>
      </c>
      <c r="P400" s="2">
        <v>5.3097826086956523</v>
      </c>
      <c r="Q400" s="2">
        <v>11.597826086956522</v>
      </c>
      <c r="R400" s="2">
        <v>0.31973278520041104</v>
      </c>
      <c r="S400" s="2">
        <v>5.8295652173913028</v>
      </c>
      <c r="T400" s="2">
        <v>5.1759782608695657</v>
      </c>
      <c r="U400" s="2">
        <v>0</v>
      </c>
      <c r="V400" s="2">
        <v>0.20812127440904418</v>
      </c>
      <c r="W400" s="2">
        <v>5.1077173913043481</v>
      </c>
      <c r="X400" s="2">
        <v>10.290652173913044</v>
      </c>
      <c r="Y400" s="2">
        <v>0</v>
      </c>
      <c r="Z400" s="2">
        <v>0.2911921891058582</v>
      </c>
      <c r="AA400" s="2">
        <v>0</v>
      </c>
      <c r="AB400" s="2">
        <v>0</v>
      </c>
      <c r="AC400" s="2">
        <v>0</v>
      </c>
      <c r="AD400" s="2">
        <v>0</v>
      </c>
      <c r="AE400" s="2">
        <v>0</v>
      </c>
      <c r="AF400" s="2">
        <v>0</v>
      </c>
      <c r="AG400" s="2">
        <v>0</v>
      </c>
      <c r="AH400" t="s">
        <v>175</v>
      </c>
      <c r="AI400">
        <v>5</v>
      </c>
    </row>
    <row r="401" spans="1:35" x14ac:dyDescent="0.25">
      <c r="A401" t="s">
        <v>2337</v>
      </c>
      <c r="B401" t="s">
        <v>1510</v>
      </c>
      <c r="C401" t="s">
        <v>1860</v>
      </c>
      <c r="D401" t="s">
        <v>2226</v>
      </c>
      <c r="E401" s="2">
        <v>62.510869565217391</v>
      </c>
      <c r="F401" s="2">
        <v>5.7391304347826084</v>
      </c>
      <c r="G401" s="2">
        <v>0</v>
      </c>
      <c r="H401" s="2">
        <v>0.32065217391304346</v>
      </c>
      <c r="I401" s="2">
        <v>5.7391304347826084</v>
      </c>
      <c r="J401" s="2">
        <v>0</v>
      </c>
      <c r="K401" s="2">
        <v>0</v>
      </c>
      <c r="L401" s="2">
        <v>2.4972826086956523</v>
      </c>
      <c r="M401" s="2">
        <v>5.1304347826086953</v>
      </c>
      <c r="N401" s="2">
        <v>0</v>
      </c>
      <c r="O401" s="2">
        <v>8.2072683011650147E-2</v>
      </c>
      <c r="P401" s="2">
        <v>4.5217391304347823</v>
      </c>
      <c r="Q401" s="2">
        <v>3.4429347826086958</v>
      </c>
      <c r="R401" s="2">
        <v>0.12741262389149713</v>
      </c>
      <c r="S401" s="2">
        <v>3.1358695652173911</v>
      </c>
      <c r="T401" s="2">
        <v>7.5788043478260869</v>
      </c>
      <c r="U401" s="2">
        <v>5.2119565217391308</v>
      </c>
      <c r="V401" s="2">
        <v>0.25478177708224659</v>
      </c>
      <c r="W401" s="2">
        <v>7.8016304347826084</v>
      </c>
      <c r="X401" s="2">
        <v>9.7826086956521738</v>
      </c>
      <c r="Y401" s="2">
        <v>0</v>
      </c>
      <c r="Z401" s="2">
        <v>0.28129890453834117</v>
      </c>
      <c r="AA401" s="2">
        <v>0</v>
      </c>
      <c r="AB401" s="2">
        <v>0</v>
      </c>
      <c r="AC401" s="2">
        <v>0</v>
      </c>
      <c r="AD401" s="2">
        <v>26.078804347826086</v>
      </c>
      <c r="AE401" s="2">
        <v>0</v>
      </c>
      <c r="AF401" s="2">
        <v>0</v>
      </c>
      <c r="AG401" s="2">
        <v>0</v>
      </c>
      <c r="AH401" t="s">
        <v>577</v>
      </c>
      <c r="AI401">
        <v>5</v>
      </c>
    </row>
    <row r="402" spans="1:35" x14ac:dyDescent="0.25">
      <c r="A402" t="s">
        <v>2337</v>
      </c>
      <c r="B402" t="s">
        <v>951</v>
      </c>
      <c r="C402" t="s">
        <v>2007</v>
      </c>
      <c r="D402" t="s">
        <v>2243</v>
      </c>
      <c r="E402" s="2">
        <v>74.054347826086953</v>
      </c>
      <c r="F402" s="2">
        <v>21.265978260869563</v>
      </c>
      <c r="G402" s="2">
        <v>0.4891304347826087</v>
      </c>
      <c r="H402" s="2">
        <v>0</v>
      </c>
      <c r="I402" s="2">
        <v>0</v>
      </c>
      <c r="J402" s="2">
        <v>0</v>
      </c>
      <c r="K402" s="2">
        <v>0</v>
      </c>
      <c r="L402" s="2">
        <v>4.0820652173913059</v>
      </c>
      <c r="M402" s="2">
        <v>0</v>
      </c>
      <c r="N402" s="2">
        <v>0</v>
      </c>
      <c r="O402" s="2">
        <v>0</v>
      </c>
      <c r="P402" s="2">
        <v>8.9782608695652169</v>
      </c>
      <c r="Q402" s="2">
        <v>12.224673913043477</v>
      </c>
      <c r="R402" s="2">
        <v>0.28631586672537795</v>
      </c>
      <c r="S402" s="2">
        <v>5.87217391304348</v>
      </c>
      <c r="T402" s="2">
        <v>7.7670652173913037</v>
      </c>
      <c r="U402" s="2">
        <v>0</v>
      </c>
      <c r="V402" s="2">
        <v>0.18417877586966097</v>
      </c>
      <c r="W402" s="2">
        <v>10.617826086956523</v>
      </c>
      <c r="X402" s="2">
        <v>8.3301086956521733</v>
      </c>
      <c r="Y402" s="2">
        <v>0</v>
      </c>
      <c r="Z402" s="2">
        <v>0.25586525759577283</v>
      </c>
      <c r="AA402" s="2">
        <v>0</v>
      </c>
      <c r="AB402" s="2">
        <v>0</v>
      </c>
      <c r="AC402" s="2">
        <v>0</v>
      </c>
      <c r="AD402" s="2">
        <v>0</v>
      </c>
      <c r="AE402" s="2">
        <v>0</v>
      </c>
      <c r="AF402" s="2">
        <v>0</v>
      </c>
      <c r="AG402" s="2">
        <v>0</v>
      </c>
      <c r="AH402" t="s">
        <v>8</v>
      </c>
      <c r="AI402">
        <v>5</v>
      </c>
    </row>
    <row r="403" spans="1:35" x14ac:dyDescent="0.25">
      <c r="A403" t="s">
        <v>2337</v>
      </c>
      <c r="B403" t="s">
        <v>943</v>
      </c>
      <c r="C403" t="s">
        <v>1915</v>
      </c>
      <c r="D403" t="s">
        <v>2267</v>
      </c>
      <c r="E403" s="2">
        <v>38.641304347826086</v>
      </c>
      <c r="F403" s="2">
        <v>32.046739130434808</v>
      </c>
      <c r="G403" s="2">
        <v>0</v>
      </c>
      <c r="H403" s="2">
        <v>0</v>
      </c>
      <c r="I403" s="2">
        <v>1.1875</v>
      </c>
      <c r="J403" s="2">
        <v>0</v>
      </c>
      <c r="K403" s="2">
        <v>0</v>
      </c>
      <c r="L403" s="2">
        <v>0.57369565217391294</v>
      </c>
      <c r="M403" s="2">
        <v>0</v>
      </c>
      <c r="N403" s="2">
        <v>0</v>
      </c>
      <c r="O403" s="2">
        <v>0</v>
      </c>
      <c r="P403" s="2">
        <v>2.2608695652173911</v>
      </c>
      <c r="Q403" s="2">
        <v>2.9945652173913042</v>
      </c>
      <c r="R403" s="2">
        <v>0.13600562587904361</v>
      </c>
      <c r="S403" s="2">
        <v>1.0776086956521738</v>
      </c>
      <c r="T403" s="2">
        <v>3.0330434782608706</v>
      </c>
      <c r="U403" s="2">
        <v>0</v>
      </c>
      <c r="V403" s="2">
        <v>0.10637974683544306</v>
      </c>
      <c r="W403" s="2">
        <v>1.1782608695652173</v>
      </c>
      <c r="X403" s="2">
        <v>3.3089130434782605</v>
      </c>
      <c r="Y403" s="2">
        <v>0</v>
      </c>
      <c r="Z403" s="2">
        <v>0.1161237693389592</v>
      </c>
      <c r="AA403" s="2">
        <v>0</v>
      </c>
      <c r="AB403" s="2">
        <v>0</v>
      </c>
      <c r="AC403" s="2">
        <v>0</v>
      </c>
      <c r="AD403" s="2">
        <v>0</v>
      </c>
      <c r="AE403" s="2">
        <v>0</v>
      </c>
      <c r="AF403" s="2">
        <v>0</v>
      </c>
      <c r="AG403" s="2">
        <v>0</v>
      </c>
      <c r="AH403" t="s">
        <v>0</v>
      </c>
      <c r="AI403">
        <v>5</v>
      </c>
    </row>
    <row r="404" spans="1:35" x14ac:dyDescent="0.25">
      <c r="A404" t="s">
        <v>2337</v>
      </c>
      <c r="B404" t="s">
        <v>1608</v>
      </c>
      <c r="C404" t="s">
        <v>2175</v>
      </c>
      <c r="D404" t="s">
        <v>2245</v>
      </c>
      <c r="E404" s="2">
        <v>109.10869565217391</v>
      </c>
      <c r="F404" s="2">
        <v>5.3043478260869561</v>
      </c>
      <c r="G404" s="2">
        <v>0.13043478260869565</v>
      </c>
      <c r="H404" s="2">
        <v>0.30978260869565216</v>
      </c>
      <c r="I404" s="2">
        <v>3.8260869565217392</v>
      </c>
      <c r="J404" s="2">
        <v>0</v>
      </c>
      <c r="K404" s="2">
        <v>0</v>
      </c>
      <c r="L404" s="2">
        <v>5.6755434782608685</v>
      </c>
      <c r="M404" s="2">
        <v>5.8260869565217392</v>
      </c>
      <c r="N404" s="2">
        <v>3.8880434782608688</v>
      </c>
      <c r="O404" s="2">
        <v>8.9031679617453674E-2</v>
      </c>
      <c r="P404" s="2">
        <v>2.347826086956522</v>
      </c>
      <c r="Q404" s="2">
        <v>4.3738043478260877</v>
      </c>
      <c r="R404" s="2">
        <v>6.160490137477586E-2</v>
      </c>
      <c r="S404" s="2">
        <v>11.548260869565217</v>
      </c>
      <c r="T404" s="2">
        <v>11.154891304347826</v>
      </c>
      <c r="U404" s="2">
        <v>0</v>
      </c>
      <c r="V404" s="2">
        <v>0.2080783024506874</v>
      </c>
      <c r="W404" s="2">
        <v>11.495652173913042</v>
      </c>
      <c r="X404" s="2">
        <v>10.401739130434782</v>
      </c>
      <c r="Y404" s="2">
        <v>0</v>
      </c>
      <c r="Z404" s="2">
        <v>0.20069336521219366</v>
      </c>
      <c r="AA404" s="2">
        <v>0</v>
      </c>
      <c r="AB404" s="2">
        <v>0</v>
      </c>
      <c r="AC404" s="2">
        <v>0</v>
      </c>
      <c r="AD404" s="2">
        <v>0</v>
      </c>
      <c r="AE404" s="2">
        <v>0.14130434782608695</v>
      </c>
      <c r="AF404" s="2">
        <v>0</v>
      </c>
      <c r="AG404" s="2">
        <v>0.16304347826086957</v>
      </c>
      <c r="AH404" t="s">
        <v>677</v>
      </c>
      <c r="AI404">
        <v>5</v>
      </c>
    </row>
    <row r="405" spans="1:35" x14ac:dyDescent="0.25">
      <c r="A405" t="s">
        <v>2337</v>
      </c>
      <c r="B405" t="s">
        <v>1503</v>
      </c>
      <c r="C405" t="s">
        <v>2156</v>
      </c>
      <c r="D405" t="s">
        <v>2242</v>
      </c>
      <c r="E405" s="2">
        <v>34.956521739130437</v>
      </c>
      <c r="F405" s="2">
        <v>0</v>
      </c>
      <c r="G405" s="2">
        <v>0.60597826086956519</v>
      </c>
      <c r="H405" s="2">
        <v>0.16847826086956522</v>
      </c>
      <c r="I405" s="2">
        <v>1.2679347826086957</v>
      </c>
      <c r="J405" s="2">
        <v>0</v>
      </c>
      <c r="K405" s="2">
        <v>0</v>
      </c>
      <c r="L405" s="2">
        <v>0.96619565217391323</v>
      </c>
      <c r="M405" s="2">
        <v>2.3089130434782605</v>
      </c>
      <c r="N405" s="2">
        <v>1.3978260869565213</v>
      </c>
      <c r="O405" s="2">
        <v>0.10603855721393032</v>
      </c>
      <c r="P405" s="2">
        <v>5.2826086956521738</v>
      </c>
      <c r="Q405" s="2">
        <v>6.8069565217391315</v>
      </c>
      <c r="R405" s="2">
        <v>0.34584577114427861</v>
      </c>
      <c r="S405" s="2">
        <v>1.5264130434782606</v>
      </c>
      <c r="T405" s="2">
        <v>3.3465217391304343</v>
      </c>
      <c r="U405" s="2">
        <v>0</v>
      </c>
      <c r="V405" s="2">
        <v>0.13939987562189052</v>
      </c>
      <c r="W405" s="2">
        <v>1.5594565217391301</v>
      </c>
      <c r="X405" s="2">
        <v>5.1792391304347811</v>
      </c>
      <c r="Y405" s="2">
        <v>0</v>
      </c>
      <c r="Z405" s="2">
        <v>0.19277363184079596</v>
      </c>
      <c r="AA405" s="2">
        <v>0</v>
      </c>
      <c r="AB405" s="2">
        <v>0</v>
      </c>
      <c r="AC405" s="2">
        <v>0</v>
      </c>
      <c r="AD405" s="2">
        <v>0</v>
      </c>
      <c r="AE405" s="2">
        <v>0</v>
      </c>
      <c r="AF405" s="2">
        <v>0</v>
      </c>
      <c r="AG405" s="2">
        <v>0</v>
      </c>
      <c r="AH405" t="s">
        <v>570</v>
      </c>
      <c r="AI405">
        <v>5</v>
      </c>
    </row>
    <row r="406" spans="1:35" x14ac:dyDescent="0.25">
      <c r="A406" t="s">
        <v>2337</v>
      </c>
      <c r="B406" t="s">
        <v>1394</v>
      </c>
      <c r="C406" t="s">
        <v>1951</v>
      </c>
      <c r="D406" t="s">
        <v>2261</v>
      </c>
      <c r="E406" s="2">
        <v>54.065217391304351</v>
      </c>
      <c r="F406" s="2">
        <v>6.4347826086956523</v>
      </c>
      <c r="G406" s="2">
        <v>0</v>
      </c>
      <c r="H406" s="2">
        <v>0.34239130434782611</v>
      </c>
      <c r="I406" s="2">
        <v>0</v>
      </c>
      <c r="J406" s="2">
        <v>0</v>
      </c>
      <c r="K406" s="2">
        <v>0</v>
      </c>
      <c r="L406" s="2">
        <v>1.0027173913043481</v>
      </c>
      <c r="M406" s="2">
        <v>5.3478260869565215</v>
      </c>
      <c r="N406" s="2">
        <v>0.57336956521739135</v>
      </c>
      <c r="O406" s="2">
        <v>0.10951950140731805</v>
      </c>
      <c r="P406" s="2">
        <v>3.5217391304347827</v>
      </c>
      <c r="Q406" s="2">
        <v>0.55358695652173917</v>
      </c>
      <c r="R406" s="2">
        <v>7.5377965420184947E-2</v>
      </c>
      <c r="S406" s="2">
        <v>2.0013043478260877</v>
      </c>
      <c r="T406" s="2">
        <v>4.1888043478260872</v>
      </c>
      <c r="U406" s="2">
        <v>0</v>
      </c>
      <c r="V406" s="2">
        <v>0.11449336550060314</v>
      </c>
      <c r="W406" s="2">
        <v>2.0272826086956521</v>
      </c>
      <c r="X406" s="2">
        <v>2.1839130434782605</v>
      </c>
      <c r="Y406" s="2">
        <v>0</v>
      </c>
      <c r="Z406" s="2">
        <v>7.7891033373542418E-2</v>
      </c>
      <c r="AA406" s="2">
        <v>0</v>
      </c>
      <c r="AB406" s="2">
        <v>0</v>
      </c>
      <c r="AC406" s="2">
        <v>0</v>
      </c>
      <c r="AD406" s="2">
        <v>0</v>
      </c>
      <c r="AE406" s="2">
        <v>0</v>
      </c>
      <c r="AF406" s="2">
        <v>0</v>
      </c>
      <c r="AG406" s="2">
        <v>0</v>
      </c>
      <c r="AH406" t="s">
        <v>458</v>
      </c>
      <c r="AI406">
        <v>5</v>
      </c>
    </row>
    <row r="407" spans="1:35" x14ac:dyDescent="0.25">
      <c r="A407" t="s">
        <v>2337</v>
      </c>
      <c r="B407" t="s">
        <v>1480</v>
      </c>
      <c r="C407" t="s">
        <v>2088</v>
      </c>
      <c r="D407" t="s">
        <v>2285</v>
      </c>
      <c r="E407" s="2">
        <v>41.293478260869563</v>
      </c>
      <c r="F407" s="2">
        <v>4.0869565217391308</v>
      </c>
      <c r="G407" s="2">
        <v>0</v>
      </c>
      <c r="H407" s="2">
        <v>0</v>
      </c>
      <c r="I407" s="2">
        <v>0.56521739130434778</v>
      </c>
      <c r="J407" s="2">
        <v>0</v>
      </c>
      <c r="K407" s="2">
        <v>0</v>
      </c>
      <c r="L407" s="2">
        <v>5.9782608695652176E-2</v>
      </c>
      <c r="M407" s="2">
        <v>0</v>
      </c>
      <c r="N407" s="2">
        <v>0</v>
      </c>
      <c r="O407" s="2">
        <v>0</v>
      </c>
      <c r="P407" s="2">
        <v>5.1053260869565227</v>
      </c>
      <c r="Q407" s="2">
        <v>0.26358695652173914</v>
      </c>
      <c r="R407" s="2">
        <v>0.13001842590155308</v>
      </c>
      <c r="S407" s="2">
        <v>4.4351086956521728</v>
      </c>
      <c r="T407" s="2">
        <v>2.2309782608695654</v>
      </c>
      <c r="U407" s="2">
        <v>0</v>
      </c>
      <c r="V407" s="2">
        <v>0.16143195577783626</v>
      </c>
      <c r="W407" s="2">
        <v>4.3122826086956527</v>
      </c>
      <c r="X407" s="2">
        <v>4.4782608695652177</v>
      </c>
      <c r="Y407" s="2">
        <v>0</v>
      </c>
      <c r="Z407" s="2">
        <v>0.2128797051855752</v>
      </c>
      <c r="AA407" s="2">
        <v>0</v>
      </c>
      <c r="AB407" s="2">
        <v>0</v>
      </c>
      <c r="AC407" s="2">
        <v>0</v>
      </c>
      <c r="AD407" s="2">
        <v>0</v>
      </c>
      <c r="AE407" s="2">
        <v>0</v>
      </c>
      <c r="AF407" s="2">
        <v>0</v>
      </c>
      <c r="AG407" s="2">
        <v>0</v>
      </c>
      <c r="AH407" t="s">
        <v>547</v>
      </c>
      <c r="AI407">
        <v>5</v>
      </c>
    </row>
    <row r="408" spans="1:35" x14ac:dyDescent="0.25">
      <c r="A408" t="s">
        <v>2337</v>
      </c>
      <c r="B408" t="s">
        <v>1660</v>
      </c>
      <c r="C408" t="s">
        <v>2007</v>
      </c>
      <c r="D408" t="s">
        <v>2243</v>
      </c>
      <c r="E408" s="2">
        <v>85.978260869565219</v>
      </c>
      <c r="F408" s="2">
        <v>5.8260869565217392</v>
      </c>
      <c r="G408" s="2">
        <v>0</v>
      </c>
      <c r="H408" s="2">
        <v>0.34239130434782611</v>
      </c>
      <c r="I408" s="2">
        <v>3.4565217391304346</v>
      </c>
      <c r="J408" s="2">
        <v>0</v>
      </c>
      <c r="K408" s="2">
        <v>0</v>
      </c>
      <c r="L408" s="2">
        <v>2.2421739130434784</v>
      </c>
      <c r="M408" s="2">
        <v>0</v>
      </c>
      <c r="N408" s="2">
        <v>4.6086956521739131</v>
      </c>
      <c r="O408" s="2">
        <v>5.3603034134007584E-2</v>
      </c>
      <c r="P408" s="2">
        <v>6.7092391304347823</v>
      </c>
      <c r="Q408" s="2">
        <v>10.524456521739131</v>
      </c>
      <c r="R408" s="2">
        <v>0.2004424778761062</v>
      </c>
      <c r="S408" s="2">
        <v>2.2972826086956517</v>
      </c>
      <c r="T408" s="2">
        <v>7.0472826086956522</v>
      </c>
      <c r="U408" s="2">
        <v>0</v>
      </c>
      <c r="V408" s="2">
        <v>0.10868520859671302</v>
      </c>
      <c r="W408" s="2">
        <v>1.509021739130435</v>
      </c>
      <c r="X408" s="2">
        <v>3.7871739130434778</v>
      </c>
      <c r="Y408" s="2">
        <v>0</v>
      </c>
      <c r="Z408" s="2">
        <v>6.1599241466498103E-2</v>
      </c>
      <c r="AA408" s="2">
        <v>0</v>
      </c>
      <c r="AB408" s="2">
        <v>0</v>
      </c>
      <c r="AC408" s="2">
        <v>0</v>
      </c>
      <c r="AD408" s="2">
        <v>0</v>
      </c>
      <c r="AE408" s="2">
        <v>0</v>
      </c>
      <c r="AF408" s="2">
        <v>0</v>
      </c>
      <c r="AG408" s="2">
        <v>0.13043478260869565</v>
      </c>
      <c r="AH408" t="s">
        <v>731</v>
      </c>
      <c r="AI408">
        <v>5</v>
      </c>
    </row>
    <row r="409" spans="1:35" x14ac:dyDescent="0.25">
      <c r="A409" t="s">
        <v>2337</v>
      </c>
      <c r="B409" t="s">
        <v>1723</v>
      </c>
      <c r="C409" t="s">
        <v>2007</v>
      </c>
      <c r="D409" t="s">
        <v>2243</v>
      </c>
      <c r="E409" s="2">
        <v>72.054347826086953</v>
      </c>
      <c r="F409" s="2">
        <v>6.6086956521739131</v>
      </c>
      <c r="G409" s="2">
        <v>0.13043478260869565</v>
      </c>
      <c r="H409" s="2">
        <v>0.32608695652173914</v>
      </c>
      <c r="I409" s="2">
        <v>2.9565217391304346</v>
      </c>
      <c r="J409" s="2">
        <v>0</v>
      </c>
      <c r="K409" s="2">
        <v>0</v>
      </c>
      <c r="L409" s="2">
        <v>1.8823913043478264</v>
      </c>
      <c r="M409" s="2">
        <v>7.6086956521739135E-2</v>
      </c>
      <c r="N409" s="2">
        <v>5.4782608695652177</v>
      </c>
      <c r="O409" s="2">
        <v>7.7085533262935602E-2</v>
      </c>
      <c r="P409" s="2">
        <v>5.1820652173913047</v>
      </c>
      <c r="Q409" s="2">
        <v>9.0135869565217384</v>
      </c>
      <c r="R409" s="2">
        <v>0.19701312415145572</v>
      </c>
      <c r="S409" s="2">
        <v>2.3201086956521739</v>
      </c>
      <c r="T409" s="2">
        <v>4.1309782608695658</v>
      </c>
      <c r="U409" s="2">
        <v>0</v>
      </c>
      <c r="V409" s="2">
        <v>8.9530849298536747E-2</v>
      </c>
      <c r="W409" s="2">
        <v>1.5804347826086957</v>
      </c>
      <c r="X409" s="2">
        <v>1.745108695652174</v>
      </c>
      <c r="Y409" s="2">
        <v>0</v>
      </c>
      <c r="Z409" s="2">
        <v>4.6153265952632375E-2</v>
      </c>
      <c r="AA409" s="2">
        <v>0</v>
      </c>
      <c r="AB409" s="2">
        <v>0</v>
      </c>
      <c r="AC409" s="2">
        <v>0</v>
      </c>
      <c r="AD409" s="2">
        <v>0</v>
      </c>
      <c r="AE409" s="2">
        <v>0</v>
      </c>
      <c r="AF409" s="2">
        <v>0</v>
      </c>
      <c r="AG409" s="2">
        <v>0</v>
      </c>
      <c r="AH409" t="s">
        <v>794</v>
      </c>
      <c r="AI409">
        <v>5</v>
      </c>
    </row>
    <row r="410" spans="1:35" x14ac:dyDescent="0.25">
      <c r="A410" t="s">
        <v>2337</v>
      </c>
      <c r="B410" t="s">
        <v>995</v>
      </c>
      <c r="C410" t="s">
        <v>2020</v>
      </c>
      <c r="D410" t="s">
        <v>2240</v>
      </c>
      <c r="E410" s="2">
        <v>35.586956521739133</v>
      </c>
      <c r="F410" s="2">
        <v>6</v>
      </c>
      <c r="G410" s="2">
        <v>0</v>
      </c>
      <c r="H410" s="2">
        <v>0</v>
      </c>
      <c r="I410" s="2">
        <v>0.82065217391304346</v>
      </c>
      <c r="J410" s="2">
        <v>0</v>
      </c>
      <c r="K410" s="2">
        <v>0</v>
      </c>
      <c r="L410" s="2">
        <v>1.0733695652173914</v>
      </c>
      <c r="M410" s="2">
        <v>2.1739130434782608E-2</v>
      </c>
      <c r="N410" s="2">
        <v>2.2907608695652173</v>
      </c>
      <c r="O410" s="2">
        <v>6.4981673793524736E-2</v>
      </c>
      <c r="P410" s="2">
        <v>2.2961956521739131</v>
      </c>
      <c r="Q410" s="2">
        <v>4.0978260869565215</v>
      </c>
      <c r="R410" s="2">
        <v>0.1796731826511912</v>
      </c>
      <c r="S410" s="2">
        <v>4.1983695652173916</v>
      </c>
      <c r="T410" s="2">
        <v>1.5570652173913044</v>
      </c>
      <c r="U410" s="2">
        <v>0</v>
      </c>
      <c r="V410" s="2">
        <v>0.16172877214416617</v>
      </c>
      <c r="W410" s="2">
        <v>1.3043478260869565</v>
      </c>
      <c r="X410" s="2">
        <v>3.5407608695652173</v>
      </c>
      <c r="Y410" s="2">
        <v>0</v>
      </c>
      <c r="Z410" s="2">
        <v>0.1361484422724496</v>
      </c>
      <c r="AA410" s="2">
        <v>0</v>
      </c>
      <c r="AB410" s="2">
        <v>0</v>
      </c>
      <c r="AC410" s="2">
        <v>0</v>
      </c>
      <c r="AD410" s="2">
        <v>0</v>
      </c>
      <c r="AE410" s="2">
        <v>0</v>
      </c>
      <c r="AF410" s="2">
        <v>0</v>
      </c>
      <c r="AG410" s="2">
        <v>0</v>
      </c>
      <c r="AH410" t="s">
        <v>52</v>
      </c>
      <c r="AI410">
        <v>5</v>
      </c>
    </row>
    <row r="411" spans="1:35" x14ac:dyDescent="0.25">
      <c r="A411" t="s">
        <v>2337</v>
      </c>
      <c r="B411" t="s">
        <v>946</v>
      </c>
      <c r="C411" t="s">
        <v>2005</v>
      </c>
      <c r="D411" t="s">
        <v>2232</v>
      </c>
      <c r="E411" s="2">
        <v>56.641304347826086</v>
      </c>
      <c r="F411" s="2">
        <v>0</v>
      </c>
      <c r="G411" s="2">
        <v>0</v>
      </c>
      <c r="H411" s="2">
        <v>0</v>
      </c>
      <c r="I411" s="2">
        <v>0</v>
      </c>
      <c r="J411" s="2">
        <v>0</v>
      </c>
      <c r="K411" s="2">
        <v>0</v>
      </c>
      <c r="L411" s="2">
        <v>0</v>
      </c>
      <c r="M411" s="2">
        <v>0</v>
      </c>
      <c r="N411" s="2">
        <v>0.27717391304347827</v>
      </c>
      <c r="O411" s="2">
        <v>4.8934945308002301E-3</v>
      </c>
      <c r="P411" s="2">
        <v>0</v>
      </c>
      <c r="Q411" s="2">
        <v>2.1609782608695651</v>
      </c>
      <c r="R411" s="2">
        <v>3.8151986183074263E-2</v>
      </c>
      <c r="S411" s="2">
        <v>0</v>
      </c>
      <c r="T411" s="2">
        <v>0</v>
      </c>
      <c r="U411" s="2">
        <v>0</v>
      </c>
      <c r="V411" s="2">
        <v>0</v>
      </c>
      <c r="W411" s="2">
        <v>0</v>
      </c>
      <c r="X411" s="2">
        <v>0</v>
      </c>
      <c r="Y411" s="2">
        <v>0</v>
      </c>
      <c r="Z411" s="2">
        <v>0</v>
      </c>
      <c r="AA411" s="2">
        <v>0</v>
      </c>
      <c r="AB411" s="2">
        <v>0</v>
      </c>
      <c r="AC411" s="2">
        <v>0</v>
      </c>
      <c r="AD411" s="2">
        <v>0</v>
      </c>
      <c r="AE411" s="2">
        <v>0</v>
      </c>
      <c r="AF411" s="2">
        <v>0</v>
      </c>
      <c r="AG411" s="2">
        <v>0</v>
      </c>
      <c r="AH411" t="s">
        <v>3</v>
      </c>
      <c r="AI411">
        <v>5</v>
      </c>
    </row>
    <row r="412" spans="1:35" x14ac:dyDescent="0.25">
      <c r="A412" t="s">
        <v>2337</v>
      </c>
      <c r="B412" t="s">
        <v>1406</v>
      </c>
      <c r="C412" t="s">
        <v>1898</v>
      </c>
      <c r="D412" t="s">
        <v>2269</v>
      </c>
      <c r="E412" s="2">
        <v>25.869565217391305</v>
      </c>
      <c r="F412" s="2">
        <v>5.9565217391304346</v>
      </c>
      <c r="G412" s="2">
        <v>0.35326086956521741</v>
      </c>
      <c r="H412" s="2">
        <v>0</v>
      </c>
      <c r="I412" s="2">
        <v>0.82608695652173914</v>
      </c>
      <c r="J412" s="2">
        <v>0</v>
      </c>
      <c r="K412" s="2">
        <v>0</v>
      </c>
      <c r="L412" s="2">
        <v>0.27728260869565213</v>
      </c>
      <c r="M412" s="2">
        <v>2.347826086956522</v>
      </c>
      <c r="N412" s="2">
        <v>0</v>
      </c>
      <c r="O412" s="2">
        <v>9.0756302521008414E-2</v>
      </c>
      <c r="P412" s="2">
        <v>2.6086956521739131</v>
      </c>
      <c r="Q412" s="2">
        <v>4.030869565217392</v>
      </c>
      <c r="R412" s="2">
        <v>0.25665546218487395</v>
      </c>
      <c r="S412" s="2">
        <v>0.44608695652173913</v>
      </c>
      <c r="T412" s="2">
        <v>2.0858695652173904</v>
      </c>
      <c r="U412" s="2">
        <v>0</v>
      </c>
      <c r="V412" s="2">
        <v>9.7873949579831893E-2</v>
      </c>
      <c r="W412" s="2">
        <v>0.36532608695652163</v>
      </c>
      <c r="X412" s="2">
        <v>3.9379347826086954</v>
      </c>
      <c r="Y412" s="2">
        <v>0</v>
      </c>
      <c r="Z412" s="2">
        <v>0.16634453781512604</v>
      </c>
      <c r="AA412" s="2">
        <v>0</v>
      </c>
      <c r="AB412" s="2">
        <v>0</v>
      </c>
      <c r="AC412" s="2">
        <v>0</v>
      </c>
      <c r="AD412" s="2">
        <v>0</v>
      </c>
      <c r="AE412" s="2">
        <v>0</v>
      </c>
      <c r="AF412" s="2">
        <v>0</v>
      </c>
      <c r="AG412" s="2">
        <v>0</v>
      </c>
      <c r="AH412" t="s">
        <v>470</v>
      </c>
      <c r="AI412">
        <v>5</v>
      </c>
    </row>
    <row r="413" spans="1:35" x14ac:dyDescent="0.25">
      <c r="A413" t="s">
        <v>2337</v>
      </c>
      <c r="B413" t="s">
        <v>1609</v>
      </c>
      <c r="C413" t="s">
        <v>2104</v>
      </c>
      <c r="D413" t="s">
        <v>2274</v>
      </c>
      <c r="E413" s="2">
        <v>44.597826086956523</v>
      </c>
      <c r="F413" s="2">
        <v>0</v>
      </c>
      <c r="G413" s="2">
        <v>0.10869565217391304</v>
      </c>
      <c r="H413" s="2">
        <v>0.1567391304347826</v>
      </c>
      <c r="I413" s="2">
        <v>0.6831521739130435</v>
      </c>
      <c r="J413" s="2">
        <v>0</v>
      </c>
      <c r="K413" s="2">
        <v>0</v>
      </c>
      <c r="L413" s="2">
        <v>1.4627173913043481</v>
      </c>
      <c r="M413" s="2">
        <v>5.1195652173913047</v>
      </c>
      <c r="N413" s="2">
        <v>0</v>
      </c>
      <c r="O413" s="2">
        <v>0.11479405313185474</v>
      </c>
      <c r="P413" s="2">
        <v>10.744999999999999</v>
      </c>
      <c r="Q413" s="2">
        <v>0</v>
      </c>
      <c r="R413" s="2">
        <v>0.24093102607847913</v>
      </c>
      <c r="S413" s="2">
        <v>1.5253260869565219</v>
      </c>
      <c r="T413" s="2">
        <v>4.2676086956521742</v>
      </c>
      <c r="U413" s="2">
        <v>0</v>
      </c>
      <c r="V413" s="2">
        <v>0.12989276139410189</v>
      </c>
      <c r="W413" s="2">
        <v>1.6245652173913043</v>
      </c>
      <c r="X413" s="2">
        <v>8.9114130434782606</v>
      </c>
      <c r="Y413" s="2">
        <v>0</v>
      </c>
      <c r="Z413" s="2">
        <v>0.23624421155252251</v>
      </c>
      <c r="AA413" s="2">
        <v>0</v>
      </c>
      <c r="AB413" s="2">
        <v>0</v>
      </c>
      <c r="AC413" s="2">
        <v>0</v>
      </c>
      <c r="AD413" s="2">
        <v>0</v>
      </c>
      <c r="AE413" s="2">
        <v>0</v>
      </c>
      <c r="AF413" s="2">
        <v>0</v>
      </c>
      <c r="AG413" s="2">
        <v>0</v>
      </c>
      <c r="AH413" t="s">
        <v>678</v>
      </c>
      <c r="AI413">
        <v>5</v>
      </c>
    </row>
    <row r="414" spans="1:35" x14ac:dyDescent="0.25">
      <c r="A414" t="s">
        <v>2337</v>
      </c>
      <c r="B414" t="s">
        <v>1745</v>
      </c>
      <c r="C414" t="s">
        <v>2004</v>
      </c>
      <c r="D414" t="s">
        <v>2267</v>
      </c>
      <c r="E414" s="2">
        <v>69.978260869565219</v>
      </c>
      <c r="F414" s="2">
        <v>4.6086956521739131</v>
      </c>
      <c r="G414" s="2">
        <v>0</v>
      </c>
      <c r="H414" s="2">
        <v>0.29347826086956524</v>
      </c>
      <c r="I414" s="2">
        <v>4.5163043478260869</v>
      </c>
      <c r="J414" s="2">
        <v>0</v>
      </c>
      <c r="K414" s="2">
        <v>0</v>
      </c>
      <c r="L414" s="2">
        <v>4.6956521739130439</v>
      </c>
      <c r="M414" s="2">
        <v>5.4782608695652177</v>
      </c>
      <c r="N414" s="2">
        <v>0</v>
      </c>
      <c r="O414" s="2">
        <v>7.8285181733457596E-2</v>
      </c>
      <c r="P414" s="2">
        <v>5.1739130434782608</v>
      </c>
      <c r="Q414" s="2">
        <v>9.7445652173913047</v>
      </c>
      <c r="R414" s="2">
        <v>0.21318732525629078</v>
      </c>
      <c r="S414" s="2">
        <v>0.78478260869565231</v>
      </c>
      <c r="T414" s="2">
        <v>4.2986956521739117</v>
      </c>
      <c r="U414" s="2">
        <v>0</v>
      </c>
      <c r="V414" s="2">
        <v>7.2643678160919517E-2</v>
      </c>
      <c r="W414" s="2">
        <v>1.2894565217391303</v>
      </c>
      <c r="X414" s="2">
        <v>4.1751086956521739</v>
      </c>
      <c r="Y414" s="2">
        <v>0</v>
      </c>
      <c r="Z414" s="2">
        <v>7.8089468779123955E-2</v>
      </c>
      <c r="AA414" s="2">
        <v>0</v>
      </c>
      <c r="AB414" s="2">
        <v>0</v>
      </c>
      <c r="AC414" s="2">
        <v>0</v>
      </c>
      <c r="AD414" s="2">
        <v>0</v>
      </c>
      <c r="AE414" s="2">
        <v>0</v>
      </c>
      <c r="AF414" s="2">
        <v>0</v>
      </c>
      <c r="AG414" s="2">
        <v>0</v>
      </c>
      <c r="AH414" t="s">
        <v>817</v>
      </c>
      <c r="AI414">
        <v>5</v>
      </c>
    </row>
    <row r="415" spans="1:35" x14ac:dyDescent="0.25">
      <c r="A415" t="s">
        <v>2337</v>
      </c>
      <c r="B415" t="s">
        <v>950</v>
      </c>
      <c r="C415" t="s">
        <v>2007</v>
      </c>
      <c r="D415" t="s">
        <v>2243</v>
      </c>
      <c r="E415" s="2">
        <v>86.880434782608702</v>
      </c>
      <c r="F415" s="2">
        <v>6.0869565217391308</v>
      </c>
      <c r="G415" s="2">
        <v>0</v>
      </c>
      <c r="H415" s="2">
        <v>0.22554347826086957</v>
      </c>
      <c r="I415" s="2">
        <v>5.6521739130434785</v>
      </c>
      <c r="J415" s="2">
        <v>0</v>
      </c>
      <c r="K415" s="2">
        <v>6.5284782608695648</v>
      </c>
      <c r="L415" s="2">
        <v>4.762391304347827</v>
      </c>
      <c r="M415" s="2">
        <v>6.6956521739130439</v>
      </c>
      <c r="N415" s="2">
        <v>0</v>
      </c>
      <c r="O415" s="2">
        <v>7.706743400475416E-2</v>
      </c>
      <c r="P415" s="2">
        <v>18.823804347826076</v>
      </c>
      <c r="Q415" s="2">
        <v>0</v>
      </c>
      <c r="R415" s="2">
        <v>0.2166633304141122</v>
      </c>
      <c r="S415" s="2">
        <v>2.4419565217391299</v>
      </c>
      <c r="T415" s="2">
        <v>2.5610869565217387</v>
      </c>
      <c r="U415" s="2">
        <v>0</v>
      </c>
      <c r="V415" s="2">
        <v>5.7585387213812074E-2</v>
      </c>
      <c r="W415" s="2">
        <v>1.9685869565217389</v>
      </c>
      <c r="X415" s="2">
        <v>3.4209782608695654</v>
      </c>
      <c r="Y415" s="2">
        <v>0</v>
      </c>
      <c r="Z415" s="2">
        <v>6.2034279994995618E-2</v>
      </c>
      <c r="AA415" s="2">
        <v>0</v>
      </c>
      <c r="AB415" s="2">
        <v>0</v>
      </c>
      <c r="AC415" s="2">
        <v>0</v>
      </c>
      <c r="AD415" s="2">
        <v>0</v>
      </c>
      <c r="AE415" s="2">
        <v>0</v>
      </c>
      <c r="AF415" s="2">
        <v>0</v>
      </c>
      <c r="AG415" s="2">
        <v>0</v>
      </c>
      <c r="AH415" t="s">
        <v>7</v>
      </c>
      <c r="AI415">
        <v>5</v>
      </c>
    </row>
    <row r="416" spans="1:35" x14ac:dyDescent="0.25">
      <c r="A416" t="s">
        <v>2337</v>
      </c>
      <c r="B416" t="s">
        <v>1400</v>
      </c>
      <c r="C416" t="s">
        <v>2085</v>
      </c>
      <c r="D416" t="s">
        <v>2246</v>
      </c>
      <c r="E416" s="2">
        <v>36.869565217391305</v>
      </c>
      <c r="F416" s="2">
        <v>4.6956521739130439</v>
      </c>
      <c r="G416" s="2">
        <v>0</v>
      </c>
      <c r="H416" s="2">
        <v>0</v>
      </c>
      <c r="I416" s="2">
        <v>0</v>
      </c>
      <c r="J416" s="2">
        <v>0</v>
      </c>
      <c r="K416" s="2">
        <v>0</v>
      </c>
      <c r="L416" s="2">
        <v>1.5968478260869574</v>
      </c>
      <c r="M416" s="2">
        <v>0</v>
      </c>
      <c r="N416" s="2">
        <v>0</v>
      </c>
      <c r="O416" s="2">
        <v>0</v>
      </c>
      <c r="P416" s="2">
        <v>4.802173913043478</v>
      </c>
      <c r="Q416" s="2">
        <v>6.6858695652173905</v>
      </c>
      <c r="R416" s="2">
        <v>0.31158608490566037</v>
      </c>
      <c r="S416" s="2">
        <v>1.2385869565217391</v>
      </c>
      <c r="T416" s="2">
        <v>4.3243478260869566</v>
      </c>
      <c r="U416" s="2">
        <v>0</v>
      </c>
      <c r="V416" s="2">
        <v>0.15088148584905658</v>
      </c>
      <c r="W416" s="2">
        <v>1.4260869565217391</v>
      </c>
      <c r="X416" s="2">
        <v>3.6995652173913038</v>
      </c>
      <c r="Y416" s="2">
        <v>0</v>
      </c>
      <c r="Z416" s="2">
        <v>0.13902122641509432</v>
      </c>
      <c r="AA416" s="2">
        <v>0</v>
      </c>
      <c r="AB416" s="2">
        <v>0</v>
      </c>
      <c r="AC416" s="2">
        <v>0</v>
      </c>
      <c r="AD416" s="2">
        <v>0</v>
      </c>
      <c r="AE416" s="2">
        <v>0</v>
      </c>
      <c r="AF416" s="2">
        <v>0</v>
      </c>
      <c r="AG416" s="2">
        <v>0</v>
      </c>
      <c r="AH416" t="s">
        <v>464</v>
      </c>
      <c r="AI416">
        <v>5</v>
      </c>
    </row>
    <row r="417" spans="1:35" x14ac:dyDescent="0.25">
      <c r="A417" t="s">
        <v>2337</v>
      </c>
      <c r="B417" t="s">
        <v>1261</v>
      </c>
      <c r="C417" t="s">
        <v>1978</v>
      </c>
      <c r="D417" t="s">
        <v>2237</v>
      </c>
      <c r="E417" s="2">
        <v>34.369565217391305</v>
      </c>
      <c r="F417" s="2">
        <v>5.2173913043478262</v>
      </c>
      <c r="G417" s="2">
        <v>3.2608695652173912E-2</v>
      </c>
      <c r="H417" s="2">
        <v>0.15217391304347827</v>
      </c>
      <c r="I417" s="2">
        <v>1.0597826086956521</v>
      </c>
      <c r="J417" s="2">
        <v>0</v>
      </c>
      <c r="K417" s="2">
        <v>0</v>
      </c>
      <c r="L417" s="2">
        <v>0.57478260869565223</v>
      </c>
      <c r="M417" s="2">
        <v>0</v>
      </c>
      <c r="N417" s="2">
        <v>5.3288043478260869</v>
      </c>
      <c r="O417" s="2">
        <v>0.15504427577482605</v>
      </c>
      <c r="P417" s="2">
        <v>1.0625</v>
      </c>
      <c r="Q417" s="2">
        <v>2.9836956521739131</v>
      </c>
      <c r="R417" s="2">
        <v>0.11772612270714737</v>
      </c>
      <c r="S417" s="2">
        <v>1.2253260869565221</v>
      </c>
      <c r="T417" s="2">
        <v>5.0480434782608699</v>
      </c>
      <c r="U417" s="2">
        <v>0</v>
      </c>
      <c r="V417" s="2">
        <v>0.18252688172043011</v>
      </c>
      <c r="W417" s="2">
        <v>1.5393478260869575</v>
      </c>
      <c r="X417" s="2">
        <v>5.072717391304348</v>
      </c>
      <c r="Y417" s="2">
        <v>0</v>
      </c>
      <c r="Z417" s="2">
        <v>0.19238140417457308</v>
      </c>
      <c r="AA417" s="2">
        <v>0</v>
      </c>
      <c r="AB417" s="2">
        <v>0</v>
      </c>
      <c r="AC417" s="2">
        <v>0</v>
      </c>
      <c r="AD417" s="2">
        <v>0</v>
      </c>
      <c r="AE417" s="2">
        <v>0</v>
      </c>
      <c r="AF417" s="2">
        <v>0</v>
      </c>
      <c r="AG417" s="2">
        <v>0</v>
      </c>
      <c r="AH417" t="s">
        <v>323</v>
      </c>
      <c r="AI417">
        <v>5</v>
      </c>
    </row>
    <row r="418" spans="1:35" x14ac:dyDescent="0.25">
      <c r="A418" t="s">
        <v>2337</v>
      </c>
      <c r="B418" t="s">
        <v>1762</v>
      </c>
      <c r="C418" t="s">
        <v>2007</v>
      </c>
      <c r="D418" t="s">
        <v>2243</v>
      </c>
      <c r="E418" s="2">
        <v>94.282608695652172</v>
      </c>
      <c r="F418" s="2">
        <v>10.782608695652174</v>
      </c>
      <c r="G418" s="2">
        <v>0.13043478260869565</v>
      </c>
      <c r="H418" s="2">
        <v>0.38043478260869568</v>
      </c>
      <c r="I418" s="2">
        <v>4.2173913043478262</v>
      </c>
      <c r="J418" s="2">
        <v>0</v>
      </c>
      <c r="K418" s="2">
        <v>0</v>
      </c>
      <c r="L418" s="2">
        <v>6.1478260869565204</v>
      </c>
      <c r="M418" s="2">
        <v>5.5652173913043477</v>
      </c>
      <c r="N418" s="2">
        <v>4.600326086956521</v>
      </c>
      <c r="O418" s="2">
        <v>0.10781992160479593</v>
      </c>
      <c r="P418" s="2">
        <v>4.7826086956521738</v>
      </c>
      <c r="Q418" s="2">
        <v>4.0202173913043477</v>
      </c>
      <c r="R418" s="2">
        <v>9.3366382291906844E-2</v>
      </c>
      <c r="S418" s="2">
        <v>9.236847826086958</v>
      </c>
      <c r="T418" s="2">
        <v>4.1676086956521718</v>
      </c>
      <c r="U418" s="2">
        <v>0</v>
      </c>
      <c r="V418" s="2">
        <v>0.14217316117131656</v>
      </c>
      <c r="W418" s="2">
        <v>9.2018478260869543</v>
      </c>
      <c r="X418" s="2">
        <v>4.4017391304347822</v>
      </c>
      <c r="Y418" s="2">
        <v>0</v>
      </c>
      <c r="Z418" s="2">
        <v>0.14428522019829373</v>
      </c>
      <c r="AA418" s="2">
        <v>0</v>
      </c>
      <c r="AB418" s="2">
        <v>0</v>
      </c>
      <c r="AC418" s="2">
        <v>0</v>
      </c>
      <c r="AD418" s="2">
        <v>0</v>
      </c>
      <c r="AE418" s="2">
        <v>0.25271739130434784</v>
      </c>
      <c r="AF418" s="2">
        <v>0</v>
      </c>
      <c r="AG418" s="2">
        <v>3.2608695652173912E-2</v>
      </c>
      <c r="AH418" t="s">
        <v>834</v>
      </c>
      <c r="AI418">
        <v>5</v>
      </c>
    </row>
    <row r="419" spans="1:35" x14ac:dyDescent="0.25">
      <c r="A419" t="s">
        <v>2337</v>
      </c>
      <c r="B419" t="s">
        <v>1292</v>
      </c>
      <c r="C419" t="s">
        <v>2114</v>
      </c>
      <c r="D419" t="s">
        <v>2274</v>
      </c>
      <c r="E419" s="2">
        <v>82.902173913043484</v>
      </c>
      <c r="F419" s="2">
        <v>5.0434782608695654</v>
      </c>
      <c r="G419" s="2">
        <v>0</v>
      </c>
      <c r="H419" s="2">
        <v>0.25</v>
      </c>
      <c r="I419" s="2">
        <v>3.7173913043478262</v>
      </c>
      <c r="J419" s="2">
        <v>0</v>
      </c>
      <c r="K419" s="2">
        <v>0</v>
      </c>
      <c r="L419" s="2">
        <v>11.241304347826089</v>
      </c>
      <c r="M419" s="2">
        <v>5.5652173913043477</v>
      </c>
      <c r="N419" s="2">
        <v>0</v>
      </c>
      <c r="O419" s="2">
        <v>6.7129933132293165E-2</v>
      </c>
      <c r="P419" s="2">
        <v>5.1304347826086953</v>
      </c>
      <c r="Q419" s="2">
        <v>7.5593478260869569</v>
      </c>
      <c r="R419" s="2">
        <v>0.15306935885669332</v>
      </c>
      <c r="S419" s="2">
        <v>2.9565217391304346</v>
      </c>
      <c r="T419" s="2">
        <v>10.396521739130435</v>
      </c>
      <c r="U419" s="2">
        <v>0</v>
      </c>
      <c r="V419" s="2">
        <v>0.16106988330929589</v>
      </c>
      <c r="W419" s="2">
        <v>3.5931521739130434</v>
      </c>
      <c r="X419" s="2">
        <v>4.7219565217391306</v>
      </c>
      <c r="Y419" s="2">
        <v>0</v>
      </c>
      <c r="Z419" s="2">
        <v>0.10030024911498624</v>
      </c>
      <c r="AA419" s="2">
        <v>0</v>
      </c>
      <c r="AB419" s="2">
        <v>0</v>
      </c>
      <c r="AC419" s="2">
        <v>0</v>
      </c>
      <c r="AD419" s="2">
        <v>0</v>
      </c>
      <c r="AE419" s="2">
        <v>0</v>
      </c>
      <c r="AF419" s="2">
        <v>0</v>
      </c>
      <c r="AG419" s="2">
        <v>0</v>
      </c>
      <c r="AH419" t="s">
        <v>354</v>
      </c>
      <c r="AI419">
        <v>5</v>
      </c>
    </row>
    <row r="420" spans="1:35" x14ac:dyDescent="0.25">
      <c r="A420" t="s">
        <v>2337</v>
      </c>
      <c r="B420" t="s">
        <v>1124</v>
      </c>
      <c r="C420" t="s">
        <v>2007</v>
      </c>
      <c r="D420" t="s">
        <v>2243</v>
      </c>
      <c r="E420" s="2">
        <v>44.858695652173914</v>
      </c>
      <c r="F420" s="2">
        <v>3.8260869565217392</v>
      </c>
      <c r="G420" s="2">
        <v>0.2391304347826087</v>
      </c>
      <c r="H420" s="2">
        <v>0.25</v>
      </c>
      <c r="I420" s="2">
        <v>0</v>
      </c>
      <c r="J420" s="2">
        <v>0</v>
      </c>
      <c r="K420" s="2">
        <v>0</v>
      </c>
      <c r="L420" s="2">
        <v>1.4320652173913044</v>
      </c>
      <c r="M420" s="2">
        <v>6.5301086956521726</v>
      </c>
      <c r="N420" s="2">
        <v>0</v>
      </c>
      <c r="O420" s="2">
        <v>0.1455706324206445</v>
      </c>
      <c r="P420" s="2">
        <v>5.3043478260869561</v>
      </c>
      <c r="Q420" s="2">
        <v>9.2236956521739142</v>
      </c>
      <c r="R420" s="2">
        <v>0.32386236976011629</v>
      </c>
      <c r="S420" s="2">
        <v>1.5102173913043477</v>
      </c>
      <c r="T420" s="2">
        <v>5.6711956521739131</v>
      </c>
      <c r="U420" s="2">
        <v>0</v>
      </c>
      <c r="V420" s="2">
        <v>0.1600896535013327</v>
      </c>
      <c r="W420" s="2">
        <v>1.4152173913043478</v>
      </c>
      <c r="X420" s="2">
        <v>1.658478260869565</v>
      </c>
      <c r="Y420" s="2">
        <v>0</v>
      </c>
      <c r="Z420" s="2">
        <v>6.8519505694208865E-2</v>
      </c>
      <c r="AA420" s="2">
        <v>0</v>
      </c>
      <c r="AB420" s="2">
        <v>0</v>
      </c>
      <c r="AC420" s="2">
        <v>0</v>
      </c>
      <c r="AD420" s="2">
        <v>0</v>
      </c>
      <c r="AE420" s="2">
        <v>0</v>
      </c>
      <c r="AF420" s="2">
        <v>0</v>
      </c>
      <c r="AG420" s="2">
        <v>0</v>
      </c>
      <c r="AH420" t="s">
        <v>184</v>
      </c>
      <c r="AI420">
        <v>5</v>
      </c>
    </row>
    <row r="421" spans="1:35" x14ac:dyDescent="0.25">
      <c r="A421" t="s">
        <v>2337</v>
      </c>
      <c r="B421" t="s">
        <v>1082</v>
      </c>
      <c r="C421" t="s">
        <v>1861</v>
      </c>
      <c r="D421" t="s">
        <v>2227</v>
      </c>
      <c r="E421" s="2">
        <v>63.456521739130437</v>
      </c>
      <c r="F421" s="2">
        <v>5.7391304347826084</v>
      </c>
      <c r="G421" s="2">
        <v>0</v>
      </c>
      <c r="H421" s="2">
        <v>0.33695652173913043</v>
      </c>
      <c r="I421" s="2">
        <v>1.3394565217391305</v>
      </c>
      <c r="J421" s="2">
        <v>0</v>
      </c>
      <c r="K421" s="2">
        <v>0</v>
      </c>
      <c r="L421" s="2">
        <v>0.74315217391304322</v>
      </c>
      <c r="M421" s="2">
        <v>5.3913043478260869</v>
      </c>
      <c r="N421" s="2">
        <v>5.7391304347826084</v>
      </c>
      <c r="O421" s="2">
        <v>0.17540253511476531</v>
      </c>
      <c r="P421" s="2">
        <v>9.0023913043478263</v>
      </c>
      <c r="Q421" s="2">
        <v>0</v>
      </c>
      <c r="R421" s="2">
        <v>0.14186707776635835</v>
      </c>
      <c r="S421" s="2">
        <v>1.2248913043478264</v>
      </c>
      <c r="T421" s="2">
        <v>0.87793478260869551</v>
      </c>
      <c r="U421" s="2">
        <v>0</v>
      </c>
      <c r="V421" s="2">
        <v>3.3138060979787602E-2</v>
      </c>
      <c r="W421" s="2">
        <v>0.87902173913043502</v>
      </c>
      <c r="X421" s="2">
        <v>6.6929347826086936</v>
      </c>
      <c r="Y421" s="2">
        <v>0</v>
      </c>
      <c r="Z421" s="2">
        <v>0.11932511133949979</v>
      </c>
      <c r="AA421" s="2">
        <v>0</v>
      </c>
      <c r="AB421" s="2">
        <v>0</v>
      </c>
      <c r="AC421" s="2">
        <v>0</v>
      </c>
      <c r="AD421" s="2">
        <v>0</v>
      </c>
      <c r="AE421" s="2">
        <v>0</v>
      </c>
      <c r="AF421" s="2">
        <v>0</v>
      </c>
      <c r="AG421" s="2">
        <v>0</v>
      </c>
      <c r="AH421" t="s">
        <v>141</v>
      </c>
      <c r="AI421">
        <v>5</v>
      </c>
    </row>
    <row r="422" spans="1:35" x14ac:dyDescent="0.25">
      <c r="A422" t="s">
        <v>2337</v>
      </c>
      <c r="B422" t="s">
        <v>1677</v>
      </c>
      <c r="C422" t="s">
        <v>2068</v>
      </c>
      <c r="D422" t="s">
        <v>2252</v>
      </c>
      <c r="E422" s="2">
        <v>36.282608695652172</v>
      </c>
      <c r="F422" s="2">
        <v>9.945652173913043</v>
      </c>
      <c r="G422" s="2">
        <v>0</v>
      </c>
      <c r="H422" s="2">
        <v>0</v>
      </c>
      <c r="I422" s="2">
        <v>0.84510869565217395</v>
      </c>
      <c r="J422" s="2">
        <v>0</v>
      </c>
      <c r="K422" s="2">
        <v>0</v>
      </c>
      <c r="L422" s="2">
        <v>2.1884782608695645</v>
      </c>
      <c r="M422" s="2">
        <v>0</v>
      </c>
      <c r="N422" s="2">
        <v>4.9728260869565215</v>
      </c>
      <c r="O422" s="2">
        <v>0.13705811863391251</v>
      </c>
      <c r="P422" s="2">
        <v>4.5597826086956523</v>
      </c>
      <c r="Q422" s="2">
        <v>0</v>
      </c>
      <c r="R422" s="2">
        <v>0.12567405632115039</v>
      </c>
      <c r="S422" s="2">
        <v>0.96641304347826062</v>
      </c>
      <c r="T422" s="2">
        <v>3.4723913043478252</v>
      </c>
      <c r="U422" s="2">
        <v>0</v>
      </c>
      <c r="V422" s="2">
        <v>0.12233972438585976</v>
      </c>
      <c r="W422" s="2">
        <v>0.60543478260869577</v>
      </c>
      <c r="X422" s="2">
        <v>5.0795652173913037</v>
      </c>
      <c r="Y422" s="2">
        <v>0</v>
      </c>
      <c r="Z422" s="2">
        <v>0.15668663870581187</v>
      </c>
      <c r="AA422" s="2">
        <v>0</v>
      </c>
      <c r="AB422" s="2">
        <v>0</v>
      </c>
      <c r="AC422" s="2">
        <v>0</v>
      </c>
      <c r="AD422" s="2">
        <v>0</v>
      </c>
      <c r="AE422" s="2">
        <v>0</v>
      </c>
      <c r="AF422" s="2">
        <v>0</v>
      </c>
      <c r="AG422" s="2">
        <v>0</v>
      </c>
      <c r="AH422" t="s">
        <v>748</v>
      </c>
      <c r="AI422">
        <v>5</v>
      </c>
    </row>
    <row r="423" spans="1:35" x14ac:dyDescent="0.25">
      <c r="A423" t="s">
        <v>2337</v>
      </c>
      <c r="B423" t="s">
        <v>1068</v>
      </c>
      <c r="C423" t="s">
        <v>1968</v>
      </c>
      <c r="D423" t="s">
        <v>2232</v>
      </c>
      <c r="E423" s="2">
        <v>38.934782608695649</v>
      </c>
      <c r="F423" s="2">
        <v>2.7826086956521738</v>
      </c>
      <c r="G423" s="2">
        <v>0.28260869565217389</v>
      </c>
      <c r="H423" s="2">
        <v>0</v>
      </c>
      <c r="I423" s="2">
        <v>0.49456521739130432</v>
      </c>
      <c r="J423" s="2">
        <v>0</v>
      </c>
      <c r="K423" s="2">
        <v>0.56521739130434778</v>
      </c>
      <c r="L423" s="2">
        <v>0.20945652173913046</v>
      </c>
      <c r="M423" s="2">
        <v>0</v>
      </c>
      <c r="N423" s="2">
        <v>0</v>
      </c>
      <c r="O423" s="2">
        <v>0</v>
      </c>
      <c r="P423" s="2">
        <v>8.6956521739130432E-2</v>
      </c>
      <c r="Q423" s="2">
        <v>0.84173913043478255</v>
      </c>
      <c r="R423" s="2">
        <v>2.3852596314907871E-2</v>
      </c>
      <c r="S423" s="2">
        <v>1.3252173913043479</v>
      </c>
      <c r="T423" s="2">
        <v>4.750978260869565</v>
      </c>
      <c r="U423" s="2">
        <v>0</v>
      </c>
      <c r="V423" s="2">
        <v>0.15606085985482973</v>
      </c>
      <c r="W423" s="2">
        <v>0.89239130434782621</v>
      </c>
      <c r="X423" s="2">
        <v>8.2431521739130407</v>
      </c>
      <c r="Y423" s="2">
        <v>0</v>
      </c>
      <c r="Z423" s="2">
        <v>0.23463707426018982</v>
      </c>
      <c r="AA423" s="2">
        <v>0</v>
      </c>
      <c r="AB423" s="2">
        <v>0</v>
      </c>
      <c r="AC423" s="2">
        <v>0</v>
      </c>
      <c r="AD423" s="2">
        <v>10.247608695652174</v>
      </c>
      <c r="AE423" s="2">
        <v>0</v>
      </c>
      <c r="AF423" s="2">
        <v>0</v>
      </c>
      <c r="AG423" s="2">
        <v>0.15217391304347827</v>
      </c>
      <c r="AH423" t="s">
        <v>126</v>
      </c>
      <c r="AI423">
        <v>5</v>
      </c>
    </row>
    <row r="424" spans="1:35" x14ac:dyDescent="0.25">
      <c r="A424" t="s">
        <v>2337</v>
      </c>
      <c r="B424" t="s">
        <v>1826</v>
      </c>
      <c r="C424" t="s">
        <v>1860</v>
      </c>
      <c r="D424" t="s">
        <v>2226</v>
      </c>
      <c r="E424" s="2">
        <v>30.858695652173914</v>
      </c>
      <c r="F424" s="2">
        <v>5.3913043478260869</v>
      </c>
      <c r="G424" s="2">
        <v>0.83695652173913049</v>
      </c>
      <c r="H424" s="2">
        <v>0.19565217391304349</v>
      </c>
      <c r="I424" s="2">
        <v>5.4293478260869561</v>
      </c>
      <c r="J424" s="2">
        <v>0.23369565217391305</v>
      </c>
      <c r="K424" s="2">
        <v>0</v>
      </c>
      <c r="L424" s="2">
        <v>4.8348913043478259</v>
      </c>
      <c r="M424" s="2">
        <v>4.6027173913043473</v>
      </c>
      <c r="N424" s="2">
        <v>0</v>
      </c>
      <c r="O424" s="2">
        <v>0.14915463191264527</v>
      </c>
      <c r="P424" s="2">
        <v>4.6388043478260874</v>
      </c>
      <c r="Q424" s="2">
        <v>0</v>
      </c>
      <c r="R424" s="2">
        <v>0.15032405776681931</v>
      </c>
      <c r="S424" s="2">
        <v>3.7754347826086949</v>
      </c>
      <c r="T424" s="2">
        <v>9.8505434782608692</v>
      </c>
      <c r="U424" s="2">
        <v>0</v>
      </c>
      <c r="V424" s="2">
        <v>0.44156040859457552</v>
      </c>
      <c r="W424" s="2">
        <v>10.434239130434779</v>
      </c>
      <c r="X424" s="2">
        <v>13.197934782608694</v>
      </c>
      <c r="Y424" s="2">
        <v>3.8994565217391313</v>
      </c>
      <c r="Z424" s="2">
        <v>0.89218386755899959</v>
      </c>
      <c r="AA424" s="2">
        <v>0</v>
      </c>
      <c r="AB424" s="2">
        <v>0</v>
      </c>
      <c r="AC424" s="2">
        <v>0</v>
      </c>
      <c r="AD424" s="2">
        <v>0</v>
      </c>
      <c r="AE424" s="2">
        <v>0</v>
      </c>
      <c r="AF424" s="2">
        <v>0</v>
      </c>
      <c r="AG424" s="2">
        <v>0</v>
      </c>
      <c r="AH424" t="s">
        <v>898</v>
      </c>
      <c r="AI424">
        <v>5</v>
      </c>
    </row>
    <row r="425" spans="1:35" x14ac:dyDescent="0.25">
      <c r="A425" t="s">
        <v>2337</v>
      </c>
      <c r="B425" t="s">
        <v>938</v>
      </c>
      <c r="C425" t="s">
        <v>1946</v>
      </c>
      <c r="D425" t="s">
        <v>2280</v>
      </c>
      <c r="E425" s="2">
        <v>82.663043478260875</v>
      </c>
      <c r="F425" s="2">
        <v>5.2173913043478262</v>
      </c>
      <c r="G425" s="2">
        <v>4.3478260869565216E-2</v>
      </c>
      <c r="H425" s="2">
        <v>0.32608695652173914</v>
      </c>
      <c r="I425" s="2">
        <v>3.0434782608695654</v>
      </c>
      <c r="J425" s="2">
        <v>0</v>
      </c>
      <c r="K425" s="2">
        <v>0</v>
      </c>
      <c r="L425" s="2">
        <v>4.3302173913043474</v>
      </c>
      <c r="M425" s="2">
        <v>0</v>
      </c>
      <c r="N425" s="2">
        <v>4.2372826086956525</v>
      </c>
      <c r="O425" s="2">
        <v>5.1259697567389878E-2</v>
      </c>
      <c r="P425" s="2">
        <v>5.5652173913043477</v>
      </c>
      <c r="Q425" s="2">
        <v>1.1891304347826088</v>
      </c>
      <c r="R425" s="2">
        <v>8.1709401709401705E-2</v>
      </c>
      <c r="S425" s="2">
        <v>2.0557608695652179</v>
      </c>
      <c r="T425" s="2">
        <v>7.2292391304347827</v>
      </c>
      <c r="U425" s="2">
        <v>0</v>
      </c>
      <c r="V425" s="2">
        <v>0.11232347140039448</v>
      </c>
      <c r="W425" s="2">
        <v>1.8561956521739138</v>
      </c>
      <c r="X425" s="2">
        <v>10.939456521739135</v>
      </c>
      <c r="Y425" s="2">
        <v>0</v>
      </c>
      <c r="Z425" s="2">
        <v>0.15479289940828408</v>
      </c>
      <c r="AA425" s="2">
        <v>0</v>
      </c>
      <c r="AB425" s="2">
        <v>0</v>
      </c>
      <c r="AC425" s="2">
        <v>0</v>
      </c>
      <c r="AD425" s="2">
        <v>0</v>
      </c>
      <c r="AE425" s="2">
        <v>0</v>
      </c>
      <c r="AF425" s="2">
        <v>0</v>
      </c>
      <c r="AG425" s="2">
        <v>0</v>
      </c>
      <c r="AH425" t="s">
        <v>305</v>
      </c>
      <c r="AI425">
        <v>5</v>
      </c>
    </row>
    <row r="426" spans="1:35" x14ac:dyDescent="0.25">
      <c r="A426" t="s">
        <v>2337</v>
      </c>
      <c r="B426" t="s">
        <v>1107</v>
      </c>
      <c r="C426" t="s">
        <v>2058</v>
      </c>
      <c r="D426" t="s">
        <v>2227</v>
      </c>
      <c r="E426" s="2">
        <v>42.956521739130437</v>
      </c>
      <c r="F426" s="2">
        <v>5.0434782608695654</v>
      </c>
      <c r="G426" s="2">
        <v>0</v>
      </c>
      <c r="H426" s="2">
        <v>0</v>
      </c>
      <c r="I426" s="2">
        <v>0</v>
      </c>
      <c r="J426" s="2">
        <v>0</v>
      </c>
      <c r="K426" s="2">
        <v>0</v>
      </c>
      <c r="L426" s="2">
        <v>1.7557608695652178</v>
      </c>
      <c r="M426" s="2">
        <v>0</v>
      </c>
      <c r="N426" s="2">
        <v>12.953695652173911</v>
      </c>
      <c r="O426" s="2">
        <v>0.30155364372469629</v>
      </c>
      <c r="P426" s="2">
        <v>5.1304347826086953</v>
      </c>
      <c r="Q426" s="2">
        <v>6.7907608695652177</v>
      </c>
      <c r="R426" s="2">
        <v>0.27751771255060731</v>
      </c>
      <c r="S426" s="2">
        <v>0.77434782608695651</v>
      </c>
      <c r="T426" s="2">
        <v>3.9239130434782608</v>
      </c>
      <c r="U426" s="2">
        <v>0</v>
      </c>
      <c r="V426" s="2">
        <v>0.10937246963562752</v>
      </c>
      <c r="W426" s="2">
        <v>0.88902173913043459</v>
      </c>
      <c r="X426" s="2">
        <v>4.5416304347826095</v>
      </c>
      <c r="Y426" s="2">
        <v>0</v>
      </c>
      <c r="Z426" s="2">
        <v>0.12642206477732795</v>
      </c>
      <c r="AA426" s="2">
        <v>0</v>
      </c>
      <c r="AB426" s="2">
        <v>0</v>
      </c>
      <c r="AC426" s="2">
        <v>0</v>
      </c>
      <c r="AD426" s="2">
        <v>0</v>
      </c>
      <c r="AE426" s="2">
        <v>0</v>
      </c>
      <c r="AF426" s="2">
        <v>0</v>
      </c>
      <c r="AG426" s="2">
        <v>0</v>
      </c>
      <c r="AH426" t="s">
        <v>167</v>
      </c>
      <c r="AI426">
        <v>5</v>
      </c>
    </row>
    <row r="427" spans="1:35" x14ac:dyDescent="0.25">
      <c r="A427" t="s">
        <v>2337</v>
      </c>
      <c r="B427" t="s">
        <v>1514</v>
      </c>
      <c r="C427" t="s">
        <v>2159</v>
      </c>
      <c r="D427" t="s">
        <v>2267</v>
      </c>
      <c r="E427" s="2">
        <v>146.85869565217391</v>
      </c>
      <c r="F427" s="2">
        <v>9.8260869565217384</v>
      </c>
      <c r="G427" s="2">
        <v>0.56521739130434778</v>
      </c>
      <c r="H427" s="2">
        <v>0.61413043478260865</v>
      </c>
      <c r="I427" s="2">
        <v>7.1413043478260869</v>
      </c>
      <c r="J427" s="2">
        <v>0</v>
      </c>
      <c r="K427" s="2">
        <v>3.1793478260869565</v>
      </c>
      <c r="L427" s="2">
        <v>8.1501086956521736</v>
      </c>
      <c r="M427" s="2">
        <v>14.478260869565217</v>
      </c>
      <c r="N427" s="2">
        <v>0</v>
      </c>
      <c r="O427" s="2">
        <v>9.8586337058692922E-2</v>
      </c>
      <c r="P427" s="2">
        <v>8.0163043478260878</v>
      </c>
      <c r="Q427" s="2">
        <v>10.706521739130435</v>
      </c>
      <c r="R427" s="2">
        <v>0.12748871290059952</v>
      </c>
      <c r="S427" s="2">
        <v>9.0458695652173908</v>
      </c>
      <c r="T427" s="2">
        <v>11.584891304347831</v>
      </c>
      <c r="U427" s="2">
        <v>0</v>
      </c>
      <c r="V427" s="2">
        <v>0.14048034934497822</v>
      </c>
      <c r="W427" s="2">
        <v>4.8554347826086959</v>
      </c>
      <c r="X427" s="2">
        <v>10.91413043478261</v>
      </c>
      <c r="Y427" s="2">
        <v>0</v>
      </c>
      <c r="Z427" s="2">
        <v>0.10737917252608987</v>
      </c>
      <c r="AA427" s="2">
        <v>0</v>
      </c>
      <c r="AB427" s="2">
        <v>0</v>
      </c>
      <c r="AC427" s="2">
        <v>0</v>
      </c>
      <c r="AD427" s="2">
        <v>0</v>
      </c>
      <c r="AE427" s="2">
        <v>0</v>
      </c>
      <c r="AF427" s="2">
        <v>0</v>
      </c>
      <c r="AG427" s="2">
        <v>0</v>
      </c>
      <c r="AH427" t="s">
        <v>581</v>
      </c>
      <c r="AI427">
        <v>5</v>
      </c>
    </row>
    <row r="428" spans="1:35" x14ac:dyDescent="0.25">
      <c r="A428" t="s">
        <v>2337</v>
      </c>
      <c r="B428" t="s">
        <v>1852</v>
      </c>
      <c r="C428" t="s">
        <v>2001</v>
      </c>
      <c r="D428" t="s">
        <v>2289</v>
      </c>
      <c r="E428" s="2">
        <v>24.641304347826086</v>
      </c>
      <c r="F428" s="2">
        <v>5.1739130434782608</v>
      </c>
      <c r="G428" s="2">
        <v>0.10869565217391304</v>
      </c>
      <c r="H428" s="2">
        <v>0.14130434782608695</v>
      </c>
      <c r="I428" s="2">
        <v>3.2608695652173911</v>
      </c>
      <c r="J428" s="2">
        <v>0</v>
      </c>
      <c r="K428" s="2">
        <v>0</v>
      </c>
      <c r="L428" s="2">
        <v>3.6413043478260869</v>
      </c>
      <c r="M428" s="2">
        <v>8.6956521739130432E-2</v>
      </c>
      <c r="N428" s="2">
        <v>2.7826086956521738</v>
      </c>
      <c r="O428" s="2">
        <v>0.1164534627260697</v>
      </c>
      <c r="P428" s="2">
        <v>3.6222826086956523</v>
      </c>
      <c r="Q428" s="2">
        <v>0</v>
      </c>
      <c r="R428" s="2">
        <v>0.14700044111160124</v>
      </c>
      <c r="S428" s="2">
        <v>0.66576086956521741</v>
      </c>
      <c r="T428" s="2">
        <v>0</v>
      </c>
      <c r="U428" s="2">
        <v>0</v>
      </c>
      <c r="V428" s="2">
        <v>2.7018085575650642E-2</v>
      </c>
      <c r="W428" s="2">
        <v>5.5</v>
      </c>
      <c r="X428" s="2">
        <v>1.3532608695652173</v>
      </c>
      <c r="Y428" s="2">
        <v>0</v>
      </c>
      <c r="Z428" s="2">
        <v>0.27812086457873841</v>
      </c>
      <c r="AA428" s="2">
        <v>0</v>
      </c>
      <c r="AB428" s="2">
        <v>0</v>
      </c>
      <c r="AC428" s="2">
        <v>0</v>
      </c>
      <c r="AD428" s="2">
        <v>0</v>
      </c>
      <c r="AE428" s="2">
        <v>0</v>
      </c>
      <c r="AF428" s="2">
        <v>0</v>
      </c>
      <c r="AG428" s="2">
        <v>0</v>
      </c>
      <c r="AH428" t="s">
        <v>924</v>
      </c>
      <c r="AI428">
        <v>5</v>
      </c>
    </row>
    <row r="429" spans="1:35" x14ac:dyDescent="0.25">
      <c r="A429" t="s">
        <v>2337</v>
      </c>
      <c r="B429" t="s">
        <v>1172</v>
      </c>
      <c r="C429" t="s">
        <v>2034</v>
      </c>
      <c r="D429" t="s">
        <v>2267</v>
      </c>
      <c r="E429" s="2">
        <v>33</v>
      </c>
      <c r="F429" s="2">
        <v>2.2608695652173911</v>
      </c>
      <c r="G429" s="2">
        <v>0</v>
      </c>
      <c r="H429" s="2">
        <v>0</v>
      </c>
      <c r="I429" s="2">
        <v>0</v>
      </c>
      <c r="J429" s="2">
        <v>0</v>
      </c>
      <c r="K429" s="2">
        <v>0</v>
      </c>
      <c r="L429" s="2">
        <v>1.6961956521739132</v>
      </c>
      <c r="M429" s="2">
        <v>0</v>
      </c>
      <c r="N429" s="2">
        <v>0</v>
      </c>
      <c r="O429" s="2">
        <v>0</v>
      </c>
      <c r="P429" s="2">
        <v>7.0652173913043473E-2</v>
      </c>
      <c r="Q429" s="2">
        <v>19.986413043478262</v>
      </c>
      <c r="R429" s="2">
        <v>0.60778985507246375</v>
      </c>
      <c r="S429" s="2">
        <v>0.44489130434782609</v>
      </c>
      <c r="T429" s="2">
        <v>5.3744565217391296</v>
      </c>
      <c r="U429" s="2">
        <v>0</v>
      </c>
      <c r="V429" s="2">
        <v>0.17634387351778655</v>
      </c>
      <c r="W429" s="2">
        <v>0.61315217391304333</v>
      </c>
      <c r="X429" s="2">
        <v>2.5203260869565218</v>
      </c>
      <c r="Y429" s="2">
        <v>0</v>
      </c>
      <c r="Z429" s="2">
        <v>9.4953886693017131E-2</v>
      </c>
      <c r="AA429" s="2">
        <v>0</v>
      </c>
      <c r="AB429" s="2">
        <v>0</v>
      </c>
      <c r="AC429" s="2">
        <v>0</v>
      </c>
      <c r="AD429" s="2">
        <v>0</v>
      </c>
      <c r="AE429" s="2">
        <v>0</v>
      </c>
      <c r="AF429" s="2">
        <v>0</v>
      </c>
      <c r="AG429" s="2">
        <v>0</v>
      </c>
      <c r="AH429" t="s">
        <v>233</v>
      </c>
      <c r="AI429">
        <v>5</v>
      </c>
    </row>
    <row r="430" spans="1:35" x14ac:dyDescent="0.25">
      <c r="A430" t="s">
        <v>2337</v>
      </c>
      <c r="B430" t="s">
        <v>1382</v>
      </c>
      <c r="C430" t="s">
        <v>2007</v>
      </c>
      <c r="D430" t="s">
        <v>2243</v>
      </c>
      <c r="E430" s="2">
        <v>77.021739130434781</v>
      </c>
      <c r="F430" s="2">
        <v>14.253043478260869</v>
      </c>
      <c r="G430" s="2">
        <v>0</v>
      </c>
      <c r="H430" s="2">
        <v>0</v>
      </c>
      <c r="I430" s="2">
        <v>0</v>
      </c>
      <c r="J430" s="2">
        <v>0</v>
      </c>
      <c r="K430" s="2">
        <v>0</v>
      </c>
      <c r="L430" s="2">
        <v>1.5056521739130431</v>
      </c>
      <c r="M430" s="2">
        <v>0</v>
      </c>
      <c r="N430" s="2">
        <v>11.250978260869568</v>
      </c>
      <c r="O430" s="2">
        <v>0.14607535986452164</v>
      </c>
      <c r="P430" s="2">
        <v>5.5652173913043477</v>
      </c>
      <c r="Q430" s="2">
        <v>3.9110869565217397</v>
      </c>
      <c r="R430" s="2">
        <v>0.12303415184871577</v>
      </c>
      <c r="S430" s="2">
        <v>3.1243478260869573</v>
      </c>
      <c r="T430" s="2">
        <v>4.8035869565217384</v>
      </c>
      <c r="U430" s="2">
        <v>0</v>
      </c>
      <c r="V430" s="2">
        <v>0.10293113180920124</v>
      </c>
      <c r="W430" s="2">
        <v>2.7790217391304348</v>
      </c>
      <c r="X430" s="2">
        <v>0.87239130434782564</v>
      </c>
      <c r="Y430" s="2">
        <v>0</v>
      </c>
      <c r="Z430" s="2">
        <v>4.7407564211120516E-2</v>
      </c>
      <c r="AA430" s="2">
        <v>0</v>
      </c>
      <c r="AB430" s="2">
        <v>0</v>
      </c>
      <c r="AC430" s="2">
        <v>0</v>
      </c>
      <c r="AD430" s="2">
        <v>68.405434782608722</v>
      </c>
      <c r="AE430" s="2">
        <v>0</v>
      </c>
      <c r="AF430" s="2">
        <v>0</v>
      </c>
      <c r="AG430" s="2">
        <v>0</v>
      </c>
      <c r="AH430" t="s">
        <v>446</v>
      </c>
      <c r="AI430">
        <v>5</v>
      </c>
    </row>
    <row r="431" spans="1:35" x14ac:dyDescent="0.25">
      <c r="A431" t="s">
        <v>2337</v>
      </c>
      <c r="B431" t="s">
        <v>1405</v>
      </c>
      <c r="C431" t="s">
        <v>1915</v>
      </c>
      <c r="D431" t="s">
        <v>2267</v>
      </c>
      <c r="E431" s="2">
        <v>26.739130434782609</v>
      </c>
      <c r="F431" s="2">
        <v>0</v>
      </c>
      <c r="G431" s="2">
        <v>0</v>
      </c>
      <c r="H431" s="2">
        <v>0</v>
      </c>
      <c r="I431" s="2">
        <v>0</v>
      </c>
      <c r="J431" s="2">
        <v>0</v>
      </c>
      <c r="K431" s="2">
        <v>0</v>
      </c>
      <c r="L431" s="2">
        <v>0</v>
      </c>
      <c r="M431" s="2">
        <v>0</v>
      </c>
      <c r="N431" s="2">
        <v>0</v>
      </c>
      <c r="O431" s="2">
        <v>0</v>
      </c>
      <c r="P431" s="2">
        <v>0</v>
      </c>
      <c r="Q431" s="2">
        <v>0</v>
      </c>
      <c r="R431" s="2">
        <v>0</v>
      </c>
      <c r="S431" s="2">
        <v>0</v>
      </c>
      <c r="T431" s="2">
        <v>0</v>
      </c>
      <c r="U431" s="2">
        <v>0</v>
      </c>
      <c r="V431" s="2">
        <v>0</v>
      </c>
      <c r="W431" s="2">
        <v>0</v>
      </c>
      <c r="X431" s="2">
        <v>0</v>
      </c>
      <c r="Y431" s="2">
        <v>0</v>
      </c>
      <c r="Z431" s="2">
        <v>0</v>
      </c>
      <c r="AA431" s="2">
        <v>0</v>
      </c>
      <c r="AB431" s="2">
        <v>0</v>
      </c>
      <c r="AC431" s="2">
        <v>0</v>
      </c>
      <c r="AD431" s="2">
        <v>0</v>
      </c>
      <c r="AE431" s="2">
        <v>0</v>
      </c>
      <c r="AF431" s="2">
        <v>0</v>
      </c>
      <c r="AG431" s="2">
        <v>0</v>
      </c>
      <c r="AH431" t="s">
        <v>469</v>
      </c>
      <c r="AI431">
        <v>5</v>
      </c>
    </row>
    <row r="432" spans="1:35" x14ac:dyDescent="0.25">
      <c r="A432" t="s">
        <v>2337</v>
      </c>
      <c r="B432" t="s">
        <v>1711</v>
      </c>
      <c r="C432" t="s">
        <v>2002</v>
      </c>
      <c r="D432" t="s">
        <v>2289</v>
      </c>
      <c r="E432" s="2">
        <v>19.576086956521738</v>
      </c>
      <c r="F432" s="2">
        <v>4.1739130434782608</v>
      </c>
      <c r="G432" s="2">
        <v>0.18478260869565216</v>
      </c>
      <c r="H432" s="2">
        <v>0.10326086956521739</v>
      </c>
      <c r="I432" s="2">
        <v>0.55706521739130432</v>
      </c>
      <c r="J432" s="2">
        <v>0</v>
      </c>
      <c r="K432" s="2">
        <v>0</v>
      </c>
      <c r="L432" s="2">
        <v>2.570652173913043</v>
      </c>
      <c r="M432" s="2">
        <v>3.3913043478260869</v>
      </c>
      <c r="N432" s="2">
        <v>0</v>
      </c>
      <c r="O432" s="2">
        <v>0.17323709050527486</v>
      </c>
      <c r="P432" s="2">
        <v>0</v>
      </c>
      <c r="Q432" s="2">
        <v>8.5572826086956528</v>
      </c>
      <c r="R432" s="2">
        <v>0.43712937257079404</v>
      </c>
      <c r="S432" s="2">
        <v>3.0635869565217395</v>
      </c>
      <c r="T432" s="2">
        <v>2.8528260869565232</v>
      </c>
      <c r="U432" s="2">
        <v>0</v>
      </c>
      <c r="V432" s="2">
        <v>0.30222654081066086</v>
      </c>
      <c r="W432" s="2">
        <v>2.0290217391304348</v>
      </c>
      <c r="X432" s="2">
        <v>4.1739130434782616</v>
      </c>
      <c r="Y432" s="2">
        <v>0</v>
      </c>
      <c r="Z432" s="2">
        <v>0.31686285397001673</v>
      </c>
      <c r="AA432" s="2">
        <v>0</v>
      </c>
      <c r="AB432" s="2">
        <v>0</v>
      </c>
      <c r="AC432" s="2">
        <v>0</v>
      </c>
      <c r="AD432" s="2">
        <v>0</v>
      </c>
      <c r="AE432" s="2">
        <v>0</v>
      </c>
      <c r="AF432" s="2">
        <v>0</v>
      </c>
      <c r="AG432" s="2">
        <v>0</v>
      </c>
      <c r="AH432" t="s">
        <v>782</v>
      </c>
      <c r="AI432">
        <v>5</v>
      </c>
    </row>
    <row r="433" spans="1:35" x14ac:dyDescent="0.25">
      <c r="A433" t="s">
        <v>2337</v>
      </c>
      <c r="B433" t="s">
        <v>1454</v>
      </c>
      <c r="C433" t="s">
        <v>1957</v>
      </c>
      <c r="D433" t="s">
        <v>2276</v>
      </c>
      <c r="E433" s="2">
        <v>5.8152173913043477</v>
      </c>
      <c r="F433" s="2">
        <v>4.8260869565217392</v>
      </c>
      <c r="G433" s="2">
        <v>0.56521739130434778</v>
      </c>
      <c r="H433" s="2">
        <v>1.358695652173913E-2</v>
      </c>
      <c r="I433" s="2">
        <v>0.67934782608695654</v>
      </c>
      <c r="J433" s="2">
        <v>0</v>
      </c>
      <c r="K433" s="2">
        <v>0.40217391304347827</v>
      </c>
      <c r="L433" s="2">
        <v>5.4456521739130431E-2</v>
      </c>
      <c r="M433" s="2">
        <v>0</v>
      </c>
      <c r="N433" s="2">
        <v>1.0869565217391304</v>
      </c>
      <c r="O433" s="2">
        <v>0.18691588785046728</v>
      </c>
      <c r="P433" s="2">
        <v>0</v>
      </c>
      <c r="Q433" s="2">
        <v>5.0434782608695654</v>
      </c>
      <c r="R433" s="2">
        <v>0.8672897196261683</v>
      </c>
      <c r="S433" s="2">
        <v>5.6521739130434782E-2</v>
      </c>
      <c r="T433" s="2">
        <v>0.26967391304347826</v>
      </c>
      <c r="U433" s="2">
        <v>0</v>
      </c>
      <c r="V433" s="2">
        <v>5.6093457943925236E-2</v>
      </c>
      <c r="W433" s="2">
        <v>5.271739130434782E-2</v>
      </c>
      <c r="X433" s="2">
        <v>0.25793478260869568</v>
      </c>
      <c r="Y433" s="2">
        <v>0</v>
      </c>
      <c r="Z433" s="2">
        <v>5.3420560747663555E-2</v>
      </c>
      <c r="AA433" s="2">
        <v>0</v>
      </c>
      <c r="AB433" s="2">
        <v>0</v>
      </c>
      <c r="AC433" s="2">
        <v>0</v>
      </c>
      <c r="AD433" s="2">
        <v>0</v>
      </c>
      <c r="AE433" s="2">
        <v>0</v>
      </c>
      <c r="AF433" s="2">
        <v>0</v>
      </c>
      <c r="AG433" s="2">
        <v>0</v>
      </c>
      <c r="AH433" t="s">
        <v>521</v>
      </c>
      <c r="AI433">
        <v>5</v>
      </c>
    </row>
    <row r="434" spans="1:35" x14ac:dyDescent="0.25">
      <c r="A434" t="s">
        <v>2337</v>
      </c>
      <c r="B434" t="s">
        <v>1485</v>
      </c>
      <c r="C434" t="s">
        <v>1878</v>
      </c>
      <c r="D434" t="s">
        <v>2270</v>
      </c>
      <c r="E434" s="2">
        <v>84.369565217391298</v>
      </c>
      <c r="F434" s="2">
        <v>5.7391304347826084</v>
      </c>
      <c r="G434" s="2">
        <v>0</v>
      </c>
      <c r="H434" s="2">
        <v>0.27989130434782611</v>
      </c>
      <c r="I434" s="2">
        <v>2.3695652173913042</v>
      </c>
      <c r="J434" s="2">
        <v>0</v>
      </c>
      <c r="K434" s="2">
        <v>0</v>
      </c>
      <c r="L434" s="2">
        <v>5.2907608695652177</v>
      </c>
      <c r="M434" s="2">
        <v>8.6956521739130432E-2</v>
      </c>
      <c r="N434" s="2">
        <v>4.5652173913043477</v>
      </c>
      <c r="O434" s="2">
        <v>5.5140427724813201E-2</v>
      </c>
      <c r="P434" s="2">
        <v>4.8043478260869561</v>
      </c>
      <c r="Q434" s="2">
        <v>6.1956521739130439</v>
      </c>
      <c r="R434" s="2">
        <v>0.13037876835867046</v>
      </c>
      <c r="S434" s="2">
        <v>5.3016304347826084</v>
      </c>
      <c r="T434" s="2">
        <v>2.9483695652173911</v>
      </c>
      <c r="U434" s="2">
        <v>0</v>
      </c>
      <c r="V434" s="2">
        <v>9.7784076269002845E-2</v>
      </c>
      <c r="W434" s="2">
        <v>3.4972826086956523</v>
      </c>
      <c r="X434" s="2">
        <v>10.271739130434783</v>
      </c>
      <c r="Y434" s="2">
        <v>0</v>
      </c>
      <c r="Z434" s="2">
        <v>0.16319891780468954</v>
      </c>
      <c r="AA434" s="2">
        <v>0</v>
      </c>
      <c r="AB434" s="2">
        <v>0</v>
      </c>
      <c r="AC434" s="2">
        <v>0</v>
      </c>
      <c r="AD434" s="2">
        <v>0</v>
      </c>
      <c r="AE434" s="2">
        <v>0</v>
      </c>
      <c r="AF434" s="2">
        <v>0</v>
      </c>
      <c r="AG434" s="2">
        <v>0</v>
      </c>
      <c r="AH434" t="s">
        <v>552</v>
      </c>
      <c r="AI434">
        <v>5</v>
      </c>
    </row>
    <row r="435" spans="1:35" x14ac:dyDescent="0.25">
      <c r="A435" t="s">
        <v>2337</v>
      </c>
      <c r="B435" t="s">
        <v>1383</v>
      </c>
      <c r="C435" t="s">
        <v>2032</v>
      </c>
      <c r="D435" t="s">
        <v>2270</v>
      </c>
      <c r="E435" s="2">
        <v>54.652173913043477</v>
      </c>
      <c r="F435" s="2">
        <v>5.4782608695652177</v>
      </c>
      <c r="G435" s="2">
        <v>0.2391304347826087</v>
      </c>
      <c r="H435" s="2">
        <v>0</v>
      </c>
      <c r="I435" s="2">
        <v>1.201086956521739</v>
      </c>
      <c r="J435" s="2">
        <v>0</v>
      </c>
      <c r="K435" s="2">
        <v>3.1168478260869565</v>
      </c>
      <c r="L435" s="2">
        <v>5.6847826086956523</v>
      </c>
      <c r="M435" s="2">
        <v>0.98913043478260865</v>
      </c>
      <c r="N435" s="2">
        <v>5.5652173913043477</v>
      </c>
      <c r="O435" s="2">
        <v>0.11992840095465393</v>
      </c>
      <c r="P435" s="2">
        <v>5.9130434782608692</v>
      </c>
      <c r="Q435" s="2">
        <v>2.4184782608695654</v>
      </c>
      <c r="R435" s="2">
        <v>0.15244630071599044</v>
      </c>
      <c r="S435" s="2">
        <v>3.0869565217391304</v>
      </c>
      <c r="T435" s="2">
        <v>0</v>
      </c>
      <c r="U435" s="2">
        <v>2.8315217391304346</v>
      </c>
      <c r="V435" s="2">
        <v>0.10829355608591884</v>
      </c>
      <c r="W435" s="2">
        <v>1.4673913043478262</v>
      </c>
      <c r="X435" s="2">
        <v>4.7608695652173916</v>
      </c>
      <c r="Y435" s="2">
        <v>0</v>
      </c>
      <c r="Z435" s="2">
        <v>0.11396181384248211</v>
      </c>
      <c r="AA435" s="2">
        <v>0</v>
      </c>
      <c r="AB435" s="2">
        <v>0</v>
      </c>
      <c r="AC435" s="2">
        <v>0</v>
      </c>
      <c r="AD435" s="2">
        <v>0</v>
      </c>
      <c r="AE435" s="2">
        <v>0</v>
      </c>
      <c r="AF435" s="2">
        <v>0</v>
      </c>
      <c r="AG435" s="2">
        <v>0.52717391304347827</v>
      </c>
      <c r="AH435" t="s">
        <v>447</v>
      </c>
      <c r="AI435">
        <v>5</v>
      </c>
    </row>
    <row r="436" spans="1:35" x14ac:dyDescent="0.25">
      <c r="A436" t="s">
        <v>2337</v>
      </c>
      <c r="B436" t="s">
        <v>1390</v>
      </c>
      <c r="C436" t="s">
        <v>2135</v>
      </c>
      <c r="D436" t="s">
        <v>2253</v>
      </c>
      <c r="E436" s="2">
        <v>83.619565217391298</v>
      </c>
      <c r="F436" s="2">
        <v>5.5652173913043477</v>
      </c>
      <c r="G436" s="2">
        <v>0.13043478260869565</v>
      </c>
      <c r="H436" s="2">
        <v>0</v>
      </c>
      <c r="I436" s="2">
        <v>1.6576086956521738</v>
      </c>
      <c r="J436" s="2">
        <v>0</v>
      </c>
      <c r="K436" s="2">
        <v>0</v>
      </c>
      <c r="L436" s="2">
        <v>5.2355434782608699</v>
      </c>
      <c r="M436" s="2">
        <v>0</v>
      </c>
      <c r="N436" s="2">
        <v>5.4673913043478262</v>
      </c>
      <c r="O436" s="2">
        <v>6.5384115429611339E-2</v>
      </c>
      <c r="P436" s="2">
        <v>5.5461956521739131</v>
      </c>
      <c r="Q436" s="2">
        <v>17.617608695652173</v>
      </c>
      <c r="R436" s="2">
        <v>0.27701416872481477</v>
      </c>
      <c r="S436" s="2">
        <v>5.6405434782608701</v>
      </c>
      <c r="T436" s="2">
        <v>7.4554347826086964</v>
      </c>
      <c r="U436" s="2">
        <v>0</v>
      </c>
      <c r="V436" s="2">
        <v>0.15661380475757183</v>
      </c>
      <c r="W436" s="2">
        <v>5.1577173913043479</v>
      </c>
      <c r="X436" s="2">
        <v>11.266956521739132</v>
      </c>
      <c r="Y436" s="2">
        <v>0</v>
      </c>
      <c r="Z436" s="2">
        <v>0.19642142207201357</v>
      </c>
      <c r="AA436" s="2">
        <v>0</v>
      </c>
      <c r="AB436" s="2">
        <v>0</v>
      </c>
      <c r="AC436" s="2">
        <v>0</v>
      </c>
      <c r="AD436" s="2">
        <v>0</v>
      </c>
      <c r="AE436" s="2">
        <v>0</v>
      </c>
      <c r="AF436" s="2">
        <v>0</v>
      </c>
      <c r="AG436" s="2">
        <v>0</v>
      </c>
      <c r="AH436" t="s">
        <v>454</v>
      </c>
      <c r="AI436">
        <v>5</v>
      </c>
    </row>
    <row r="437" spans="1:35" x14ac:dyDescent="0.25">
      <c r="A437" t="s">
        <v>2337</v>
      </c>
      <c r="B437" t="s">
        <v>979</v>
      </c>
      <c r="C437" t="s">
        <v>2007</v>
      </c>
      <c r="D437" t="s">
        <v>2243</v>
      </c>
      <c r="E437" s="2">
        <v>61.152173913043477</v>
      </c>
      <c r="F437" s="2">
        <v>12.173913043478262</v>
      </c>
      <c r="G437" s="2">
        <v>2.2608695652173911</v>
      </c>
      <c r="H437" s="2">
        <v>0.47826086956521741</v>
      </c>
      <c r="I437" s="2">
        <v>0</v>
      </c>
      <c r="J437" s="2">
        <v>0</v>
      </c>
      <c r="K437" s="2">
        <v>0</v>
      </c>
      <c r="L437" s="2">
        <v>4.855652173913044</v>
      </c>
      <c r="M437" s="2">
        <v>4.2608695652173916</v>
      </c>
      <c r="N437" s="2">
        <v>0</v>
      </c>
      <c r="O437" s="2">
        <v>6.967650195520797E-2</v>
      </c>
      <c r="P437" s="2">
        <v>4.3478260869565215</v>
      </c>
      <c r="Q437" s="2">
        <v>6.9072826086956525</v>
      </c>
      <c r="R437" s="2">
        <v>0.18405083540703876</v>
      </c>
      <c r="S437" s="2">
        <v>5.8067391304347833</v>
      </c>
      <c r="T437" s="2">
        <v>7.9094565217391297</v>
      </c>
      <c r="U437" s="2">
        <v>0</v>
      </c>
      <c r="V437" s="2">
        <v>0.22429612513330963</v>
      </c>
      <c r="W437" s="2">
        <v>4.4691304347826106</v>
      </c>
      <c r="X437" s="2">
        <v>6.0753260869565233</v>
      </c>
      <c r="Y437" s="2">
        <v>0</v>
      </c>
      <c r="Z437" s="2">
        <v>0.17242979025950947</v>
      </c>
      <c r="AA437" s="2">
        <v>0</v>
      </c>
      <c r="AB437" s="2">
        <v>0</v>
      </c>
      <c r="AC437" s="2">
        <v>0</v>
      </c>
      <c r="AD437" s="2">
        <v>0</v>
      </c>
      <c r="AE437" s="2">
        <v>1.0869565217391304E-2</v>
      </c>
      <c r="AF437" s="2">
        <v>0</v>
      </c>
      <c r="AG437" s="2">
        <v>0</v>
      </c>
      <c r="AH437" t="s">
        <v>36</v>
      </c>
      <c r="AI437">
        <v>5</v>
      </c>
    </row>
    <row r="438" spans="1:35" x14ac:dyDescent="0.25">
      <c r="A438" t="s">
        <v>2337</v>
      </c>
      <c r="B438" t="s">
        <v>1754</v>
      </c>
      <c r="C438" t="s">
        <v>1904</v>
      </c>
      <c r="D438" t="s">
        <v>2276</v>
      </c>
      <c r="E438" s="2">
        <v>106.28260869565217</v>
      </c>
      <c r="F438" s="2">
        <v>5.3913043478260869</v>
      </c>
      <c r="G438" s="2">
        <v>0.19565217391304349</v>
      </c>
      <c r="H438" s="2">
        <v>0.45652173913043476</v>
      </c>
      <c r="I438" s="2">
        <v>3.7690217391304346</v>
      </c>
      <c r="J438" s="2">
        <v>0</v>
      </c>
      <c r="K438" s="2">
        <v>0</v>
      </c>
      <c r="L438" s="2">
        <v>11.499456521739136</v>
      </c>
      <c r="M438" s="2">
        <v>5.3913043478260869</v>
      </c>
      <c r="N438" s="2">
        <v>3.5516304347826089</v>
      </c>
      <c r="O438" s="2">
        <v>8.4142974023317649E-2</v>
      </c>
      <c r="P438" s="2">
        <v>4.1440217391304346</v>
      </c>
      <c r="Q438" s="2">
        <v>6.6576086956521738</v>
      </c>
      <c r="R438" s="2">
        <v>0.10163121292697894</v>
      </c>
      <c r="S438" s="2">
        <v>3.9478260869565216</v>
      </c>
      <c r="T438" s="2">
        <v>9.8146739130434764</v>
      </c>
      <c r="U438" s="2">
        <v>0</v>
      </c>
      <c r="V438" s="2">
        <v>0.12948967068930251</v>
      </c>
      <c r="W438" s="2">
        <v>5.8503260869565219</v>
      </c>
      <c r="X438" s="2">
        <v>9.5926086956521708</v>
      </c>
      <c r="Y438" s="2">
        <v>0</v>
      </c>
      <c r="Z438" s="2">
        <v>0.1453006749846594</v>
      </c>
      <c r="AA438" s="2">
        <v>0</v>
      </c>
      <c r="AB438" s="2">
        <v>0</v>
      </c>
      <c r="AC438" s="2">
        <v>0</v>
      </c>
      <c r="AD438" s="2">
        <v>0</v>
      </c>
      <c r="AE438" s="2">
        <v>0</v>
      </c>
      <c r="AF438" s="2">
        <v>0</v>
      </c>
      <c r="AG438" s="2">
        <v>0</v>
      </c>
      <c r="AH438" t="s">
        <v>826</v>
      </c>
      <c r="AI438">
        <v>5</v>
      </c>
    </row>
    <row r="439" spans="1:35" x14ac:dyDescent="0.25">
      <c r="A439" t="s">
        <v>2337</v>
      </c>
      <c r="B439" t="s">
        <v>1659</v>
      </c>
      <c r="C439" t="s">
        <v>1855</v>
      </c>
      <c r="D439" t="s">
        <v>2296</v>
      </c>
      <c r="E439" s="2">
        <v>55.793478260869563</v>
      </c>
      <c r="F439" s="2">
        <v>8.7492391304347823</v>
      </c>
      <c r="G439" s="2">
        <v>0.70652173913043481</v>
      </c>
      <c r="H439" s="2">
        <v>0.27717391304347827</v>
      </c>
      <c r="I439" s="2">
        <v>0.68478260869565222</v>
      </c>
      <c r="J439" s="2">
        <v>0</v>
      </c>
      <c r="K439" s="2">
        <v>0</v>
      </c>
      <c r="L439" s="2">
        <v>4.0331521739130434</v>
      </c>
      <c r="M439" s="2">
        <v>0</v>
      </c>
      <c r="N439" s="2">
        <v>4.8290217391304342</v>
      </c>
      <c r="O439" s="2">
        <v>8.6551724137931024E-2</v>
      </c>
      <c r="P439" s="2">
        <v>5.3767391304347827</v>
      </c>
      <c r="Q439" s="2">
        <v>5.4758695652173923</v>
      </c>
      <c r="R439" s="2">
        <v>0.19451392947594004</v>
      </c>
      <c r="S439" s="2">
        <v>1.400108695652174</v>
      </c>
      <c r="T439" s="2">
        <v>3.7371739130434776</v>
      </c>
      <c r="U439" s="2">
        <v>0</v>
      </c>
      <c r="V439" s="2">
        <v>9.2076758231053948E-2</v>
      </c>
      <c r="W439" s="2">
        <v>0.77543478260869569</v>
      </c>
      <c r="X439" s="2">
        <v>6.4305434782608684</v>
      </c>
      <c r="Y439" s="2">
        <v>0</v>
      </c>
      <c r="Z439" s="2">
        <v>0.12915449055133449</v>
      </c>
      <c r="AA439" s="2">
        <v>0</v>
      </c>
      <c r="AB439" s="2">
        <v>0</v>
      </c>
      <c r="AC439" s="2">
        <v>0</v>
      </c>
      <c r="AD439" s="2">
        <v>0</v>
      </c>
      <c r="AE439" s="2">
        <v>0</v>
      </c>
      <c r="AF439" s="2">
        <v>0</v>
      </c>
      <c r="AG439" s="2">
        <v>0</v>
      </c>
      <c r="AH439" t="s">
        <v>730</v>
      </c>
      <c r="AI439">
        <v>5</v>
      </c>
    </row>
    <row r="440" spans="1:35" x14ac:dyDescent="0.25">
      <c r="A440" t="s">
        <v>2337</v>
      </c>
      <c r="B440" t="s">
        <v>1704</v>
      </c>
      <c r="C440" t="s">
        <v>1914</v>
      </c>
      <c r="D440" t="s">
        <v>2261</v>
      </c>
      <c r="E440" s="2">
        <v>113.09782608695652</v>
      </c>
      <c r="F440" s="2">
        <v>5.4347826086956523</v>
      </c>
      <c r="G440" s="2">
        <v>0.32608695652173914</v>
      </c>
      <c r="H440" s="2">
        <v>0</v>
      </c>
      <c r="I440" s="2">
        <v>0</v>
      </c>
      <c r="J440" s="2">
        <v>0</v>
      </c>
      <c r="K440" s="2">
        <v>0</v>
      </c>
      <c r="L440" s="2">
        <v>21.451956521739131</v>
      </c>
      <c r="M440" s="2">
        <v>19.706521739130434</v>
      </c>
      <c r="N440" s="2">
        <v>0</v>
      </c>
      <c r="O440" s="2">
        <v>0.17424315233061027</v>
      </c>
      <c r="P440" s="2">
        <v>4.7336956521739131</v>
      </c>
      <c r="Q440" s="2">
        <v>13.923913043478262</v>
      </c>
      <c r="R440" s="2">
        <v>0.16496876501681887</v>
      </c>
      <c r="S440" s="2">
        <v>17.610108695652176</v>
      </c>
      <c r="T440" s="2">
        <v>19.559782608695652</v>
      </c>
      <c r="U440" s="2">
        <v>0</v>
      </c>
      <c r="V440" s="2">
        <v>0.32865257087938493</v>
      </c>
      <c r="W440" s="2">
        <v>29.5</v>
      </c>
      <c r="X440" s="2">
        <v>29.195869565217389</v>
      </c>
      <c r="Y440" s="2">
        <v>7.2418478260869561</v>
      </c>
      <c r="Z440" s="2">
        <v>0.58301489668428641</v>
      </c>
      <c r="AA440" s="2">
        <v>0</v>
      </c>
      <c r="AB440" s="2">
        <v>0</v>
      </c>
      <c r="AC440" s="2">
        <v>0</v>
      </c>
      <c r="AD440" s="2">
        <v>0</v>
      </c>
      <c r="AE440" s="2">
        <v>9.5163043478260878</v>
      </c>
      <c r="AF440" s="2">
        <v>0</v>
      </c>
      <c r="AG440" s="2">
        <v>0</v>
      </c>
      <c r="AH440" t="s">
        <v>775</v>
      </c>
      <c r="AI440">
        <v>5</v>
      </c>
    </row>
    <row r="441" spans="1:35" x14ac:dyDescent="0.25">
      <c r="A441" t="s">
        <v>2337</v>
      </c>
      <c r="B441" t="s">
        <v>1250</v>
      </c>
      <c r="C441" t="s">
        <v>1857</v>
      </c>
      <c r="D441" t="s">
        <v>2272</v>
      </c>
      <c r="E441" s="2">
        <v>87.510869565217391</v>
      </c>
      <c r="F441" s="2">
        <v>5.8260869565217392</v>
      </c>
      <c r="G441" s="2">
        <v>0.14673913043478262</v>
      </c>
      <c r="H441" s="2">
        <v>0</v>
      </c>
      <c r="I441" s="2">
        <v>5.5461956521739131</v>
      </c>
      <c r="J441" s="2">
        <v>0</v>
      </c>
      <c r="K441" s="2">
        <v>0</v>
      </c>
      <c r="L441" s="2">
        <v>8.6684782608695645</v>
      </c>
      <c r="M441" s="2">
        <v>11.043478260869565</v>
      </c>
      <c r="N441" s="2">
        <v>7.3369565217391311E-2</v>
      </c>
      <c r="O441" s="2">
        <v>0.12703390883120108</v>
      </c>
      <c r="P441" s="2">
        <v>4.9565217391304346</v>
      </c>
      <c r="Q441" s="2">
        <v>26.147717391304351</v>
      </c>
      <c r="R441" s="2">
        <v>0.35543286548254877</v>
      </c>
      <c r="S441" s="2">
        <v>14.847826086956522</v>
      </c>
      <c r="T441" s="2">
        <v>14.853260869565217</v>
      </c>
      <c r="U441" s="2">
        <v>0</v>
      </c>
      <c r="V441" s="2">
        <v>0.33939883244317476</v>
      </c>
      <c r="W441" s="2">
        <v>20.673913043478262</v>
      </c>
      <c r="X441" s="2">
        <v>21.673913043478262</v>
      </c>
      <c r="Y441" s="2">
        <v>4.6413043478260869</v>
      </c>
      <c r="Z441" s="2">
        <v>0.53695193143708853</v>
      </c>
      <c r="AA441" s="2">
        <v>0</v>
      </c>
      <c r="AB441" s="2">
        <v>0</v>
      </c>
      <c r="AC441" s="2">
        <v>0</v>
      </c>
      <c r="AD441" s="2">
        <v>0</v>
      </c>
      <c r="AE441" s="2">
        <v>4.0706521739130439</v>
      </c>
      <c r="AF441" s="2">
        <v>5.2173913043478262</v>
      </c>
      <c r="AG441" s="2">
        <v>0</v>
      </c>
      <c r="AH441" t="s">
        <v>312</v>
      </c>
      <c r="AI441">
        <v>5</v>
      </c>
    </row>
    <row r="442" spans="1:35" x14ac:dyDescent="0.25">
      <c r="A442" t="s">
        <v>2337</v>
      </c>
      <c r="B442" t="s">
        <v>1470</v>
      </c>
      <c r="C442" t="s">
        <v>2101</v>
      </c>
      <c r="D442" t="s">
        <v>2216</v>
      </c>
      <c r="E442" s="2">
        <v>86.576086956521735</v>
      </c>
      <c r="F442" s="2">
        <v>5.3043478260869561</v>
      </c>
      <c r="G442" s="2">
        <v>0.32608695652173914</v>
      </c>
      <c r="H442" s="2">
        <v>0</v>
      </c>
      <c r="I442" s="2">
        <v>0.32608695652173914</v>
      </c>
      <c r="J442" s="2">
        <v>0</v>
      </c>
      <c r="K442" s="2">
        <v>0</v>
      </c>
      <c r="L442" s="2">
        <v>11.211956521739131</v>
      </c>
      <c r="M442" s="2">
        <v>10.304347826086957</v>
      </c>
      <c r="N442" s="2">
        <v>0</v>
      </c>
      <c r="O442" s="2">
        <v>0.11902071563088513</v>
      </c>
      <c r="P442" s="2">
        <v>4.6956521739130439</v>
      </c>
      <c r="Q442" s="2">
        <v>18.002717391304348</v>
      </c>
      <c r="R442" s="2">
        <v>0.26217827997489013</v>
      </c>
      <c r="S442" s="2">
        <v>14.065217391304348</v>
      </c>
      <c r="T442" s="2">
        <v>12.85141304347826</v>
      </c>
      <c r="U442" s="2">
        <v>0</v>
      </c>
      <c r="V442" s="2">
        <v>0.31090144381669804</v>
      </c>
      <c r="W442" s="2">
        <v>11.576086956521738</v>
      </c>
      <c r="X442" s="2">
        <v>12.347826086956522</v>
      </c>
      <c r="Y442" s="2">
        <v>6.1766304347826084</v>
      </c>
      <c r="Z442" s="2">
        <v>0.34767733835530445</v>
      </c>
      <c r="AA442" s="2">
        <v>0</v>
      </c>
      <c r="AB442" s="2">
        <v>0</v>
      </c>
      <c r="AC442" s="2">
        <v>0</v>
      </c>
      <c r="AD442" s="2">
        <v>0</v>
      </c>
      <c r="AE442" s="2">
        <v>10.364130434782609</v>
      </c>
      <c r="AF442" s="2">
        <v>2.0869565217391304</v>
      </c>
      <c r="AG442" s="2">
        <v>0</v>
      </c>
      <c r="AH442" t="s">
        <v>537</v>
      </c>
      <c r="AI442">
        <v>5</v>
      </c>
    </row>
    <row r="443" spans="1:35" x14ac:dyDescent="0.25">
      <c r="A443" t="s">
        <v>2337</v>
      </c>
      <c r="B443" t="s">
        <v>1244</v>
      </c>
      <c r="C443" t="s">
        <v>2100</v>
      </c>
      <c r="D443" t="s">
        <v>2276</v>
      </c>
      <c r="E443" s="2">
        <v>85.456521739130437</v>
      </c>
      <c r="F443" s="2">
        <v>5.5652173913043477</v>
      </c>
      <c r="G443" s="2">
        <v>0.2608695652173913</v>
      </c>
      <c r="H443" s="2">
        <v>0</v>
      </c>
      <c r="I443" s="2">
        <v>4.375</v>
      </c>
      <c r="J443" s="2">
        <v>0</v>
      </c>
      <c r="K443" s="2">
        <v>0</v>
      </c>
      <c r="L443" s="2">
        <v>11.119565217391305</v>
      </c>
      <c r="M443" s="2">
        <v>7.8423913043478262</v>
      </c>
      <c r="N443" s="2">
        <v>0</v>
      </c>
      <c r="O443" s="2">
        <v>9.1770541846858303E-2</v>
      </c>
      <c r="P443" s="2">
        <v>5.0869565217391308</v>
      </c>
      <c r="Q443" s="2">
        <v>17.174891304347824</v>
      </c>
      <c r="R443" s="2">
        <v>0.26050496056982958</v>
      </c>
      <c r="S443" s="2">
        <v>8.2617391304347816</v>
      </c>
      <c r="T443" s="2">
        <v>5.1385869565217392</v>
      </c>
      <c r="U443" s="2">
        <v>0</v>
      </c>
      <c r="V443" s="2">
        <v>0.15680870007631645</v>
      </c>
      <c r="W443" s="2">
        <v>8.9402173913043477</v>
      </c>
      <c r="X443" s="2">
        <v>11.089673913043478</v>
      </c>
      <c r="Y443" s="2">
        <v>4.8641304347826084</v>
      </c>
      <c r="Z443" s="2">
        <v>0.29130628338845077</v>
      </c>
      <c r="AA443" s="2">
        <v>0</v>
      </c>
      <c r="AB443" s="2">
        <v>0</v>
      </c>
      <c r="AC443" s="2">
        <v>0</v>
      </c>
      <c r="AD443" s="2">
        <v>0</v>
      </c>
      <c r="AE443" s="2">
        <v>4.4972826086956523</v>
      </c>
      <c r="AF443" s="2">
        <v>0</v>
      </c>
      <c r="AG443" s="2">
        <v>0</v>
      </c>
      <c r="AH443" t="s">
        <v>306</v>
      </c>
      <c r="AI443">
        <v>5</v>
      </c>
    </row>
    <row r="444" spans="1:35" x14ac:dyDescent="0.25">
      <c r="A444" t="s">
        <v>2337</v>
      </c>
      <c r="B444" t="s">
        <v>1787</v>
      </c>
      <c r="C444" t="s">
        <v>2074</v>
      </c>
      <c r="D444" t="s">
        <v>2284</v>
      </c>
      <c r="E444" s="2">
        <v>52.293478260869563</v>
      </c>
      <c r="F444" s="2">
        <v>5.1304347826086953</v>
      </c>
      <c r="G444" s="2">
        <v>0.19565217391304349</v>
      </c>
      <c r="H444" s="2">
        <v>0</v>
      </c>
      <c r="I444" s="2">
        <v>1.3206521739130435</v>
      </c>
      <c r="J444" s="2">
        <v>0</v>
      </c>
      <c r="K444" s="2">
        <v>0</v>
      </c>
      <c r="L444" s="2">
        <v>15.795652173913041</v>
      </c>
      <c r="M444" s="2">
        <v>8.695652173913043</v>
      </c>
      <c r="N444" s="2">
        <v>0</v>
      </c>
      <c r="O444" s="2">
        <v>0.16628559551028893</v>
      </c>
      <c r="P444" s="2">
        <v>2.9347826086956523</v>
      </c>
      <c r="Q444" s="2">
        <v>6.3559782608695654</v>
      </c>
      <c r="R444" s="2">
        <v>0.17766576595302436</v>
      </c>
      <c r="S444" s="2">
        <v>13.625</v>
      </c>
      <c r="T444" s="2">
        <v>14.953804347826088</v>
      </c>
      <c r="U444" s="2">
        <v>0</v>
      </c>
      <c r="V444" s="2">
        <v>0.546508002494284</v>
      </c>
      <c r="W444" s="2">
        <v>25.013586956521738</v>
      </c>
      <c r="X444" s="2">
        <v>24.350543478260871</v>
      </c>
      <c r="Y444" s="2">
        <v>6.0679347826086953</v>
      </c>
      <c r="Z444" s="2">
        <v>1.0600187071294949</v>
      </c>
      <c r="AA444" s="2">
        <v>0</v>
      </c>
      <c r="AB444" s="2">
        <v>0</v>
      </c>
      <c r="AC444" s="2">
        <v>0</v>
      </c>
      <c r="AD444" s="2">
        <v>0</v>
      </c>
      <c r="AE444" s="2">
        <v>8.9211956521739122</v>
      </c>
      <c r="AF444" s="2">
        <v>0</v>
      </c>
      <c r="AG444" s="2">
        <v>0</v>
      </c>
      <c r="AH444" t="s">
        <v>859</v>
      </c>
      <c r="AI444">
        <v>5</v>
      </c>
    </row>
    <row r="445" spans="1:35" x14ac:dyDescent="0.25">
      <c r="A445" t="s">
        <v>2337</v>
      </c>
      <c r="B445" t="s">
        <v>1019</v>
      </c>
      <c r="C445" t="s">
        <v>2030</v>
      </c>
      <c r="D445" t="s">
        <v>2240</v>
      </c>
      <c r="E445" s="2">
        <v>101.73913043478261</v>
      </c>
      <c r="F445" s="2">
        <v>5.6521739130434785</v>
      </c>
      <c r="G445" s="2">
        <v>0.2608695652173913</v>
      </c>
      <c r="H445" s="2">
        <v>0</v>
      </c>
      <c r="I445" s="2">
        <v>2.7527173913043477</v>
      </c>
      <c r="J445" s="2">
        <v>0</v>
      </c>
      <c r="K445" s="2">
        <v>0</v>
      </c>
      <c r="L445" s="2">
        <v>16.713913043478268</v>
      </c>
      <c r="M445" s="2">
        <v>0</v>
      </c>
      <c r="N445" s="2">
        <v>0</v>
      </c>
      <c r="O445" s="2">
        <v>0</v>
      </c>
      <c r="P445" s="2">
        <v>5.1820652173913047</v>
      </c>
      <c r="Q445" s="2">
        <v>0</v>
      </c>
      <c r="R445" s="2">
        <v>5.0934829059829059E-2</v>
      </c>
      <c r="S445" s="2">
        <v>6.9027173913043489</v>
      </c>
      <c r="T445" s="2">
        <v>12.816086956521739</v>
      </c>
      <c r="U445" s="2">
        <v>0</v>
      </c>
      <c r="V445" s="2">
        <v>0.19381730769230768</v>
      </c>
      <c r="W445" s="2">
        <v>5.4275000000000002</v>
      </c>
      <c r="X445" s="2">
        <v>14.631739130434786</v>
      </c>
      <c r="Y445" s="2">
        <v>0</v>
      </c>
      <c r="Z445" s="2">
        <v>0.19716346153846157</v>
      </c>
      <c r="AA445" s="2">
        <v>0</v>
      </c>
      <c r="AB445" s="2">
        <v>0</v>
      </c>
      <c r="AC445" s="2">
        <v>0</v>
      </c>
      <c r="AD445" s="2">
        <v>0</v>
      </c>
      <c r="AE445" s="2">
        <v>0</v>
      </c>
      <c r="AF445" s="2">
        <v>0</v>
      </c>
      <c r="AG445" s="2">
        <v>0</v>
      </c>
      <c r="AH445" t="s">
        <v>76</v>
      </c>
      <c r="AI445">
        <v>5</v>
      </c>
    </row>
    <row r="446" spans="1:35" x14ac:dyDescent="0.25">
      <c r="A446" t="s">
        <v>2337</v>
      </c>
      <c r="B446" t="s">
        <v>1686</v>
      </c>
      <c r="C446" t="s">
        <v>1858</v>
      </c>
      <c r="D446" t="s">
        <v>2226</v>
      </c>
      <c r="E446" s="2">
        <v>50.793478260869563</v>
      </c>
      <c r="F446" s="2">
        <v>0</v>
      </c>
      <c r="G446" s="2">
        <v>0</v>
      </c>
      <c r="H446" s="2">
        <v>0</v>
      </c>
      <c r="I446" s="2">
        <v>0</v>
      </c>
      <c r="J446" s="2">
        <v>0</v>
      </c>
      <c r="K446" s="2">
        <v>0</v>
      </c>
      <c r="L446" s="2">
        <v>0</v>
      </c>
      <c r="M446" s="2">
        <v>4.5652173913043477</v>
      </c>
      <c r="N446" s="2">
        <v>0</v>
      </c>
      <c r="O446" s="2">
        <v>8.9878022683500966E-2</v>
      </c>
      <c r="P446" s="2">
        <v>4.2391304347826084</v>
      </c>
      <c r="Q446" s="2">
        <v>13.733913043478266</v>
      </c>
      <c r="R446" s="2">
        <v>0.35384549539910132</v>
      </c>
      <c r="S446" s="2">
        <v>3.4205434782608695</v>
      </c>
      <c r="T446" s="2">
        <v>4.8029347826086966</v>
      </c>
      <c r="U446" s="2">
        <v>0</v>
      </c>
      <c r="V446" s="2">
        <v>0.16190027819387975</v>
      </c>
      <c r="W446" s="2">
        <v>2.8763043478260868</v>
      </c>
      <c r="X446" s="2">
        <v>4.8441304347826089</v>
      </c>
      <c r="Y446" s="2">
        <v>0</v>
      </c>
      <c r="Z446" s="2">
        <v>0.15199657607532635</v>
      </c>
      <c r="AA446" s="2">
        <v>0</v>
      </c>
      <c r="AB446" s="2">
        <v>0</v>
      </c>
      <c r="AC446" s="2">
        <v>0</v>
      </c>
      <c r="AD446" s="2">
        <v>0</v>
      </c>
      <c r="AE446" s="2">
        <v>0</v>
      </c>
      <c r="AF446" s="2">
        <v>0</v>
      </c>
      <c r="AG446" s="2">
        <v>0</v>
      </c>
      <c r="AH446" t="s">
        <v>757</v>
      </c>
      <c r="AI446">
        <v>5</v>
      </c>
    </row>
    <row r="447" spans="1:35" x14ac:dyDescent="0.25">
      <c r="A447" t="s">
        <v>2337</v>
      </c>
      <c r="B447" t="s">
        <v>1312</v>
      </c>
      <c r="C447" t="s">
        <v>1863</v>
      </c>
      <c r="D447" t="s">
        <v>2257</v>
      </c>
      <c r="E447" s="2">
        <v>105.03260869565217</v>
      </c>
      <c r="F447" s="2">
        <v>10.869565217391305</v>
      </c>
      <c r="G447" s="2">
        <v>1.4130434782608696</v>
      </c>
      <c r="H447" s="2">
        <v>0.34510869565217389</v>
      </c>
      <c r="I447" s="2">
        <v>5.6569565217391302</v>
      </c>
      <c r="J447" s="2">
        <v>0</v>
      </c>
      <c r="K447" s="2">
        <v>1</v>
      </c>
      <c r="L447" s="2">
        <v>6.3379347826086976</v>
      </c>
      <c r="M447" s="2">
        <v>5.4456521739130439</v>
      </c>
      <c r="N447" s="2">
        <v>5.3109782608695664</v>
      </c>
      <c r="O447" s="2">
        <v>0.10241229431853464</v>
      </c>
      <c r="P447" s="2">
        <v>3.1445652173913046</v>
      </c>
      <c r="Q447" s="2">
        <v>14.87108695652174</v>
      </c>
      <c r="R447" s="2">
        <v>0.17152437131325676</v>
      </c>
      <c r="S447" s="2">
        <v>4.4296739130434775</v>
      </c>
      <c r="T447" s="2">
        <v>9.2210869565217379</v>
      </c>
      <c r="U447" s="2">
        <v>0</v>
      </c>
      <c r="V447" s="2">
        <v>0.12996688399047912</v>
      </c>
      <c r="W447" s="2">
        <v>4.9856521739130439</v>
      </c>
      <c r="X447" s="2">
        <v>15.879782608695646</v>
      </c>
      <c r="Y447" s="2">
        <v>0</v>
      </c>
      <c r="Z447" s="2">
        <v>0.19865673186381033</v>
      </c>
      <c r="AA447" s="2">
        <v>0</v>
      </c>
      <c r="AB447" s="2">
        <v>0</v>
      </c>
      <c r="AC447" s="2">
        <v>0</v>
      </c>
      <c r="AD447" s="2">
        <v>0</v>
      </c>
      <c r="AE447" s="2">
        <v>4.8260869565217392</v>
      </c>
      <c r="AF447" s="2">
        <v>0</v>
      </c>
      <c r="AG447" s="2">
        <v>0</v>
      </c>
      <c r="AH447" t="s">
        <v>374</v>
      </c>
      <c r="AI447">
        <v>5</v>
      </c>
    </row>
    <row r="448" spans="1:35" x14ac:dyDescent="0.25">
      <c r="A448" t="s">
        <v>2337</v>
      </c>
      <c r="B448" t="s">
        <v>1419</v>
      </c>
      <c r="C448" t="s">
        <v>1936</v>
      </c>
      <c r="D448" t="s">
        <v>2301</v>
      </c>
      <c r="E448" s="2">
        <v>52.108695652173914</v>
      </c>
      <c r="F448" s="2">
        <v>4.1304347826086953</v>
      </c>
      <c r="G448" s="2">
        <v>0</v>
      </c>
      <c r="H448" s="2">
        <v>0.21739130434782608</v>
      </c>
      <c r="I448" s="2">
        <v>1.0978260869565217</v>
      </c>
      <c r="J448" s="2">
        <v>0</v>
      </c>
      <c r="K448" s="2">
        <v>0</v>
      </c>
      <c r="L448" s="2">
        <v>2.9460869565217398</v>
      </c>
      <c r="M448" s="2">
        <v>0</v>
      </c>
      <c r="N448" s="2">
        <v>0</v>
      </c>
      <c r="O448" s="2">
        <v>0</v>
      </c>
      <c r="P448" s="2">
        <v>0.40217391304347827</v>
      </c>
      <c r="Q448" s="2">
        <v>7.3559782608695654</v>
      </c>
      <c r="R448" s="2">
        <v>0.1488840216937839</v>
      </c>
      <c r="S448" s="2">
        <v>1.099130434782609</v>
      </c>
      <c r="T448" s="2">
        <v>4.637500000000002</v>
      </c>
      <c r="U448" s="2">
        <v>0</v>
      </c>
      <c r="V448" s="2">
        <v>0.11008969545264918</v>
      </c>
      <c r="W448" s="2">
        <v>2.0157608695652174</v>
      </c>
      <c r="X448" s="2">
        <v>5.4811956521739127</v>
      </c>
      <c r="Y448" s="2">
        <v>0</v>
      </c>
      <c r="Z448" s="2">
        <v>0.14387150604922819</v>
      </c>
      <c r="AA448" s="2">
        <v>0</v>
      </c>
      <c r="AB448" s="2">
        <v>0</v>
      </c>
      <c r="AC448" s="2">
        <v>0</v>
      </c>
      <c r="AD448" s="2">
        <v>0</v>
      </c>
      <c r="AE448" s="2">
        <v>0</v>
      </c>
      <c r="AF448" s="2">
        <v>0</v>
      </c>
      <c r="AG448" s="2">
        <v>0</v>
      </c>
      <c r="AH448" t="s">
        <v>484</v>
      </c>
      <c r="AI448">
        <v>5</v>
      </c>
    </row>
    <row r="449" spans="1:35" x14ac:dyDescent="0.25">
      <c r="A449" t="s">
        <v>2337</v>
      </c>
      <c r="B449" t="s">
        <v>1233</v>
      </c>
      <c r="C449" t="s">
        <v>2076</v>
      </c>
      <c r="D449" t="s">
        <v>2276</v>
      </c>
      <c r="E449" s="2">
        <v>87.739130434782609</v>
      </c>
      <c r="F449" s="2">
        <v>5.2173913043478262</v>
      </c>
      <c r="G449" s="2">
        <v>6.5217391304347824E-2</v>
      </c>
      <c r="H449" s="2">
        <v>0.52173913043478259</v>
      </c>
      <c r="I449" s="2">
        <v>4.2119565217391308</v>
      </c>
      <c r="J449" s="2">
        <v>0</v>
      </c>
      <c r="K449" s="2">
        <v>0</v>
      </c>
      <c r="L449" s="2">
        <v>4.9989130434782609</v>
      </c>
      <c r="M449" s="2">
        <v>2.5217391304347827</v>
      </c>
      <c r="N449" s="2">
        <v>0</v>
      </c>
      <c r="O449" s="2">
        <v>2.8741328047571853E-2</v>
      </c>
      <c r="P449" s="2">
        <v>5.4127173913043469</v>
      </c>
      <c r="Q449" s="2">
        <v>11.848043478260871</v>
      </c>
      <c r="R449" s="2">
        <v>0.19672819623389495</v>
      </c>
      <c r="S449" s="2">
        <v>4.8663043478260875</v>
      </c>
      <c r="T449" s="2">
        <v>5.7574999999999994</v>
      </c>
      <c r="U449" s="2">
        <v>0</v>
      </c>
      <c r="V449" s="2">
        <v>0.12108399405351834</v>
      </c>
      <c r="W449" s="2">
        <v>4.3700000000000019</v>
      </c>
      <c r="X449" s="2">
        <v>13.496413043478261</v>
      </c>
      <c r="Y449" s="2">
        <v>0</v>
      </c>
      <c r="Z449" s="2">
        <v>0.20363107036669975</v>
      </c>
      <c r="AA449" s="2">
        <v>0</v>
      </c>
      <c r="AB449" s="2">
        <v>0</v>
      </c>
      <c r="AC449" s="2">
        <v>0</v>
      </c>
      <c r="AD449" s="2">
        <v>0</v>
      </c>
      <c r="AE449" s="2">
        <v>1.0869565217391304E-2</v>
      </c>
      <c r="AF449" s="2">
        <v>0</v>
      </c>
      <c r="AG449" s="2">
        <v>0</v>
      </c>
      <c r="AH449" t="s">
        <v>294</v>
      </c>
      <c r="AI449">
        <v>5</v>
      </c>
    </row>
    <row r="450" spans="1:35" x14ac:dyDescent="0.25">
      <c r="A450" t="s">
        <v>2337</v>
      </c>
      <c r="B450" t="s">
        <v>1113</v>
      </c>
      <c r="C450" t="s">
        <v>2060</v>
      </c>
      <c r="D450" t="s">
        <v>2280</v>
      </c>
      <c r="E450" s="2">
        <v>36.086956521739133</v>
      </c>
      <c r="F450" s="2">
        <v>5.5652173913043477</v>
      </c>
      <c r="G450" s="2">
        <v>0</v>
      </c>
      <c r="H450" s="2">
        <v>0</v>
      </c>
      <c r="I450" s="2">
        <v>0</v>
      </c>
      <c r="J450" s="2">
        <v>0</v>
      </c>
      <c r="K450" s="2">
        <v>0</v>
      </c>
      <c r="L450" s="2">
        <v>0</v>
      </c>
      <c r="M450" s="2">
        <v>0</v>
      </c>
      <c r="N450" s="2">
        <v>0</v>
      </c>
      <c r="O450" s="2">
        <v>0</v>
      </c>
      <c r="P450" s="2">
        <v>5.5652173913043477</v>
      </c>
      <c r="Q450" s="2">
        <v>8.6956521739130432E-2</v>
      </c>
      <c r="R450" s="2">
        <v>0.15662650602409639</v>
      </c>
      <c r="S450" s="2">
        <v>0</v>
      </c>
      <c r="T450" s="2">
        <v>0</v>
      </c>
      <c r="U450" s="2">
        <v>0</v>
      </c>
      <c r="V450" s="2">
        <v>0</v>
      </c>
      <c r="W450" s="2">
        <v>0</v>
      </c>
      <c r="X450" s="2">
        <v>0</v>
      </c>
      <c r="Y450" s="2">
        <v>0</v>
      </c>
      <c r="Z450" s="2">
        <v>0</v>
      </c>
      <c r="AA450" s="2">
        <v>0</v>
      </c>
      <c r="AB450" s="2">
        <v>0</v>
      </c>
      <c r="AC450" s="2">
        <v>0</v>
      </c>
      <c r="AD450" s="2">
        <v>0</v>
      </c>
      <c r="AE450" s="2">
        <v>0</v>
      </c>
      <c r="AF450" s="2">
        <v>0</v>
      </c>
      <c r="AG450" s="2">
        <v>0</v>
      </c>
      <c r="AH450" t="s">
        <v>173</v>
      </c>
      <c r="AI450">
        <v>5</v>
      </c>
    </row>
    <row r="451" spans="1:35" x14ac:dyDescent="0.25">
      <c r="A451" t="s">
        <v>2337</v>
      </c>
      <c r="B451" t="s">
        <v>1582</v>
      </c>
      <c r="C451" t="s">
        <v>2007</v>
      </c>
      <c r="D451" t="s">
        <v>2243</v>
      </c>
      <c r="E451" s="2">
        <v>91.576086956521735</v>
      </c>
      <c r="F451" s="2">
        <v>5.3043478260869561</v>
      </c>
      <c r="G451" s="2">
        <v>0.2608695652173913</v>
      </c>
      <c r="H451" s="2">
        <v>0.2608695652173913</v>
      </c>
      <c r="I451" s="2">
        <v>0.2608695652173913</v>
      </c>
      <c r="J451" s="2">
        <v>0</v>
      </c>
      <c r="K451" s="2">
        <v>0</v>
      </c>
      <c r="L451" s="2">
        <v>1.2156521739130437</v>
      </c>
      <c r="M451" s="2">
        <v>0</v>
      </c>
      <c r="N451" s="2">
        <v>5.3913043478260869</v>
      </c>
      <c r="O451" s="2">
        <v>5.8872403560830865E-2</v>
      </c>
      <c r="P451" s="2">
        <v>5.6521739130434785</v>
      </c>
      <c r="Q451" s="2">
        <v>13.546195652173912</v>
      </c>
      <c r="R451" s="2">
        <v>0.2096439169139466</v>
      </c>
      <c r="S451" s="2">
        <v>1.0241304347826086</v>
      </c>
      <c r="T451" s="2">
        <v>4.4659782608695666</v>
      </c>
      <c r="U451" s="2">
        <v>0</v>
      </c>
      <c r="V451" s="2">
        <v>5.995133531157272E-2</v>
      </c>
      <c r="W451" s="2">
        <v>1.5586956521739128</v>
      </c>
      <c r="X451" s="2">
        <v>1.8196739130434789</v>
      </c>
      <c r="Y451" s="2">
        <v>0</v>
      </c>
      <c r="Z451" s="2">
        <v>3.6891394658753712E-2</v>
      </c>
      <c r="AA451" s="2">
        <v>0</v>
      </c>
      <c r="AB451" s="2">
        <v>0</v>
      </c>
      <c r="AC451" s="2">
        <v>0</v>
      </c>
      <c r="AD451" s="2">
        <v>0</v>
      </c>
      <c r="AE451" s="2">
        <v>0</v>
      </c>
      <c r="AF451" s="2">
        <v>0</v>
      </c>
      <c r="AG451" s="2">
        <v>0</v>
      </c>
      <c r="AH451" t="s">
        <v>650</v>
      </c>
      <c r="AI451">
        <v>5</v>
      </c>
    </row>
    <row r="452" spans="1:35" x14ac:dyDescent="0.25">
      <c r="A452" t="s">
        <v>2337</v>
      </c>
      <c r="B452" t="s">
        <v>1784</v>
      </c>
      <c r="C452" t="s">
        <v>2147</v>
      </c>
      <c r="D452" t="s">
        <v>2261</v>
      </c>
      <c r="E452" s="2">
        <v>50.576086956521742</v>
      </c>
      <c r="F452" s="2">
        <v>25.333260869565219</v>
      </c>
      <c r="G452" s="2">
        <v>0.56521739130434778</v>
      </c>
      <c r="H452" s="2">
        <v>0</v>
      </c>
      <c r="I452" s="2">
        <v>0.19065217391304348</v>
      </c>
      <c r="J452" s="2">
        <v>0</v>
      </c>
      <c r="K452" s="2">
        <v>0</v>
      </c>
      <c r="L452" s="2">
        <v>4.7588043478260875</v>
      </c>
      <c r="M452" s="2">
        <v>5.9129347826086942</v>
      </c>
      <c r="N452" s="2">
        <v>0</v>
      </c>
      <c r="O452" s="2">
        <v>0.11691166989039325</v>
      </c>
      <c r="P452" s="2">
        <v>5.2681521739130428</v>
      </c>
      <c r="Q452" s="2">
        <v>18.504782608695656</v>
      </c>
      <c r="R452" s="2">
        <v>0.4700429830217065</v>
      </c>
      <c r="S452" s="2">
        <v>1.8073913043478265</v>
      </c>
      <c r="T452" s="2">
        <v>4.3959782608695663</v>
      </c>
      <c r="U452" s="2">
        <v>0</v>
      </c>
      <c r="V452" s="2">
        <v>0.12265420159037184</v>
      </c>
      <c r="W452" s="2">
        <v>2.5283695652173908</v>
      </c>
      <c r="X452" s="2">
        <v>4.3090217391304346</v>
      </c>
      <c r="Y452" s="2">
        <v>0</v>
      </c>
      <c r="Z452" s="2">
        <v>0.13519019987105091</v>
      </c>
      <c r="AA452" s="2">
        <v>0</v>
      </c>
      <c r="AB452" s="2">
        <v>0</v>
      </c>
      <c r="AC452" s="2">
        <v>0</v>
      </c>
      <c r="AD452" s="2">
        <v>46.850978260869574</v>
      </c>
      <c r="AE452" s="2">
        <v>0</v>
      </c>
      <c r="AF452" s="2">
        <v>0</v>
      </c>
      <c r="AG452" s="2">
        <v>0</v>
      </c>
      <c r="AH452" t="s">
        <v>856</v>
      </c>
      <c r="AI452">
        <v>5</v>
      </c>
    </row>
    <row r="453" spans="1:35" x14ac:dyDescent="0.25">
      <c r="A453" t="s">
        <v>2337</v>
      </c>
      <c r="B453" t="s">
        <v>1827</v>
      </c>
      <c r="C453" t="s">
        <v>1914</v>
      </c>
      <c r="D453" t="s">
        <v>2261</v>
      </c>
      <c r="E453" s="2">
        <v>56.423913043478258</v>
      </c>
      <c r="F453" s="2">
        <v>30.131630434782611</v>
      </c>
      <c r="G453" s="2">
        <v>0.73369565217391308</v>
      </c>
      <c r="H453" s="2">
        <v>1.6304347826086956E-2</v>
      </c>
      <c r="I453" s="2">
        <v>1.5434782608695652E-2</v>
      </c>
      <c r="J453" s="2">
        <v>0</v>
      </c>
      <c r="K453" s="2">
        <v>0</v>
      </c>
      <c r="L453" s="2">
        <v>0.45108695652173914</v>
      </c>
      <c r="M453" s="2">
        <v>6.2877173913043478</v>
      </c>
      <c r="N453" s="2">
        <v>0</v>
      </c>
      <c r="O453" s="2">
        <v>0.11143710267771142</v>
      </c>
      <c r="P453" s="2">
        <v>5.0290217391304344</v>
      </c>
      <c r="Q453" s="2">
        <v>18.312500000000004</v>
      </c>
      <c r="R453" s="2">
        <v>0.41368137160470053</v>
      </c>
      <c r="S453" s="2">
        <v>4.1598913043478261</v>
      </c>
      <c r="T453" s="2">
        <v>11.73413043478261</v>
      </c>
      <c r="U453" s="2">
        <v>0</v>
      </c>
      <c r="V453" s="2">
        <v>0.28168946253130422</v>
      </c>
      <c r="W453" s="2">
        <v>1.9798913043478261</v>
      </c>
      <c r="X453" s="2">
        <v>15.450217391304351</v>
      </c>
      <c r="Y453" s="2">
        <v>0</v>
      </c>
      <c r="Z453" s="2">
        <v>0.30891350414178392</v>
      </c>
      <c r="AA453" s="2">
        <v>0</v>
      </c>
      <c r="AB453" s="2">
        <v>0</v>
      </c>
      <c r="AC453" s="2">
        <v>0</v>
      </c>
      <c r="AD453" s="2">
        <v>45.953369565217379</v>
      </c>
      <c r="AE453" s="2">
        <v>0</v>
      </c>
      <c r="AF453" s="2">
        <v>0</v>
      </c>
      <c r="AG453" s="2">
        <v>0</v>
      </c>
      <c r="AH453" t="s">
        <v>899</v>
      </c>
      <c r="AI453">
        <v>5</v>
      </c>
    </row>
    <row r="454" spans="1:35" x14ac:dyDescent="0.25">
      <c r="A454" t="s">
        <v>2337</v>
      </c>
      <c r="B454" t="s">
        <v>1170</v>
      </c>
      <c r="C454" t="s">
        <v>2026</v>
      </c>
      <c r="D454" t="s">
        <v>2215</v>
      </c>
      <c r="E454" s="2">
        <v>32.641304347826086</v>
      </c>
      <c r="F454" s="2">
        <v>1.7554347826086956</v>
      </c>
      <c r="G454" s="2">
        <v>0</v>
      </c>
      <c r="H454" s="2">
        <v>0</v>
      </c>
      <c r="I454" s="2">
        <v>0.83695652173913049</v>
      </c>
      <c r="J454" s="2">
        <v>0</v>
      </c>
      <c r="K454" s="2">
        <v>0</v>
      </c>
      <c r="L454" s="2">
        <v>1.5219565217391302</v>
      </c>
      <c r="M454" s="2">
        <v>0</v>
      </c>
      <c r="N454" s="2">
        <v>0.76630434782608692</v>
      </c>
      <c r="O454" s="2">
        <v>2.3476523476523476E-2</v>
      </c>
      <c r="P454" s="2">
        <v>3.9429347826086958</v>
      </c>
      <c r="Q454" s="2">
        <v>0</v>
      </c>
      <c r="R454" s="2">
        <v>0.1207958707958708</v>
      </c>
      <c r="S454" s="2">
        <v>1.3103260869565216</v>
      </c>
      <c r="T454" s="2">
        <v>4.7527173913043468</v>
      </c>
      <c r="U454" s="2">
        <v>0</v>
      </c>
      <c r="V454" s="2">
        <v>0.18574758574758574</v>
      </c>
      <c r="W454" s="2">
        <v>0.62489130434782614</v>
      </c>
      <c r="X454" s="2">
        <v>3.434891304347826</v>
      </c>
      <c r="Y454" s="2">
        <v>0</v>
      </c>
      <c r="Z454" s="2">
        <v>0.12437562437562438</v>
      </c>
      <c r="AA454" s="2">
        <v>0</v>
      </c>
      <c r="AB454" s="2">
        <v>0</v>
      </c>
      <c r="AC454" s="2">
        <v>0</v>
      </c>
      <c r="AD454" s="2">
        <v>0</v>
      </c>
      <c r="AE454" s="2">
        <v>0</v>
      </c>
      <c r="AF454" s="2">
        <v>0</v>
      </c>
      <c r="AG454" s="2">
        <v>0</v>
      </c>
      <c r="AH454" t="s">
        <v>231</v>
      </c>
      <c r="AI454">
        <v>5</v>
      </c>
    </row>
    <row r="455" spans="1:35" x14ac:dyDescent="0.25">
      <c r="A455" t="s">
        <v>2337</v>
      </c>
      <c r="B455" t="s">
        <v>1833</v>
      </c>
      <c r="C455" t="s">
        <v>2044</v>
      </c>
      <c r="D455" t="s">
        <v>2267</v>
      </c>
      <c r="E455" s="2">
        <v>44.554347826086953</v>
      </c>
      <c r="F455" s="2">
        <v>5.0434782608695654</v>
      </c>
      <c r="G455" s="2">
        <v>1.1304347826086956</v>
      </c>
      <c r="H455" s="2">
        <v>0</v>
      </c>
      <c r="I455" s="2">
        <v>8.5054347826086953</v>
      </c>
      <c r="J455" s="2">
        <v>0</v>
      </c>
      <c r="K455" s="2">
        <v>2.2608695652173911</v>
      </c>
      <c r="L455" s="2">
        <v>8.3917391304347841</v>
      </c>
      <c r="M455" s="2">
        <v>5.0434782608695654</v>
      </c>
      <c r="N455" s="2">
        <v>0</v>
      </c>
      <c r="O455" s="2">
        <v>0.11319834105879484</v>
      </c>
      <c r="P455" s="2">
        <v>5.2173913043478262</v>
      </c>
      <c r="Q455" s="2">
        <v>0</v>
      </c>
      <c r="R455" s="2">
        <v>0.11710173212978776</v>
      </c>
      <c r="S455" s="2">
        <v>8.154673913043478</v>
      </c>
      <c r="T455" s="2">
        <v>0</v>
      </c>
      <c r="U455" s="2">
        <v>0</v>
      </c>
      <c r="V455" s="2">
        <v>0.1830275676994389</v>
      </c>
      <c r="W455" s="2">
        <v>11.299239130434783</v>
      </c>
      <c r="X455" s="2">
        <v>0</v>
      </c>
      <c r="Y455" s="2">
        <v>0</v>
      </c>
      <c r="Z455" s="2">
        <v>0.25360575750182973</v>
      </c>
      <c r="AA455" s="2">
        <v>0</v>
      </c>
      <c r="AB455" s="2">
        <v>0</v>
      </c>
      <c r="AC455" s="2">
        <v>0</v>
      </c>
      <c r="AD455" s="2">
        <v>0</v>
      </c>
      <c r="AE455" s="2">
        <v>0</v>
      </c>
      <c r="AF455" s="2">
        <v>0</v>
      </c>
      <c r="AG455" s="2">
        <v>0</v>
      </c>
      <c r="AH455" t="s">
        <v>905</v>
      </c>
      <c r="AI455">
        <v>5</v>
      </c>
    </row>
    <row r="456" spans="1:35" x14ac:dyDescent="0.25">
      <c r="A456" t="s">
        <v>2337</v>
      </c>
      <c r="B456" t="s">
        <v>1630</v>
      </c>
      <c r="C456" t="s">
        <v>1874</v>
      </c>
      <c r="D456" t="s">
        <v>2239</v>
      </c>
      <c r="E456" s="2">
        <v>78.75</v>
      </c>
      <c r="F456" s="2">
        <v>5.4782608695652177</v>
      </c>
      <c r="G456" s="2">
        <v>0.2608695652173913</v>
      </c>
      <c r="H456" s="2">
        <v>0.23804347826086955</v>
      </c>
      <c r="I456" s="2">
        <v>2.1847826086956523</v>
      </c>
      <c r="J456" s="2">
        <v>0</v>
      </c>
      <c r="K456" s="2">
        <v>0</v>
      </c>
      <c r="L456" s="2">
        <v>2.003586956521739</v>
      </c>
      <c r="M456" s="2">
        <v>4.4891304347826084</v>
      </c>
      <c r="N456" s="2">
        <v>6.6277173913043477</v>
      </c>
      <c r="O456" s="2">
        <v>0.14116632160110421</v>
      </c>
      <c r="P456" s="2">
        <v>7.6222826086956523</v>
      </c>
      <c r="Q456" s="2">
        <v>4.6494565217391308</v>
      </c>
      <c r="R456" s="2">
        <v>0.15583160800552107</v>
      </c>
      <c r="S456" s="2">
        <v>5.5054347826086962</v>
      </c>
      <c r="T456" s="2">
        <v>12.242608695652171</v>
      </c>
      <c r="U456" s="2">
        <v>0</v>
      </c>
      <c r="V456" s="2">
        <v>0.22537198067632849</v>
      </c>
      <c r="W456" s="2">
        <v>8.4710869565217415</v>
      </c>
      <c r="X456" s="2">
        <v>18.534347826086954</v>
      </c>
      <c r="Y456" s="2">
        <v>0</v>
      </c>
      <c r="Z456" s="2">
        <v>0.34292615596963422</v>
      </c>
      <c r="AA456" s="2">
        <v>0</v>
      </c>
      <c r="AB456" s="2">
        <v>0</v>
      </c>
      <c r="AC456" s="2">
        <v>0</v>
      </c>
      <c r="AD456" s="2">
        <v>0</v>
      </c>
      <c r="AE456" s="2">
        <v>0</v>
      </c>
      <c r="AF456" s="2">
        <v>0</v>
      </c>
      <c r="AG456" s="2">
        <v>0</v>
      </c>
      <c r="AH456" t="s">
        <v>699</v>
      </c>
      <c r="AI456">
        <v>5</v>
      </c>
    </row>
    <row r="457" spans="1:35" x14ac:dyDescent="0.25">
      <c r="A457" t="s">
        <v>2337</v>
      </c>
      <c r="B457" t="s">
        <v>1776</v>
      </c>
      <c r="C457" t="s">
        <v>1855</v>
      </c>
      <c r="D457" t="s">
        <v>2296</v>
      </c>
      <c r="E457" s="2">
        <v>107.70652173913044</v>
      </c>
      <c r="F457" s="2">
        <v>5.5652173913043477</v>
      </c>
      <c r="G457" s="2">
        <v>0.86956521739130432</v>
      </c>
      <c r="H457" s="2">
        <v>0</v>
      </c>
      <c r="I457" s="2">
        <v>4.1413043478260869</v>
      </c>
      <c r="J457" s="2">
        <v>0</v>
      </c>
      <c r="K457" s="2">
        <v>0</v>
      </c>
      <c r="L457" s="2">
        <v>8.6592391304347824</v>
      </c>
      <c r="M457" s="2">
        <v>5.5698913043478253</v>
      </c>
      <c r="N457" s="2">
        <v>10.61923913043478</v>
      </c>
      <c r="O457" s="2">
        <v>0.15030780098899987</v>
      </c>
      <c r="P457" s="2">
        <v>4.7514130434782604</v>
      </c>
      <c r="Q457" s="2">
        <v>9.9383695652173873</v>
      </c>
      <c r="R457" s="2">
        <v>0.13638712281764048</v>
      </c>
      <c r="S457" s="2">
        <v>4.840326086956523</v>
      </c>
      <c r="T457" s="2">
        <v>19.467826086956521</v>
      </c>
      <c r="U457" s="2">
        <v>0</v>
      </c>
      <c r="V457" s="2">
        <v>0.22568876778686042</v>
      </c>
      <c r="W457" s="2">
        <v>10.097934782608693</v>
      </c>
      <c r="X457" s="2">
        <v>18.551195652173909</v>
      </c>
      <c r="Y457" s="2">
        <v>0</v>
      </c>
      <c r="Z457" s="2">
        <v>0.2659925320415783</v>
      </c>
      <c r="AA457" s="2">
        <v>0</v>
      </c>
      <c r="AB457" s="2">
        <v>0</v>
      </c>
      <c r="AC457" s="2">
        <v>0</v>
      </c>
      <c r="AD457" s="2">
        <v>0</v>
      </c>
      <c r="AE457" s="2">
        <v>0</v>
      </c>
      <c r="AF457" s="2">
        <v>0</v>
      </c>
      <c r="AG457" s="2">
        <v>0</v>
      </c>
      <c r="AH457" t="s">
        <v>848</v>
      </c>
      <c r="AI457">
        <v>5</v>
      </c>
    </row>
    <row r="458" spans="1:35" x14ac:dyDescent="0.25">
      <c r="A458" t="s">
        <v>2337</v>
      </c>
      <c r="B458" t="s">
        <v>1180</v>
      </c>
      <c r="C458" t="s">
        <v>2077</v>
      </c>
      <c r="D458" t="s">
        <v>2251</v>
      </c>
      <c r="E458" s="2">
        <v>45.217391304347828</v>
      </c>
      <c r="F458" s="2">
        <v>5.5652173913043477</v>
      </c>
      <c r="G458" s="2">
        <v>0.33695652173913043</v>
      </c>
      <c r="H458" s="2">
        <v>0</v>
      </c>
      <c r="I458" s="2">
        <v>1.1603260869565217</v>
      </c>
      <c r="J458" s="2">
        <v>0</v>
      </c>
      <c r="K458" s="2">
        <v>0</v>
      </c>
      <c r="L458" s="2">
        <v>4.0834782608695654</v>
      </c>
      <c r="M458" s="2">
        <v>0</v>
      </c>
      <c r="N458" s="2">
        <v>4.0357608695652178</v>
      </c>
      <c r="O458" s="2">
        <v>8.9252403846153849E-2</v>
      </c>
      <c r="P458" s="2">
        <v>4.7526086956521763</v>
      </c>
      <c r="Q458" s="2">
        <v>3.0431521739130432</v>
      </c>
      <c r="R458" s="2">
        <v>0.17240625000000004</v>
      </c>
      <c r="S458" s="2">
        <v>2.7974999999999999</v>
      </c>
      <c r="T458" s="2">
        <v>9.6589130434782611</v>
      </c>
      <c r="U458" s="2">
        <v>0</v>
      </c>
      <c r="V458" s="2">
        <v>0.27547836538461534</v>
      </c>
      <c r="W458" s="2">
        <v>3.2220652173913038</v>
      </c>
      <c r="X458" s="2">
        <v>5.8952173913043495</v>
      </c>
      <c r="Y458" s="2">
        <v>0</v>
      </c>
      <c r="Z458" s="2">
        <v>0.20163221153846156</v>
      </c>
      <c r="AA458" s="2">
        <v>0</v>
      </c>
      <c r="AB458" s="2">
        <v>0</v>
      </c>
      <c r="AC458" s="2">
        <v>0</v>
      </c>
      <c r="AD458" s="2">
        <v>0</v>
      </c>
      <c r="AE458" s="2">
        <v>0</v>
      </c>
      <c r="AF458" s="2">
        <v>0</v>
      </c>
      <c r="AG458" s="2">
        <v>0</v>
      </c>
      <c r="AH458" t="s">
        <v>241</v>
      </c>
      <c r="AI458">
        <v>5</v>
      </c>
    </row>
    <row r="459" spans="1:35" x14ac:dyDescent="0.25">
      <c r="A459" t="s">
        <v>2337</v>
      </c>
      <c r="B459" t="s">
        <v>1079</v>
      </c>
      <c r="C459" t="s">
        <v>2049</v>
      </c>
      <c r="D459" t="s">
        <v>2286</v>
      </c>
      <c r="E459" s="2">
        <v>90.010869565217391</v>
      </c>
      <c r="F459" s="2">
        <v>5.5652173913043477</v>
      </c>
      <c r="G459" s="2">
        <v>0</v>
      </c>
      <c r="H459" s="2">
        <v>0</v>
      </c>
      <c r="I459" s="2">
        <v>3.2967391304347826</v>
      </c>
      <c r="J459" s="2">
        <v>0</v>
      </c>
      <c r="K459" s="2">
        <v>0</v>
      </c>
      <c r="L459" s="2">
        <v>4.1105434782608707</v>
      </c>
      <c r="M459" s="2">
        <v>6.3621739130434776</v>
      </c>
      <c r="N459" s="2">
        <v>3.5340217391304347</v>
      </c>
      <c r="O459" s="2">
        <v>0.10994445115324235</v>
      </c>
      <c r="P459" s="2">
        <v>5.4767391304347806</v>
      </c>
      <c r="Q459" s="2">
        <v>3.2926086956521736</v>
      </c>
      <c r="R459" s="2">
        <v>9.7425431711145968E-2</v>
      </c>
      <c r="S459" s="2">
        <v>3.8152173913043477</v>
      </c>
      <c r="T459" s="2">
        <v>16.446630434782609</v>
      </c>
      <c r="U459" s="2">
        <v>0</v>
      </c>
      <c r="V459" s="2">
        <v>0.22510445598357687</v>
      </c>
      <c r="W459" s="2">
        <v>5.2171739130434789</v>
      </c>
      <c r="X459" s="2">
        <v>27.554891304347834</v>
      </c>
      <c r="Y459" s="2">
        <v>0</v>
      </c>
      <c r="Z459" s="2">
        <v>0.36409008573843749</v>
      </c>
      <c r="AA459" s="2">
        <v>0</v>
      </c>
      <c r="AB459" s="2">
        <v>0</v>
      </c>
      <c r="AC459" s="2">
        <v>0</v>
      </c>
      <c r="AD459" s="2">
        <v>0</v>
      </c>
      <c r="AE459" s="2">
        <v>0</v>
      </c>
      <c r="AF459" s="2">
        <v>0</v>
      </c>
      <c r="AG459" s="2">
        <v>0</v>
      </c>
      <c r="AH459" t="s">
        <v>138</v>
      </c>
      <c r="AI459">
        <v>5</v>
      </c>
    </row>
    <row r="460" spans="1:35" x14ac:dyDescent="0.25">
      <c r="A460" t="s">
        <v>2337</v>
      </c>
      <c r="B460" t="s">
        <v>1476</v>
      </c>
      <c r="C460" t="s">
        <v>1928</v>
      </c>
      <c r="D460" t="s">
        <v>2277</v>
      </c>
      <c r="E460" s="2">
        <v>79.804347826086953</v>
      </c>
      <c r="F460" s="2">
        <v>5.2173913043478262</v>
      </c>
      <c r="G460" s="2">
        <v>1.8586956521739131</v>
      </c>
      <c r="H460" s="2">
        <v>0.4411956521739131</v>
      </c>
      <c r="I460" s="2">
        <v>2.2173913043478262</v>
      </c>
      <c r="J460" s="2">
        <v>0</v>
      </c>
      <c r="K460" s="2">
        <v>1.6467391304347827</v>
      </c>
      <c r="L460" s="2">
        <v>1.8695652173913053</v>
      </c>
      <c r="M460" s="2">
        <v>0</v>
      </c>
      <c r="N460" s="2">
        <v>5.1059782608695636</v>
      </c>
      <c r="O460" s="2">
        <v>6.3981204031599001E-2</v>
      </c>
      <c r="P460" s="2">
        <v>3.4364130434782605</v>
      </c>
      <c r="Q460" s="2">
        <v>3.5890217391304349</v>
      </c>
      <c r="R460" s="2">
        <v>8.8033233451375648E-2</v>
      </c>
      <c r="S460" s="2">
        <v>3.1076086956521736</v>
      </c>
      <c r="T460" s="2">
        <v>13.975869565217391</v>
      </c>
      <c r="U460" s="2">
        <v>0</v>
      </c>
      <c r="V460" s="2">
        <v>0.21406701171342959</v>
      </c>
      <c r="W460" s="2">
        <v>4.9204347826086963</v>
      </c>
      <c r="X460" s="2">
        <v>18.09815217391305</v>
      </c>
      <c r="Y460" s="2">
        <v>3.9263043478260862</v>
      </c>
      <c r="Z460" s="2">
        <v>0.33763688368292027</v>
      </c>
      <c r="AA460" s="2">
        <v>0</v>
      </c>
      <c r="AB460" s="2">
        <v>0</v>
      </c>
      <c r="AC460" s="2">
        <v>0</v>
      </c>
      <c r="AD460" s="2">
        <v>0</v>
      </c>
      <c r="AE460" s="2">
        <v>0</v>
      </c>
      <c r="AF460" s="2">
        <v>0</v>
      </c>
      <c r="AG460" s="2">
        <v>0</v>
      </c>
      <c r="AH460" t="s">
        <v>543</v>
      </c>
      <c r="AI460">
        <v>5</v>
      </c>
    </row>
    <row r="461" spans="1:35" x14ac:dyDescent="0.25">
      <c r="A461" t="s">
        <v>2337</v>
      </c>
      <c r="B461" t="s">
        <v>1237</v>
      </c>
      <c r="C461" t="s">
        <v>2095</v>
      </c>
      <c r="D461" t="s">
        <v>2216</v>
      </c>
      <c r="E461" s="2">
        <v>84.543478260869563</v>
      </c>
      <c r="F461" s="2">
        <v>11.304347826086957</v>
      </c>
      <c r="G461" s="2">
        <v>0</v>
      </c>
      <c r="H461" s="2">
        <v>0</v>
      </c>
      <c r="I461" s="2">
        <v>2.5434782608695654</v>
      </c>
      <c r="J461" s="2">
        <v>0</v>
      </c>
      <c r="K461" s="2">
        <v>0</v>
      </c>
      <c r="L461" s="2">
        <v>3.6733695652173917</v>
      </c>
      <c r="M461" s="2">
        <v>5.237934782608697</v>
      </c>
      <c r="N461" s="2">
        <v>0.86021739130434771</v>
      </c>
      <c r="O461" s="2">
        <v>7.213036770377991E-2</v>
      </c>
      <c r="P461" s="2">
        <v>0.8125</v>
      </c>
      <c r="Q461" s="2">
        <v>7.8901086956521729</v>
      </c>
      <c r="R461" s="2">
        <v>0.10293648752892774</v>
      </c>
      <c r="S461" s="2">
        <v>5.3641304347826066</v>
      </c>
      <c r="T461" s="2">
        <v>20.544999999999995</v>
      </c>
      <c r="U461" s="2">
        <v>0</v>
      </c>
      <c r="V461" s="2">
        <v>0.3064592440215993</v>
      </c>
      <c r="W461" s="2">
        <v>5.7877173913043496</v>
      </c>
      <c r="X461" s="2">
        <v>13.491630434782611</v>
      </c>
      <c r="Y461" s="2">
        <v>0</v>
      </c>
      <c r="Z461" s="2">
        <v>0.22804062741064549</v>
      </c>
      <c r="AA461" s="2">
        <v>0</v>
      </c>
      <c r="AB461" s="2">
        <v>0</v>
      </c>
      <c r="AC461" s="2">
        <v>0</v>
      </c>
      <c r="AD461" s="2">
        <v>0</v>
      </c>
      <c r="AE461" s="2">
        <v>0</v>
      </c>
      <c r="AF461" s="2">
        <v>0</v>
      </c>
      <c r="AG461" s="2">
        <v>0</v>
      </c>
      <c r="AH461" t="s">
        <v>298</v>
      </c>
      <c r="AI461">
        <v>5</v>
      </c>
    </row>
    <row r="462" spans="1:35" x14ac:dyDescent="0.25">
      <c r="A462" t="s">
        <v>2337</v>
      </c>
      <c r="B462" t="s">
        <v>1533</v>
      </c>
      <c r="C462" t="s">
        <v>2029</v>
      </c>
      <c r="D462" t="s">
        <v>2252</v>
      </c>
      <c r="E462" s="2">
        <v>108.8804347826087</v>
      </c>
      <c r="F462" s="2">
        <v>5.5652173913043477</v>
      </c>
      <c r="G462" s="2">
        <v>0.52173913043478259</v>
      </c>
      <c r="H462" s="2">
        <v>0</v>
      </c>
      <c r="I462" s="2">
        <v>5.6909782608695654</v>
      </c>
      <c r="J462" s="2">
        <v>0</v>
      </c>
      <c r="K462" s="2">
        <v>0</v>
      </c>
      <c r="L462" s="2">
        <v>5.121956521739131</v>
      </c>
      <c r="M462" s="2">
        <v>0</v>
      </c>
      <c r="N462" s="2">
        <v>6.3066304347826074</v>
      </c>
      <c r="O462" s="2">
        <v>5.7922531696116587E-2</v>
      </c>
      <c r="P462" s="2">
        <v>4.804239130434782</v>
      </c>
      <c r="Q462" s="2">
        <v>6.4439130434782603</v>
      </c>
      <c r="R462" s="2">
        <v>0.10330737745832083</v>
      </c>
      <c r="S462" s="2">
        <v>5.3588043478260872</v>
      </c>
      <c r="T462" s="2">
        <v>27.488260869565213</v>
      </c>
      <c r="U462" s="2">
        <v>0</v>
      </c>
      <c r="V462" s="2">
        <v>0.30168014375561542</v>
      </c>
      <c r="W462" s="2">
        <v>9.5070652173913039</v>
      </c>
      <c r="X462" s="2">
        <v>26.964999999999996</v>
      </c>
      <c r="Y462" s="2">
        <v>4.2388043478260853</v>
      </c>
      <c r="Z462" s="2">
        <v>0.37390436258360782</v>
      </c>
      <c r="AA462" s="2">
        <v>0</v>
      </c>
      <c r="AB462" s="2">
        <v>0</v>
      </c>
      <c r="AC462" s="2">
        <v>0</v>
      </c>
      <c r="AD462" s="2">
        <v>0</v>
      </c>
      <c r="AE462" s="2">
        <v>0</v>
      </c>
      <c r="AF462" s="2">
        <v>0</v>
      </c>
      <c r="AG462" s="2">
        <v>0</v>
      </c>
      <c r="AH462" t="s">
        <v>600</v>
      </c>
      <c r="AI462">
        <v>5</v>
      </c>
    </row>
    <row r="463" spans="1:35" x14ac:dyDescent="0.25">
      <c r="A463" t="s">
        <v>2337</v>
      </c>
      <c r="B463" t="s">
        <v>1088</v>
      </c>
      <c r="C463" t="s">
        <v>1930</v>
      </c>
      <c r="D463" t="s">
        <v>2248</v>
      </c>
      <c r="E463" s="2">
        <v>86.315217391304344</v>
      </c>
      <c r="F463" s="2">
        <v>4.7826086956521738</v>
      </c>
      <c r="G463" s="2">
        <v>0</v>
      </c>
      <c r="H463" s="2">
        <v>0</v>
      </c>
      <c r="I463" s="2">
        <v>0</v>
      </c>
      <c r="J463" s="2">
        <v>0</v>
      </c>
      <c r="K463" s="2">
        <v>0</v>
      </c>
      <c r="L463" s="2">
        <v>5.1304347826086953</v>
      </c>
      <c r="M463" s="2">
        <v>0</v>
      </c>
      <c r="N463" s="2">
        <v>0</v>
      </c>
      <c r="O463" s="2">
        <v>0</v>
      </c>
      <c r="P463" s="2">
        <v>5.5041304347826099</v>
      </c>
      <c r="Q463" s="2">
        <v>4.1166304347826079</v>
      </c>
      <c r="R463" s="2">
        <v>0.11146077320236746</v>
      </c>
      <c r="S463" s="2">
        <v>5.5984782608695633</v>
      </c>
      <c r="T463" s="2">
        <v>9.2234782608695642</v>
      </c>
      <c r="U463" s="2">
        <v>0</v>
      </c>
      <c r="V463" s="2">
        <v>0.1717189270872686</v>
      </c>
      <c r="W463" s="2">
        <v>5.1991304347826066</v>
      </c>
      <c r="X463" s="2">
        <v>10.633152173913043</v>
      </c>
      <c r="Y463" s="2">
        <v>0.53456521739130425</v>
      </c>
      <c r="Z463" s="2">
        <v>0.18961717667800024</v>
      </c>
      <c r="AA463" s="2">
        <v>0</v>
      </c>
      <c r="AB463" s="2">
        <v>0</v>
      </c>
      <c r="AC463" s="2">
        <v>0</v>
      </c>
      <c r="AD463" s="2">
        <v>0</v>
      </c>
      <c r="AE463" s="2">
        <v>0</v>
      </c>
      <c r="AF463" s="2">
        <v>0</v>
      </c>
      <c r="AG463" s="2">
        <v>0</v>
      </c>
      <c r="AH463" t="s">
        <v>148</v>
      </c>
      <c r="AI463">
        <v>5</v>
      </c>
    </row>
    <row r="464" spans="1:35" x14ac:dyDescent="0.25">
      <c r="A464" t="s">
        <v>2337</v>
      </c>
      <c r="B464" t="s">
        <v>1256</v>
      </c>
      <c r="C464" t="s">
        <v>1887</v>
      </c>
      <c r="D464" t="s">
        <v>2263</v>
      </c>
      <c r="E464" s="2">
        <v>41.771739130434781</v>
      </c>
      <c r="F464" s="2">
        <v>5.5271739130434785</v>
      </c>
      <c r="G464" s="2">
        <v>0.13043478260869565</v>
      </c>
      <c r="H464" s="2">
        <v>0.25630434782608696</v>
      </c>
      <c r="I464" s="2">
        <v>0.92391304347826086</v>
      </c>
      <c r="J464" s="2">
        <v>0</v>
      </c>
      <c r="K464" s="2">
        <v>0</v>
      </c>
      <c r="L464" s="2">
        <v>5.1304347826086953</v>
      </c>
      <c r="M464" s="2">
        <v>0</v>
      </c>
      <c r="N464" s="2">
        <v>5.6813043478260887</v>
      </c>
      <c r="O464" s="2">
        <v>0.13600832682799902</v>
      </c>
      <c r="P464" s="2">
        <v>4.6688043478260877</v>
      </c>
      <c r="Q464" s="2">
        <v>1.1031521739130434</v>
      </c>
      <c r="R464" s="2">
        <v>0.13817850637522772</v>
      </c>
      <c r="S464" s="2">
        <v>3.3585869565217399</v>
      </c>
      <c r="T464" s="2">
        <v>4.2546739130434776</v>
      </c>
      <c r="U464" s="2">
        <v>0</v>
      </c>
      <c r="V464" s="2">
        <v>0.18225865209471767</v>
      </c>
      <c r="W464" s="2">
        <v>0.89891304347826095</v>
      </c>
      <c r="X464" s="2">
        <v>9.5041304347826046</v>
      </c>
      <c r="Y464" s="2">
        <v>0</v>
      </c>
      <c r="Z464" s="2">
        <v>0.24904501691386929</v>
      </c>
      <c r="AA464" s="2">
        <v>0</v>
      </c>
      <c r="AB464" s="2">
        <v>0</v>
      </c>
      <c r="AC464" s="2">
        <v>0</v>
      </c>
      <c r="AD464" s="2">
        <v>0</v>
      </c>
      <c r="AE464" s="2">
        <v>0</v>
      </c>
      <c r="AF464" s="2">
        <v>0</v>
      </c>
      <c r="AG464" s="2">
        <v>0</v>
      </c>
      <c r="AH464" t="s">
        <v>318</v>
      </c>
      <c r="AI464">
        <v>5</v>
      </c>
    </row>
    <row r="465" spans="1:35" x14ac:dyDescent="0.25">
      <c r="A465" t="s">
        <v>2337</v>
      </c>
      <c r="B465" t="s">
        <v>992</v>
      </c>
      <c r="C465" t="s">
        <v>1983</v>
      </c>
      <c r="D465" t="s">
        <v>2217</v>
      </c>
      <c r="E465" s="2">
        <v>108.03260869565217</v>
      </c>
      <c r="F465" s="2">
        <v>5.3043478260869561</v>
      </c>
      <c r="G465" s="2">
        <v>0.48097826086956524</v>
      </c>
      <c r="H465" s="2">
        <v>0.64760869565217394</v>
      </c>
      <c r="I465" s="2">
        <v>3.7236956521739133</v>
      </c>
      <c r="J465" s="2">
        <v>0</v>
      </c>
      <c r="K465" s="2">
        <v>0</v>
      </c>
      <c r="L465" s="2">
        <v>5.1806521739130451</v>
      </c>
      <c r="M465" s="2">
        <v>10.463152173913041</v>
      </c>
      <c r="N465" s="2">
        <v>5.6366304347826093</v>
      </c>
      <c r="O465" s="2">
        <v>0.14902706509709227</v>
      </c>
      <c r="P465" s="2">
        <v>3.4899999999999998</v>
      </c>
      <c r="Q465" s="2">
        <v>5.1497826086956522</v>
      </c>
      <c r="R465" s="2">
        <v>7.9973840426602272E-2</v>
      </c>
      <c r="S465" s="2">
        <v>3.9188043478260868</v>
      </c>
      <c r="T465" s="2">
        <v>15.969456521739124</v>
      </c>
      <c r="U465" s="2">
        <v>0.16554347826086957</v>
      </c>
      <c r="V465" s="2">
        <v>0.18562732669282619</v>
      </c>
      <c r="W465" s="2">
        <v>9.8603260869565208</v>
      </c>
      <c r="X465" s="2">
        <v>15.693043478260867</v>
      </c>
      <c r="Y465" s="2">
        <v>0</v>
      </c>
      <c r="Z465" s="2">
        <v>0.23653385652480124</v>
      </c>
      <c r="AA465" s="2">
        <v>0</v>
      </c>
      <c r="AB465" s="2">
        <v>0</v>
      </c>
      <c r="AC465" s="2">
        <v>0</v>
      </c>
      <c r="AD465" s="2">
        <v>0</v>
      </c>
      <c r="AE465" s="2">
        <v>0</v>
      </c>
      <c r="AF465" s="2">
        <v>0</v>
      </c>
      <c r="AG465" s="2">
        <v>0</v>
      </c>
      <c r="AH465" t="s">
        <v>49</v>
      </c>
      <c r="AI465">
        <v>5</v>
      </c>
    </row>
    <row r="466" spans="1:35" x14ac:dyDescent="0.25">
      <c r="A466" t="s">
        <v>2337</v>
      </c>
      <c r="B466" t="s">
        <v>1746</v>
      </c>
      <c r="C466" t="s">
        <v>2026</v>
      </c>
      <c r="D466" t="s">
        <v>2215</v>
      </c>
      <c r="E466" s="2">
        <v>74.228260869565219</v>
      </c>
      <c r="F466" s="2">
        <v>5.5652173913043477</v>
      </c>
      <c r="G466" s="2">
        <v>1.1798913043478261</v>
      </c>
      <c r="H466" s="2">
        <v>0</v>
      </c>
      <c r="I466" s="2">
        <v>1.763586956521739</v>
      </c>
      <c r="J466" s="2">
        <v>0</v>
      </c>
      <c r="K466" s="2">
        <v>0</v>
      </c>
      <c r="L466" s="2">
        <v>4.0523913043478261</v>
      </c>
      <c r="M466" s="2">
        <v>5.7457608695652178</v>
      </c>
      <c r="N466" s="2">
        <v>0</v>
      </c>
      <c r="O466" s="2">
        <v>7.7406648118318933E-2</v>
      </c>
      <c r="P466" s="2">
        <v>5.1744565217391303</v>
      </c>
      <c r="Q466" s="2">
        <v>10.155543478260865</v>
      </c>
      <c r="R466" s="2">
        <v>0.20652511348660119</v>
      </c>
      <c r="S466" s="2">
        <v>4.9019565217391303</v>
      </c>
      <c r="T466" s="2">
        <v>12.733913043478264</v>
      </c>
      <c r="U466" s="2">
        <v>0</v>
      </c>
      <c r="V466" s="2">
        <v>0.23758969102357597</v>
      </c>
      <c r="W466" s="2">
        <v>10.115869565217393</v>
      </c>
      <c r="X466" s="2">
        <v>8.9384782608695641</v>
      </c>
      <c r="Y466" s="2">
        <v>0</v>
      </c>
      <c r="Z466" s="2">
        <v>0.25669937033240592</v>
      </c>
      <c r="AA466" s="2">
        <v>0</v>
      </c>
      <c r="AB466" s="2">
        <v>0</v>
      </c>
      <c r="AC466" s="2">
        <v>0</v>
      </c>
      <c r="AD466" s="2">
        <v>0</v>
      </c>
      <c r="AE466" s="2">
        <v>0</v>
      </c>
      <c r="AF466" s="2">
        <v>0</v>
      </c>
      <c r="AG466" s="2">
        <v>0</v>
      </c>
      <c r="AH466" t="s">
        <v>818</v>
      </c>
      <c r="AI466">
        <v>5</v>
      </c>
    </row>
    <row r="467" spans="1:35" x14ac:dyDescent="0.25">
      <c r="A467" t="s">
        <v>2337</v>
      </c>
      <c r="B467" t="s">
        <v>1215</v>
      </c>
      <c r="C467" t="s">
        <v>2091</v>
      </c>
      <c r="D467" t="s">
        <v>2216</v>
      </c>
      <c r="E467" s="2">
        <v>76.880434782608702</v>
      </c>
      <c r="F467" s="2">
        <v>4.4347826086956523</v>
      </c>
      <c r="G467" s="2">
        <v>0</v>
      </c>
      <c r="H467" s="2">
        <v>0</v>
      </c>
      <c r="I467" s="2">
        <v>0</v>
      </c>
      <c r="J467" s="2">
        <v>0</v>
      </c>
      <c r="K467" s="2">
        <v>0</v>
      </c>
      <c r="L467" s="2">
        <v>2.7292391304347832</v>
      </c>
      <c r="M467" s="2">
        <v>0</v>
      </c>
      <c r="N467" s="2">
        <v>5.2997826086956517</v>
      </c>
      <c r="O467" s="2">
        <v>6.8935388095574701E-2</v>
      </c>
      <c r="P467" s="2">
        <v>4.9965217391304346</v>
      </c>
      <c r="Q467" s="2">
        <v>7.3308695652173892</v>
      </c>
      <c r="R467" s="2">
        <v>0.16034497384419619</v>
      </c>
      <c r="S467" s="2">
        <v>7.8509782608695646</v>
      </c>
      <c r="T467" s="2">
        <v>9.6986956521739174</v>
      </c>
      <c r="U467" s="2">
        <v>0</v>
      </c>
      <c r="V467" s="2">
        <v>0.22827230312455821</v>
      </c>
      <c r="W467" s="2">
        <v>5.1872826086956536</v>
      </c>
      <c r="X467" s="2">
        <v>11.168586956521745</v>
      </c>
      <c r="Y467" s="2">
        <v>0</v>
      </c>
      <c r="Z467" s="2">
        <v>0.21274423865403652</v>
      </c>
      <c r="AA467" s="2">
        <v>0</v>
      </c>
      <c r="AB467" s="2">
        <v>0</v>
      </c>
      <c r="AC467" s="2">
        <v>0</v>
      </c>
      <c r="AD467" s="2">
        <v>0</v>
      </c>
      <c r="AE467" s="2">
        <v>0</v>
      </c>
      <c r="AF467" s="2">
        <v>0</v>
      </c>
      <c r="AG467" s="2">
        <v>0</v>
      </c>
      <c r="AH467" t="s">
        <v>276</v>
      </c>
      <c r="AI467">
        <v>5</v>
      </c>
    </row>
    <row r="468" spans="1:35" x14ac:dyDescent="0.25">
      <c r="A468" t="s">
        <v>2337</v>
      </c>
      <c r="B468" t="s">
        <v>1851</v>
      </c>
      <c r="C468" t="s">
        <v>1902</v>
      </c>
      <c r="D468" t="s">
        <v>2217</v>
      </c>
      <c r="E468" s="2">
        <v>84.532608695652172</v>
      </c>
      <c r="F468" s="2">
        <v>5.5652173913043477</v>
      </c>
      <c r="G468" s="2">
        <v>0</v>
      </c>
      <c r="H468" s="2">
        <v>0</v>
      </c>
      <c r="I468" s="2">
        <v>4.020434782608695</v>
      </c>
      <c r="J468" s="2">
        <v>0</v>
      </c>
      <c r="K468" s="2">
        <v>0</v>
      </c>
      <c r="L468" s="2">
        <v>8.0871739130434808</v>
      </c>
      <c r="M468" s="2">
        <v>5.5559782608695647</v>
      </c>
      <c r="N468" s="2">
        <v>0</v>
      </c>
      <c r="O468" s="2">
        <v>6.5725858300115722E-2</v>
      </c>
      <c r="P468" s="2">
        <v>4.7958695652173926</v>
      </c>
      <c r="Q468" s="2">
        <v>4.840217391304348</v>
      </c>
      <c r="R468" s="2">
        <v>0.11399254211135401</v>
      </c>
      <c r="S468" s="2">
        <v>3.8197826086956526</v>
      </c>
      <c r="T468" s="2">
        <v>12.753586956521739</v>
      </c>
      <c r="U468" s="2">
        <v>0</v>
      </c>
      <c r="V468" s="2">
        <v>0.19605889160344606</v>
      </c>
      <c r="W468" s="2">
        <v>7.2338043478260872</v>
      </c>
      <c r="X468" s="2">
        <v>16.681304347826089</v>
      </c>
      <c r="Y468" s="2">
        <v>0</v>
      </c>
      <c r="Z468" s="2">
        <v>0.28290986241481292</v>
      </c>
      <c r="AA468" s="2">
        <v>0</v>
      </c>
      <c r="AB468" s="2">
        <v>0</v>
      </c>
      <c r="AC468" s="2">
        <v>0</v>
      </c>
      <c r="AD468" s="2">
        <v>0</v>
      </c>
      <c r="AE468" s="2">
        <v>0</v>
      </c>
      <c r="AF468" s="2">
        <v>0</v>
      </c>
      <c r="AG468" s="2">
        <v>0</v>
      </c>
      <c r="AH468" t="s">
        <v>923</v>
      </c>
      <c r="AI468">
        <v>5</v>
      </c>
    </row>
    <row r="469" spans="1:35" x14ac:dyDescent="0.25">
      <c r="A469" t="s">
        <v>2337</v>
      </c>
      <c r="B469" t="s">
        <v>1001</v>
      </c>
      <c r="C469" t="s">
        <v>1983</v>
      </c>
      <c r="D469" t="s">
        <v>2217</v>
      </c>
      <c r="E469" s="2">
        <v>85.25</v>
      </c>
      <c r="F469" s="2">
        <v>5.5652173913043477</v>
      </c>
      <c r="G469" s="2">
        <v>0</v>
      </c>
      <c r="H469" s="2">
        <v>0</v>
      </c>
      <c r="I469" s="2">
        <v>2.0942391304347829</v>
      </c>
      <c r="J469" s="2">
        <v>0</v>
      </c>
      <c r="K469" s="2">
        <v>0</v>
      </c>
      <c r="L469" s="2">
        <v>3.8247826086956502</v>
      </c>
      <c r="M469" s="2">
        <v>2.0820652173913041</v>
      </c>
      <c r="N469" s="2">
        <v>0</v>
      </c>
      <c r="O469" s="2">
        <v>2.4423052403417057E-2</v>
      </c>
      <c r="P469" s="2">
        <v>5.3554347826086959</v>
      </c>
      <c r="Q469" s="2">
        <v>5.0554347826086943</v>
      </c>
      <c r="R469" s="2">
        <v>0.12212163712864972</v>
      </c>
      <c r="S469" s="2">
        <v>3.9438043478260862</v>
      </c>
      <c r="T469" s="2">
        <v>9.872391304347822</v>
      </c>
      <c r="U469" s="2">
        <v>0</v>
      </c>
      <c r="V469" s="2">
        <v>0.16206681116919541</v>
      </c>
      <c r="W469" s="2">
        <v>11.233260869565218</v>
      </c>
      <c r="X469" s="2">
        <v>10.116521739130436</v>
      </c>
      <c r="Y469" s="2">
        <v>0</v>
      </c>
      <c r="Z469" s="2">
        <v>0.25043733265332146</v>
      </c>
      <c r="AA469" s="2">
        <v>0</v>
      </c>
      <c r="AB469" s="2">
        <v>0</v>
      </c>
      <c r="AC469" s="2">
        <v>0</v>
      </c>
      <c r="AD469" s="2">
        <v>0</v>
      </c>
      <c r="AE469" s="2">
        <v>0</v>
      </c>
      <c r="AF469" s="2">
        <v>0</v>
      </c>
      <c r="AG469" s="2">
        <v>0</v>
      </c>
      <c r="AH469" t="s">
        <v>58</v>
      </c>
      <c r="AI469">
        <v>5</v>
      </c>
    </row>
    <row r="470" spans="1:35" x14ac:dyDescent="0.25">
      <c r="A470" t="s">
        <v>2337</v>
      </c>
      <c r="B470" t="s">
        <v>1397</v>
      </c>
      <c r="C470" t="s">
        <v>2136</v>
      </c>
      <c r="D470" t="s">
        <v>2282</v>
      </c>
      <c r="E470" s="2">
        <v>51.097826086956523</v>
      </c>
      <c r="F470" s="2">
        <v>5.7391304347826084</v>
      </c>
      <c r="G470" s="2">
        <v>1.0434782608695652</v>
      </c>
      <c r="H470" s="2">
        <v>0.25</v>
      </c>
      <c r="I470" s="2">
        <v>1.7336956521739131</v>
      </c>
      <c r="J470" s="2">
        <v>0</v>
      </c>
      <c r="K470" s="2">
        <v>0</v>
      </c>
      <c r="L470" s="2">
        <v>0.80293478260869555</v>
      </c>
      <c r="M470" s="2">
        <v>4.8860869565217389</v>
      </c>
      <c r="N470" s="2">
        <v>0</v>
      </c>
      <c r="O470" s="2">
        <v>9.5622208040842371E-2</v>
      </c>
      <c r="P470" s="2">
        <v>4.5842391304347823</v>
      </c>
      <c r="Q470" s="2">
        <v>11.046195652173912</v>
      </c>
      <c r="R470" s="2">
        <v>0.30589236332695169</v>
      </c>
      <c r="S470" s="2">
        <v>4.5267391304347839</v>
      </c>
      <c r="T470" s="2">
        <v>4.4022826086956535</v>
      </c>
      <c r="U470" s="2">
        <v>0</v>
      </c>
      <c r="V470" s="2">
        <v>0.17474367155924275</v>
      </c>
      <c r="W470" s="2">
        <v>3.4403260869565218</v>
      </c>
      <c r="X470" s="2">
        <v>6.836195652173914</v>
      </c>
      <c r="Y470" s="2">
        <v>0</v>
      </c>
      <c r="Z470" s="2">
        <v>0.20111465645607318</v>
      </c>
      <c r="AA470" s="2">
        <v>0</v>
      </c>
      <c r="AB470" s="2">
        <v>0</v>
      </c>
      <c r="AC470" s="2">
        <v>0</v>
      </c>
      <c r="AD470" s="2">
        <v>0</v>
      </c>
      <c r="AE470" s="2">
        <v>0</v>
      </c>
      <c r="AF470" s="2">
        <v>0</v>
      </c>
      <c r="AG470" s="2">
        <v>0</v>
      </c>
      <c r="AH470" t="s">
        <v>461</v>
      </c>
      <c r="AI470">
        <v>5</v>
      </c>
    </row>
    <row r="471" spans="1:35" x14ac:dyDescent="0.25">
      <c r="A471" t="s">
        <v>2337</v>
      </c>
      <c r="B471" t="s">
        <v>1537</v>
      </c>
      <c r="C471" t="s">
        <v>2029</v>
      </c>
      <c r="D471" t="s">
        <v>2252</v>
      </c>
      <c r="E471" s="2">
        <v>53.597826086956523</v>
      </c>
      <c r="F471" s="2">
        <v>4.8913043478260869</v>
      </c>
      <c r="G471" s="2">
        <v>0.125</v>
      </c>
      <c r="H471" s="2">
        <v>0.27717391304347827</v>
      </c>
      <c r="I471" s="2">
        <v>1.1630434782608696</v>
      </c>
      <c r="J471" s="2">
        <v>0</v>
      </c>
      <c r="K471" s="2">
        <v>0.25</v>
      </c>
      <c r="L471" s="2">
        <v>4.3580434782608686</v>
      </c>
      <c r="M471" s="2">
        <v>4.4782608695652177</v>
      </c>
      <c r="N471" s="2">
        <v>0</v>
      </c>
      <c r="O471" s="2">
        <v>8.3553031839383493E-2</v>
      </c>
      <c r="P471" s="2">
        <v>6.2391304347826084</v>
      </c>
      <c r="Q471" s="2">
        <v>2.8722826086956523</v>
      </c>
      <c r="R471" s="2">
        <v>0.16999594402758061</v>
      </c>
      <c r="S471" s="2">
        <v>2.0991304347826083</v>
      </c>
      <c r="T471" s="2">
        <v>7.8992391304347827</v>
      </c>
      <c r="U471" s="2">
        <v>0</v>
      </c>
      <c r="V471" s="2">
        <v>0.18654431149868181</v>
      </c>
      <c r="W471" s="2">
        <v>1.6347826086956525</v>
      </c>
      <c r="X471" s="2">
        <v>13.218586956521735</v>
      </c>
      <c r="Y471" s="2">
        <v>0</v>
      </c>
      <c r="Z471" s="2">
        <v>0.27712634354086385</v>
      </c>
      <c r="AA471" s="2">
        <v>0</v>
      </c>
      <c r="AB471" s="2">
        <v>0</v>
      </c>
      <c r="AC471" s="2">
        <v>0</v>
      </c>
      <c r="AD471" s="2">
        <v>0</v>
      </c>
      <c r="AE471" s="2">
        <v>0</v>
      </c>
      <c r="AF471" s="2">
        <v>0</v>
      </c>
      <c r="AG471" s="2">
        <v>0</v>
      </c>
      <c r="AH471" t="s">
        <v>605</v>
      </c>
      <c r="AI471">
        <v>5</v>
      </c>
    </row>
    <row r="472" spans="1:35" x14ac:dyDescent="0.25">
      <c r="A472" t="s">
        <v>2337</v>
      </c>
      <c r="B472" t="s">
        <v>1490</v>
      </c>
      <c r="C472" t="s">
        <v>1964</v>
      </c>
      <c r="D472" t="s">
        <v>2249</v>
      </c>
      <c r="E472" s="2">
        <v>64.445652173913047</v>
      </c>
      <c r="F472" s="2">
        <v>1.7391304347826086</v>
      </c>
      <c r="G472" s="2">
        <v>0.42391304347826086</v>
      </c>
      <c r="H472" s="2">
        <v>0</v>
      </c>
      <c r="I472" s="2">
        <v>4.3043478260869561</v>
      </c>
      <c r="J472" s="2">
        <v>0</v>
      </c>
      <c r="K472" s="2">
        <v>0.28260869565217389</v>
      </c>
      <c r="L472" s="2">
        <v>2.4146739130434778</v>
      </c>
      <c r="M472" s="2">
        <v>5.3478260869565215</v>
      </c>
      <c r="N472" s="2">
        <v>0</v>
      </c>
      <c r="O472" s="2">
        <v>8.2981953111823228E-2</v>
      </c>
      <c r="P472" s="2">
        <v>4.5283695652173916</v>
      </c>
      <c r="Q472" s="2">
        <v>5.3611956521739135</v>
      </c>
      <c r="R472" s="2">
        <v>0.15345589475459603</v>
      </c>
      <c r="S472" s="2">
        <v>17.857173913043482</v>
      </c>
      <c r="T472" s="2">
        <v>0</v>
      </c>
      <c r="U472" s="2">
        <v>0</v>
      </c>
      <c r="V472" s="2">
        <v>0.27708888514083324</v>
      </c>
      <c r="W472" s="2">
        <v>20.499891304347823</v>
      </c>
      <c r="X472" s="2">
        <v>0</v>
      </c>
      <c r="Y472" s="2">
        <v>0</v>
      </c>
      <c r="Z472" s="2">
        <v>0.31809580030359247</v>
      </c>
      <c r="AA472" s="2">
        <v>0</v>
      </c>
      <c r="AB472" s="2">
        <v>0</v>
      </c>
      <c r="AC472" s="2">
        <v>0</v>
      </c>
      <c r="AD472" s="2">
        <v>0</v>
      </c>
      <c r="AE472" s="2">
        <v>0</v>
      </c>
      <c r="AF472" s="2">
        <v>0</v>
      </c>
      <c r="AG472" s="2">
        <v>0</v>
      </c>
      <c r="AH472" t="s">
        <v>557</v>
      </c>
      <c r="AI472">
        <v>5</v>
      </c>
    </row>
    <row r="473" spans="1:35" x14ac:dyDescent="0.25">
      <c r="A473" t="s">
        <v>2337</v>
      </c>
      <c r="B473" t="s">
        <v>1561</v>
      </c>
      <c r="C473" t="s">
        <v>2013</v>
      </c>
      <c r="D473" t="s">
        <v>2282</v>
      </c>
      <c r="E473" s="2">
        <v>77.076086956521735</v>
      </c>
      <c r="F473" s="2">
        <v>0</v>
      </c>
      <c r="G473" s="2">
        <v>0</v>
      </c>
      <c r="H473" s="2">
        <v>0</v>
      </c>
      <c r="I473" s="2">
        <v>5.8043478260869561</v>
      </c>
      <c r="J473" s="2">
        <v>0</v>
      </c>
      <c r="K473" s="2">
        <v>0</v>
      </c>
      <c r="L473" s="2">
        <v>4.847282608695652</v>
      </c>
      <c r="M473" s="2">
        <v>11.839673913043478</v>
      </c>
      <c r="N473" s="2">
        <v>0</v>
      </c>
      <c r="O473" s="2">
        <v>0.15361021012551121</v>
      </c>
      <c r="P473" s="2">
        <v>4.9021739130434785</v>
      </c>
      <c r="Q473" s="2">
        <v>7.2798913043478262</v>
      </c>
      <c r="R473" s="2">
        <v>0.15805246086588634</v>
      </c>
      <c r="S473" s="2">
        <v>5.3713043478260856</v>
      </c>
      <c r="T473" s="2">
        <v>13.568804347826086</v>
      </c>
      <c r="U473" s="2">
        <v>0</v>
      </c>
      <c r="V473" s="2">
        <v>0.2457326188125793</v>
      </c>
      <c r="W473" s="2">
        <v>5.4249999999999998</v>
      </c>
      <c r="X473" s="2">
        <v>13.809782608695652</v>
      </c>
      <c r="Y473" s="2">
        <v>0</v>
      </c>
      <c r="Z473" s="2">
        <v>0.24955577492596251</v>
      </c>
      <c r="AA473" s="2">
        <v>0</v>
      </c>
      <c r="AB473" s="2">
        <v>0</v>
      </c>
      <c r="AC473" s="2">
        <v>0</v>
      </c>
      <c r="AD473" s="2">
        <v>0</v>
      </c>
      <c r="AE473" s="2">
        <v>0</v>
      </c>
      <c r="AF473" s="2">
        <v>0</v>
      </c>
      <c r="AG473" s="2">
        <v>0</v>
      </c>
      <c r="AH473" t="s">
        <v>629</v>
      </c>
      <c r="AI473">
        <v>5</v>
      </c>
    </row>
    <row r="474" spans="1:35" x14ac:dyDescent="0.25">
      <c r="A474" t="s">
        <v>2337</v>
      </c>
      <c r="B474" t="s">
        <v>1803</v>
      </c>
      <c r="C474" t="s">
        <v>2007</v>
      </c>
      <c r="D474" t="s">
        <v>2243</v>
      </c>
      <c r="E474" s="2">
        <v>68.989130434782609</v>
      </c>
      <c r="F474" s="2">
        <v>6.25</v>
      </c>
      <c r="G474" s="2">
        <v>0.4266304347826087</v>
      </c>
      <c r="H474" s="2">
        <v>0.28260869565217389</v>
      </c>
      <c r="I474" s="2">
        <v>1.1206521739130435</v>
      </c>
      <c r="J474" s="2">
        <v>0</v>
      </c>
      <c r="K474" s="2">
        <v>1.212391304347826</v>
      </c>
      <c r="L474" s="2">
        <v>5.3344565217391295</v>
      </c>
      <c r="M474" s="2">
        <v>5.8260869565217392</v>
      </c>
      <c r="N474" s="2">
        <v>4.9565217391304346</v>
      </c>
      <c r="O474" s="2">
        <v>0.15629431227351503</v>
      </c>
      <c r="P474" s="2">
        <v>5.1304347826086953</v>
      </c>
      <c r="Q474" s="2">
        <v>6.6876086956521723</v>
      </c>
      <c r="R474" s="2">
        <v>0.17130297778478021</v>
      </c>
      <c r="S474" s="2">
        <v>5.1440217391304346</v>
      </c>
      <c r="T474" s="2">
        <v>11.35141304347826</v>
      </c>
      <c r="U474" s="2">
        <v>0</v>
      </c>
      <c r="V474" s="2">
        <v>0.23910193792342838</v>
      </c>
      <c r="W474" s="2">
        <v>5.6408695652173906</v>
      </c>
      <c r="X474" s="2">
        <v>5.568586956521739</v>
      </c>
      <c r="Y474" s="2">
        <v>0</v>
      </c>
      <c r="Z474" s="2">
        <v>0.16248148731684259</v>
      </c>
      <c r="AA474" s="2">
        <v>0.21739130434782608</v>
      </c>
      <c r="AB474" s="2">
        <v>0</v>
      </c>
      <c r="AC474" s="2">
        <v>0</v>
      </c>
      <c r="AD474" s="2">
        <v>0</v>
      </c>
      <c r="AE474" s="2">
        <v>0</v>
      </c>
      <c r="AF474" s="2">
        <v>0</v>
      </c>
      <c r="AG474" s="2">
        <v>2.1739130434782608E-2</v>
      </c>
      <c r="AH474" t="s">
        <v>875</v>
      </c>
      <c r="AI474">
        <v>5</v>
      </c>
    </row>
    <row r="475" spans="1:35" x14ac:dyDescent="0.25">
      <c r="A475" t="s">
        <v>2337</v>
      </c>
      <c r="B475" t="s">
        <v>1135</v>
      </c>
      <c r="C475" t="s">
        <v>1892</v>
      </c>
      <c r="D475" t="s">
        <v>2249</v>
      </c>
      <c r="E475" s="2">
        <v>56.152173913043477</v>
      </c>
      <c r="F475" s="2">
        <v>6.5570652173913047</v>
      </c>
      <c r="G475" s="2">
        <v>0.56978260869565223</v>
      </c>
      <c r="H475" s="2">
        <v>0.29347826086956524</v>
      </c>
      <c r="I475" s="2">
        <v>0.99456521739130432</v>
      </c>
      <c r="J475" s="2">
        <v>0</v>
      </c>
      <c r="K475" s="2">
        <v>0.55989130434782619</v>
      </c>
      <c r="L475" s="2">
        <v>3.5239130434782595</v>
      </c>
      <c r="M475" s="2">
        <v>4.6086956521739131</v>
      </c>
      <c r="N475" s="2">
        <v>0</v>
      </c>
      <c r="O475" s="2">
        <v>8.2075106465350364E-2</v>
      </c>
      <c r="P475" s="2">
        <v>4.3478260869565216E-2</v>
      </c>
      <c r="Q475" s="2">
        <v>7.6870652173913046</v>
      </c>
      <c r="R475" s="2">
        <v>0.13767131242740999</v>
      </c>
      <c r="S475" s="2">
        <v>2.1856521739130441</v>
      </c>
      <c r="T475" s="2">
        <v>12.910978260869571</v>
      </c>
      <c r="U475" s="2">
        <v>0</v>
      </c>
      <c r="V475" s="2">
        <v>0.26885210994967101</v>
      </c>
      <c r="W475" s="2">
        <v>1.6996739130434784</v>
      </c>
      <c r="X475" s="2">
        <v>17.079891304347822</v>
      </c>
      <c r="Y475" s="2">
        <v>0</v>
      </c>
      <c r="Z475" s="2">
        <v>0.33444057297715829</v>
      </c>
      <c r="AA475" s="2">
        <v>0.16576086956521738</v>
      </c>
      <c r="AB475" s="2">
        <v>0</v>
      </c>
      <c r="AC475" s="2">
        <v>0</v>
      </c>
      <c r="AD475" s="2">
        <v>0</v>
      </c>
      <c r="AE475" s="2">
        <v>0</v>
      </c>
      <c r="AF475" s="2">
        <v>0</v>
      </c>
      <c r="AG475" s="2">
        <v>0.17391304347826086</v>
      </c>
      <c r="AH475" t="s">
        <v>195</v>
      </c>
      <c r="AI475">
        <v>5</v>
      </c>
    </row>
    <row r="476" spans="1:35" x14ac:dyDescent="0.25">
      <c r="A476" t="s">
        <v>2337</v>
      </c>
      <c r="B476" t="s">
        <v>1443</v>
      </c>
      <c r="C476" t="s">
        <v>2018</v>
      </c>
      <c r="D476" t="s">
        <v>2258</v>
      </c>
      <c r="E476" s="2">
        <v>47.076086956521742</v>
      </c>
      <c r="F476" s="2">
        <v>5.3913043478260869</v>
      </c>
      <c r="G476" s="2">
        <v>7.0652173913043473E-2</v>
      </c>
      <c r="H476" s="2">
        <v>0.20652173913043478</v>
      </c>
      <c r="I476" s="2">
        <v>1.1603260869565217</v>
      </c>
      <c r="J476" s="2">
        <v>0</v>
      </c>
      <c r="K476" s="2">
        <v>2.7989130434782608</v>
      </c>
      <c r="L476" s="2">
        <v>1.0334782608695654</v>
      </c>
      <c r="M476" s="2">
        <v>4.2826086956521738</v>
      </c>
      <c r="N476" s="2">
        <v>5.4782608695652177</v>
      </c>
      <c r="O476" s="2">
        <v>0.20734241514661739</v>
      </c>
      <c r="P476" s="2">
        <v>5.35</v>
      </c>
      <c r="Q476" s="2">
        <v>0</v>
      </c>
      <c r="R476" s="2">
        <v>0.11364580928192101</v>
      </c>
      <c r="S476" s="2">
        <v>3.9351086956521741</v>
      </c>
      <c r="T476" s="2">
        <v>4.5877173913043467</v>
      </c>
      <c r="U476" s="2">
        <v>0</v>
      </c>
      <c r="V476" s="2">
        <v>0.18104363888247513</v>
      </c>
      <c r="W476" s="2">
        <v>1.8127173913043473</v>
      </c>
      <c r="X476" s="2">
        <v>5.1155434782608689</v>
      </c>
      <c r="Y476" s="2">
        <v>0</v>
      </c>
      <c r="Z476" s="2">
        <v>0.14717155391364578</v>
      </c>
      <c r="AA476" s="2">
        <v>0.95108695652173914</v>
      </c>
      <c r="AB476" s="2">
        <v>0</v>
      </c>
      <c r="AC476" s="2">
        <v>0</v>
      </c>
      <c r="AD476" s="2">
        <v>0</v>
      </c>
      <c r="AE476" s="2">
        <v>23.564999999999994</v>
      </c>
      <c r="AF476" s="2">
        <v>0</v>
      </c>
      <c r="AG476" s="2">
        <v>0</v>
      </c>
      <c r="AH476" t="s">
        <v>510</v>
      </c>
      <c r="AI476">
        <v>5</v>
      </c>
    </row>
    <row r="477" spans="1:35" x14ac:dyDescent="0.25">
      <c r="A477" t="s">
        <v>2337</v>
      </c>
      <c r="B477" t="s">
        <v>1601</v>
      </c>
      <c r="C477" t="s">
        <v>2016</v>
      </c>
      <c r="D477" t="s">
        <v>2276</v>
      </c>
      <c r="E477" s="2">
        <v>74.478260869565219</v>
      </c>
      <c r="F477" s="2">
        <v>48.554565217391321</v>
      </c>
      <c r="G477" s="2">
        <v>0.34239130434782611</v>
      </c>
      <c r="H477" s="2">
        <v>0.2882608695652174</v>
      </c>
      <c r="I477" s="2">
        <v>5.2857608695652161</v>
      </c>
      <c r="J477" s="2">
        <v>0</v>
      </c>
      <c r="K477" s="2">
        <v>0</v>
      </c>
      <c r="L477" s="2">
        <v>6.4427173913043481</v>
      </c>
      <c r="M477" s="2">
        <v>5.2996739130434767</v>
      </c>
      <c r="N477" s="2">
        <v>0</v>
      </c>
      <c r="O477" s="2">
        <v>7.1157326328079376E-2</v>
      </c>
      <c r="P477" s="2">
        <v>1.472065217391304</v>
      </c>
      <c r="Q477" s="2">
        <v>16.860434782608696</v>
      </c>
      <c r="R477" s="2">
        <v>0.2461456509048453</v>
      </c>
      <c r="S477" s="2">
        <v>13.736739130434785</v>
      </c>
      <c r="T477" s="2">
        <v>12.737826086956522</v>
      </c>
      <c r="U477" s="2">
        <v>0</v>
      </c>
      <c r="V477" s="2">
        <v>0.35546701692936372</v>
      </c>
      <c r="W477" s="2">
        <v>11.257934782608698</v>
      </c>
      <c r="X477" s="2">
        <v>13.52358695652174</v>
      </c>
      <c r="Y477" s="2">
        <v>0</v>
      </c>
      <c r="Z477" s="2">
        <v>0.33273496789258616</v>
      </c>
      <c r="AA477" s="2">
        <v>0</v>
      </c>
      <c r="AB477" s="2">
        <v>0</v>
      </c>
      <c r="AC477" s="2">
        <v>0</v>
      </c>
      <c r="AD477" s="2">
        <v>0</v>
      </c>
      <c r="AE477" s="2">
        <v>0</v>
      </c>
      <c r="AF477" s="2">
        <v>0</v>
      </c>
      <c r="AG477" s="2">
        <v>0</v>
      </c>
      <c r="AH477" t="s">
        <v>670</v>
      </c>
      <c r="AI477">
        <v>5</v>
      </c>
    </row>
    <row r="478" spans="1:35" x14ac:dyDescent="0.25">
      <c r="A478" t="s">
        <v>2337</v>
      </c>
      <c r="B478" t="s">
        <v>962</v>
      </c>
      <c r="C478" t="s">
        <v>2000</v>
      </c>
      <c r="D478" t="s">
        <v>2271</v>
      </c>
      <c r="E478" s="2">
        <v>98.847826086956516</v>
      </c>
      <c r="F478" s="2">
        <v>56.414565217391299</v>
      </c>
      <c r="G478" s="2">
        <v>0.47282608695652173</v>
      </c>
      <c r="H478" s="2">
        <v>0.34239130434782611</v>
      </c>
      <c r="I478" s="2">
        <v>2.7119565217391304</v>
      </c>
      <c r="J478" s="2">
        <v>0</v>
      </c>
      <c r="K478" s="2">
        <v>0</v>
      </c>
      <c r="L478" s="2">
        <v>4.8548913043478263</v>
      </c>
      <c r="M478" s="2">
        <v>4.8260869565217392</v>
      </c>
      <c r="N478" s="2">
        <v>3.931304347826087</v>
      </c>
      <c r="O478" s="2">
        <v>8.8594677809544775E-2</v>
      </c>
      <c r="P478" s="2">
        <v>0</v>
      </c>
      <c r="Q478" s="2">
        <v>12.575543478260874</v>
      </c>
      <c r="R478" s="2">
        <v>0.12722124477677596</v>
      </c>
      <c r="S478" s="2">
        <v>4.5951086956521747</v>
      </c>
      <c r="T478" s="2">
        <v>9.1671739130434808</v>
      </c>
      <c r="U478" s="2">
        <v>0</v>
      </c>
      <c r="V478" s="2">
        <v>0.13922696283263694</v>
      </c>
      <c r="W478" s="2">
        <v>8.8445652173913025</v>
      </c>
      <c r="X478" s="2">
        <v>9.0529347826086966</v>
      </c>
      <c r="Y478" s="2">
        <v>0</v>
      </c>
      <c r="Z478" s="2">
        <v>0.1810611392126677</v>
      </c>
      <c r="AA478" s="2">
        <v>0</v>
      </c>
      <c r="AB478" s="2">
        <v>0</v>
      </c>
      <c r="AC478" s="2">
        <v>0</v>
      </c>
      <c r="AD478" s="2">
        <v>0</v>
      </c>
      <c r="AE478" s="2">
        <v>0</v>
      </c>
      <c r="AF478" s="2">
        <v>0</v>
      </c>
      <c r="AG478" s="2">
        <v>0</v>
      </c>
      <c r="AH478" t="s">
        <v>19</v>
      </c>
      <c r="AI478">
        <v>5</v>
      </c>
    </row>
    <row r="479" spans="1:35" x14ac:dyDescent="0.25">
      <c r="A479" t="s">
        <v>2337</v>
      </c>
      <c r="B479" t="s">
        <v>954</v>
      </c>
      <c r="C479" t="s">
        <v>2004</v>
      </c>
      <c r="D479" t="s">
        <v>2267</v>
      </c>
      <c r="E479" s="2">
        <v>82.760869565217391</v>
      </c>
      <c r="F479" s="2">
        <v>53.825543478260855</v>
      </c>
      <c r="G479" s="2">
        <v>0.30978260869565216</v>
      </c>
      <c r="H479" s="2">
        <v>0.43576086956521742</v>
      </c>
      <c r="I479" s="2">
        <v>0.80173913043478262</v>
      </c>
      <c r="J479" s="2">
        <v>0</v>
      </c>
      <c r="K479" s="2">
        <v>0</v>
      </c>
      <c r="L479" s="2">
        <v>4.6645652173913046</v>
      </c>
      <c r="M479" s="2">
        <v>5.1318478260869567</v>
      </c>
      <c r="N479" s="2">
        <v>2.5386956521739132</v>
      </c>
      <c r="O479" s="2">
        <v>9.2683215130023644E-2</v>
      </c>
      <c r="P479" s="2">
        <v>4.2496739130434777</v>
      </c>
      <c r="Q479" s="2">
        <v>16.777934782608693</v>
      </c>
      <c r="R479" s="2">
        <v>0.2540767008142894</v>
      </c>
      <c r="S479" s="2">
        <v>1.5324999999999998</v>
      </c>
      <c r="T479" s="2">
        <v>3.1966304347826084</v>
      </c>
      <c r="U479" s="2">
        <v>0</v>
      </c>
      <c r="V479" s="2">
        <v>5.7142106645652731E-2</v>
      </c>
      <c r="W479" s="2">
        <v>4.8473913043478261</v>
      </c>
      <c r="X479" s="2">
        <v>0.99673913043478268</v>
      </c>
      <c r="Y479" s="2">
        <v>0</v>
      </c>
      <c r="Z479" s="2">
        <v>7.0614657210401888E-2</v>
      </c>
      <c r="AA479" s="2">
        <v>0</v>
      </c>
      <c r="AB479" s="2">
        <v>0</v>
      </c>
      <c r="AC479" s="2">
        <v>0</v>
      </c>
      <c r="AD479" s="2">
        <v>0</v>
      </c>
      <c r="AE479" s="2">
        <v>0</v>
      </c>
      <c r="AF479" s="2">
        <v>0</v>
      </c>
      <c r="AG479" s="2">
        <v>0</v>
      </c>
      <c r="AH479" t="s">
        <v>11</v>
      </c>
      <c r="AI479">
        <v>5</v>
      </c>
    </row>
    <row r="480" spans="1:35" x14ac:dyDescent="0.25">
      <c r="A480" t="s">
        <v>2337</v>
      </c>
      <c r="B480" t="s">
        <v>1696</v>
      </c>
      <c r="C480" t="s">
        <v>2018</v>
      </c>
      <c r="D480" t="s">
        <v>2258</v>
      </c>
      <c r="E480" s="2">
        <v>67.869565217391298</v>
      </c>
      <c r="F480" s="2">
        <v>4.9930434782608666</v>
      </c>
      <c r="G480" s="2">
        <v>0.39673913043478259</v>
      </c>
      <c r="H480" s="2">
        <v>0</v>
      </c>
      <c r="I480" s="2">
        <v>1</v>
      </c>
      <c r="J480" s="2">
        <v>0</v>
      </c>
      <c r="K480" s="2">
        <v>0</v>
      </c>
      <c r="L480" s="2">
        <v>2.2210869565217397</v>
      </c>
      <c r="M480" s="2">
        <v>0</v>
      </c>
      <c r="N480" s="2">
        <v>9.8260869565217384</v>
      </c>
      <c r="O480" s="2">
        <v>0.14477898782831519</v>
      </c>
      <c r="P480" s="2">
        <v>5.6297826086956526</v>
      </c>
      <c r="Q480" s="2">
        <v>6.0405434782608696</v>
      </c>
      <c r="R480" s="2">
        <v>0.1719522741832159</v>
      </c>
      <c r="S480" s="2">
        <v>3.0864130434782613</v>
      </c>
      <c r="T480" s="2">
        <v>6.4352173913043451</v>
      </c>
      <c r="U480" s="2">
        <v>0</v>
      </c>
      <c r="V480" s="2">
        <v>0.14029308135810376</v>
      </c>
      <c r="W480" s="2">
        <v>2.0655434782608695</v>
      </c>
      <c r="X480" s="2">
        <v>9.8135869565217426</v>
      </c>
      <c r="Y480" s="2">
        <v>0</v>
      </c>
      <c r="Z480" s="2">
        <v>0.17502882767456765</v>
      </c>
      <c r="AA480" s="2">
        <v>0</v>
      </c>
      <c r="AB480" s="2">
        <v>0</v>
      </c>
      <c r="AC480" s="2">
        <v>0</v>
      </c>
      <c r="AD480" s="2">
        <v>0</v>
      </c>
      <c r="AE480" s="2">
        <v>0</v>
      </c>
      <c r="AF480" s="2">
        <v>0</v>
      </c>
      <c r="AG480" s="2">
        <v>0</v>
      </c>
      <c r="AH480" t="s">
        <v>767</v>
      </c>
      <c r="AI480">
        <v>5</v>
      </c>
    </row>
    <row r="481" spans="1:35" x14ac:dyDescent="0.25">
      <c r="A481" t="s">
        <v>2337</v>
      </c>
      <c r="B481" t="s">
        <v>1027</v>
      </c>
      <c r="C481" t="s">
        <v>2018</v>
      </c>
      <c r="D481" t="s">
        <v>2258</v>
      </c>
      <c r="E481" s="2">
        <v>56.619565217391305</v>
      </c>
      <c r="F481" s="2">
        <v>5.6521739130434785</v>
      </c>
      <c r="G481" s="2">
        <v>5.7065217391304345E-2</v>
      </c>
      <c r="H481" s="2">
        <v>0.5</v>
      </c>
      <c r="I481" s="2">
        <v>1.7826086956521743</v>
      </c>
      <c r="J481" s="2">
        <v>0</v>
      </c>
      <c r="K481" s="2">
        <v>0</v>
      </c>
      <c r="L481" s="2">
        <v>9.4504347826086956</v>
      </c>
      <c r="M481" s="2">
        <v>5.3043478260869561</v>
      </c>
      <c r="N481" s="2">
        <v>0</v>
      </c>
      <c r="O481" s="2">
        <v>9.3684008446918793E-2</v>
      </c>
      <c r="P481" s="2">
        <v>5.3043478260869561</v>
      </c>
      <c r="Q481" s="2">
        <v>1.6739130434782596</v>
      </c>
      <c r="R481" s="2">
        <v>0.12324822422729888</v>
      </c>
      <c r="S481" s="2">
        <v>4.5557608695652183</v>
      </c>
      <c r="T481" s="2">
        <v>11.641304347826082</v>
      </c>
      <c r="U481" s="2">
        <v>0</v>
      </c>
      <c r="V481" s="2">
        <v>0.28606834325206371</v>
      </c>
      <c r="W481" s="2">
        <v>5.0413043478260882</v>
      </c>
      <c r="X481" s="2">
        <v>10.210217391304349</v>
      </c>
      <c r="Y481" s="2">
        <v>0</v>
      </c>
      <c r="Z481" s="2">
        <v>0.26936840084469194</v>
      </c>
      <c r="AA481" s="2">
        <v>0</v>
      </c>
      <c r="AB481" s="2">
        <v>0</v>
      </c>
      <c r="AC481" s="2">
        <v>0</v>
      </c>
      <c r="AD481" s="2">
        <v>0</v>
      </c>
      <c r="AE481" s="2">
        <v>0</v>
      </c>
      <c r="AF481" s="2">
        <v>0</v>
      </c>
      <c r="AG481" s="2">
        <v>0</v>
      </c>
      <c r="AH481" t="s">
        <v>84</v>
      </c>
      <c r="AI481">
        <v>5</v>
      </c>
    </row>
    <row r="482" spans="1:35" x14ac:dyDescent="0.25">
      <c r="A482" t="s">
        <v>2337</v>
      </c>
      <c r="B482" t="s">
        <v>1590</v>
      </c>
      <c r="C482" t="s">
        <v>2007</v>
      </c>
      <c r="D482" t="s">
        <v>2243</v>
      </c>
      <c r="E482" s="2">
        <v>85.380434782608702</v>
      </c>
      <c r="F482" s="2">
        <v>4.1739130434782608</v>
      </c>
      <c r="G482" s="2">
        <v>0.20043478260869566</v>
      </c>
      <c r="H482" s="2">
        <v>0.16304347826086957</v>
      </c>
      <c r="I482" s="2">
        <v>1.8342391304347823</v>
      </c>
      <c r="J482" s="2">
        <v>0</v>
      </c>
      <c r="K482" s="2">
        <v>0</v>
      </c>
      <c r="L482" s="2">
        <v>3.7360869565217394</v>
      </c>
      <c r="M482" s="2">
        <v>0</v>
      </c>
      <c r="N482" s="2">
        <v>0</v>
      </c>
      <c r="O482" s="2">
        <v>0</v>
      </c>
      <c r="P482" s="2">
        <v>0</v>
      </c>
      <c r="Q482" s="2">
        <v>19.516304347826086</v>
      </c>
      <c r="R482" s="2">
        <v>0.22858052196053466</v>
      </c>
      <c r="S482" s="2">
        <v>3.6984782608695652</v>
      </c>
      <c r="T482" s="2">
        <v>6.3296739130434778</v>
      </c>
      <c r="U482" s="2">
        <v>0</v>
      </c>
      <c r="V482" s="2">
        <v>0.11745257797581156</v>
      </c>
      <c r="W482" s="2">
        <v>5.1603260869565215</v>
      </c>
      <c r="X482" s="2">
        <v>6.9644565217391321</v>
      </c>
      <c r="Y482" s="2">
        <v>0</v>
      </c>
      <c r="Z482" s="2">
        <v>0.142008911521324</v>
      </c>
      <c r="AA482" s="2">
        <v>0</v>
      </c>
      <c r="AB482" s="2">
        <v>0</v>
      </c>
      <c r="AC482" s="2">
        <v>0</v>
      </c>
      <c r="AD482" s="2">
        <v>0</v>
      </c>
      <c r="AE482" s="2">
        <v>0</v>
      </c>
      <c r="AF482" s="2">
        <v>0</v>
      </c>
      <c r="AG482" s="2">
        <v>0</v>
      </c>
      <c r="AH482" t="s">
        <v>658</v>
      </c>
      <c r="AI482">
        <v>5</v>
      </c>
    </row>
    <row r="483" spans="1:35" x14ac:dyDescent="0.25">
      <c r="A483" t="s">
        <v>2337</v>
      </c>
      <c r="B483" t="s">
        <v>1047</v>
      </c>
      <c r="C483" t="s">
        <v>1953</v>
      </c>
      <c r="D483" t="s">
        <v>2254</v>
      </c>
      <c r="E483" s="2">
        <v>50.532608695652172</v>
      </c>
      <c r="F483" s="2">
        <v>4.9565217391304346</v>
      </c>
      <c r="G483" s="2">
        <v>0.25271739130434784</v>
      </c>
      <c r="H483" s="2">
        <v>0.27717391304347827</v>
      </c>
      <c r="I483" s="2">
        <v>1.1548913043478262</v>
      </c>
      <c r="J483" s="2">
        <v>0.29347826086956524</v>
      </c>
      <c r="K483" s="2">
        <v>0</v>
      </c>
      <c r="L483" s="2">
        <v>2.3689130434782601</v>
      </c>
      <c r="M483" s="2">
        <v>5.3913043478260869</v>
      </c>
      <c r="N483" s="2">
        <v>0</v>
      </c>
      <c r="O483" s="2">
        <v>0.10668961066896107</v>
      </c>
      <c r="P483" s="2">
        <v>0</v>
      </c>
      <c r="Q483" s="2">
        <v>2.8311956521739132</v>
      </c>
      <c r="R483" s="2">
        <v>5.6027102602710266E-2</v>
      </c>
      <c r="S483" s="2">
        <v>3.0094565217391316</v>
      </c>
      <c r="T483" s="2">
        <v>3.9940217391304342</v>
      </c>
      <c r="U483" s="2">
        <v>0</v>
      </c>
      <c r="V483" s="2">
        <v>0.13859324585932459</v>
      </c>
      <c r="W483" s="2">
        <v>1.9377173913043479</v>
      </c>
      <c r="X483" s="2">
        <v>4.7627173913043483</v>
      </c>
      <c r="Y483" s="2">
        <v>1.9458695652173916</v>
      </c>
      <c r="Z483" s="2">
        <v>0.17110346311034635</v>
      </c>
      <c r="AA483" s="2">
        <v>0</v>
      </c>
      <c r="AB483" s="2">
        <v>0</v>
      </c>
      <c r="AC483" s="2">
        <v>0</v>
      </c>
      <c r="AD483" s="2">
        <v>0</v>
      </c>
      <c r="AE483" s="2">
        <v>0</v>
      </c>
      <c r="AF483" s="2">
        <v>0</v>
      </c>
      <c r="AG483" s="2">
        <v>0</v>
      </c>
      <c r="AH483" t="s">
        <v>105</v>
      </c>
      <c r="AI483">
        <v>5</v>
      </c>
    </row>
    <row r="484" spans="1:35" x14ac:dyDescent="0.25">
      <c r="A484" t="s">
        <v>2337</v>
      </c>
      <c r="B484" t="s">
        <v>1417</v>
      </c>
      <c r="C484" t="s">
        <v>1881</v>
      </c>
      <c r="D484" t="s">
        <v>2290</v>
      </c>
      <c r="E484" s="2">
        <v>90.858695652173907</v>
      </c>
      <c r="F484" s="2">
        <v>2.2608695652173911</v>
      </c>
      <c r="G484" s="2">
        <v>0.48152173913043478</v>
      </c>
      <c r="H484" s="2">
        <v>0.48586956521739127</v>
      </c>
      <c r="I484" s="2">
        <v>0.43478260869565216</v>
      </c>
      <c r="J484" s="2">
        <v>0</v>
      </c>
      <c r="K484" s="2">
        <v>0</v>
      </c>
      <c r="L484" s="2">
        <v>4.4748913043478256</v>
      </c>
      <c r="M484" s="2">
        <v>15.652173913043478</v>
      </c>
      <c r="N484" s="2">
        <v>0</v>
      </c>
      <c r="O484" s="2">
        <v>0.17226941021653308</v>
      </c>
      <c r="P484" s="2">
        <v>14.143478260869562</v>
      </c>
      <c r="Q484" s="2">
        <v>0</v>
      </c>
      <c r="R484" s="2">
        <v>0.15566455317621722</v>
      </c>
      <c r="S484" s="2">
        <v>3.7094565217391304</v>
      </c>
      <c r="T484" s="2">
        <v>7.6014130434782592</v>
      </c>
      <c r="U484" s="2">
        <v>0</v>
      </c>
      <c r="V484" s="2">
        <v>0.12448857518841966</v>
      </c>
      <c r="W484" s="2">
        <v>4.9541304347826101</v>
      </c>
      <c r="X484" s="2">
        <v>9.034021739130436</v>
      </c>
      <c r="Y484" s="2">
        <v>0</v>
      </c>
      <c r="Z484" s="2">
        <v>0.15395501854288796</v>
      </c>
      <c r="AA484" s="2">
        <v>0</v>
      </c>
      <c r="AB484" s="2">
        <v>0</v>
      </c>
      <c r="AC484" s="2">
        <v>0</v>
      </c>
      <c r="AD484" s="2">
        <v>0</v>
      </c>
      <c r="AE484" s="2">
        <v>0</v>
      </c>
      <c r="AF484" s="2">
        <v>0</v>
      </c>
      <c r="AG484" s="2">
        <v>0</v>
      </c>
      <c r="AH484" t="s">
        <v>482</v>
      </c>
      <c r="AI484">
        <v>5</v>
      </c>
    </row>
    <row r="485" spans="1:35" x14ac:dyDescent="0.25">
      <c r="A485" t="s">
        <v>2337</v>
      </c>
      <c r="B485" t="s">
        <v>1337</v>
      </c>
      <c r="C485" t="s">
        <v>2092</v>
      </c>
      <c r="D485" t="s">
        <v>2237</v>
      </c>
      <c r="E485" s="2">
        <v>87.869565217391298</v>
      </c>
      <c r="F485" s="2">
        <v>5.5217391304347823</v>
      </c>
      <c r="G485" s="2">
        <v>4.3478260869565216E-2</v>
      </c>
      <c r="H485" s="2">
        <v>0.70108695652173914</v>
      </c>
      <c r="I485" s="2">
        <v>0.58152173913043481</v>
      </c>
      <c r="J485" s="2">
        <v>0</v>
      </c>
      <c r="K485" s="2">
        <v>0</v>
      </c>
      <c r="L485" s="2">
        <v>4.2517391304347836</v>
      </c>
      <c r="M485" s="2">
        <v>0</v>
      </c>
      <c r="N485" s="2">
        <v>0</v>
      </c>
      <c r="O485" s="2">
        <v>0</v>
      </c>
      <c r="P485" s="2">
        <v>5.1217391304347846</v>
      </c>
      <c r="Q485" s="2">
        <v>0</v>
      </c>
      <c r="R485" s="2">
        <v>5.8287976249381521E-2</v>
      </c>
      <c r="S485" s="2">
        <v>3.7720652173913036</v>
      </c>
      <c r="T485" s="2">
        <v>5.7171739130434789</v>
      </c>
      <c r="U485" s="2">
        <v>0</v>
      </c>
      <c r="V485" s="2">
        <v>0.10799233052944088</v>
      </c>
      <c r="W485" s="2">
        <v>2.2907608695652177</v>
      </c>
      <c r="X485" s="2">
        <v>8.6461956521739118</v>
      </c>
      <c r="Y485" s="2">
        <v>8.2173913043478264E-2</v>
      </c>
      <c r="Z485" s="2">
        <v>0.12540326571004454</v>
      </c>
      <c r="AA485" s="2">
        <v>0</v>
      </c>
      <c r="AB485" s="2">
        <v>0</v>
      </c>
      <c r="AC485" s="2">
        <v>1.1413043478260869</v>
      </c>
      <c r="AD485" s="2">
        <v>0</v>
      </c>
      <c r="AE485" s="2">
        <v>0</v>
      </c>
      <c r="AF485" s="2">
        <v>0</v>
      </c>
      <c r="AG485" s="2">
        <v>0</v>
      </c>
      <c r="AH485" t="s">
        <v>400</v>
      </c>
      <c r="AI485">
        <v>5</v>
      </c>
    </row>
    <row r="486" spans="1:35" x14ac:dyDescent="0.25">
      <c r="A486" t="s">
        <v>2337</v>
      </c>
      <c r="B486" t="s">
        <v>1023</v>
      </c>
      <c r="C486" t="s">
        <v>2031</v>
      </c>
      <c r="D486" t="s">
        <v>2281</v>
      </c>
      <c r="E486" s="2">
        <v>85.260869565217391</v>
      </c>
      <c r="F486" s="2">
        <v>0</v>
      </c>
      <c r="G486" s="2">
        <v>1.5788043478260869</v>
      </c>
      <c r="H486" s="2">
        <v>0</v>
      </c>
      <c r="I486" s="2">
        <v>1.6956521739130435</v>
      </c>
      <c r="J486" s="2">
        <v>0</v>
      </c>
      <c r="K486" s="2">
        <v>0</v>
      </c>
      <c r="L486" s="2">
        <v>3.4492391304347838</v>
      </c>
      <c r="M486" s="2">
        <v>4.8097826086956523</v>
      </c>
      <c r="N486" s="2">
        <v>0</v>
      </c>
      <c r="O486" s="2">
        <v>5.6412544620091792E-2</v>
      </c>
      <c r="P486" s="2">
        <v>0</v>
      </c>
      <c r="Q486" s="2">
        <v>12.201086956521738</v>
      </c>
      <c r="R486" s="2">
        <v>0.14310300866904641</v>
      </c>
      <c r="S486" s="2">
        <v>6.8831521739130439</v>
      </c>
      <c r="T486" s="2">
        <v>10.750760869565218</v>
      </c>
      <c r="U486" s="2">
        <v>0</v>
      </c>
      <c r="V486" s="2">
        <v>0.20682304946455893</v>
      </c>
      <c r="W486" s="2">
        <v>4.0191304347826105</v>
      </c>
      <c r="X486" s="2">
        <v>10.97804347826087</v>
      </c>
      <c r="Y486" s="2">
        <v>0</v>
      </c>
      <c r="Z486" s="2">
        <v>0.17589750127485979</v>
      </c>
      <c r="AA486" s="2">
        <v>0.97826086956521741</v>
      </c>
      <c r="AB486" s="2">
        <v>0</v>
      </c>
      <c r="AC486" s="2">
        <v>0</v>
      </c>
      <c r="AD486" s="2">
        <v>0</v>
      </c>
      <c r="AE486" s="2">
        <v>0</v>
      </c>
      <c r="AF486" s="2">
        <v>0</v>
      </c>
      <c r="AG486" s="2">
        <v>0</v>
      </c>
      <c r="AH486" t="s">
        <v>80</v>
      </c>
      <c r="AI486">
        <v>5</v>
      </c>
    </row>
    <row r="487" spans="1:35" x14ac:dyDescent="0.25">
      <c r="A487" t="s">
        <v>2337</v>
      </c>
      <c r="B487" t="s">
        <v>997</v>
      </c>
      <c r="C487" t="s">
        <v>1962</v>
      </c>
      <c r="D487" t="s">
        <v>2220</v>
      </c>
      <c r="E487" s="2">
        <v>51.532608695652172</v>
      </c>
      <c r="F487" s="2">
        <v>5.5652173913043477</v>
      </c>
      <c r="G487" s="2">
        <v>6.5217391304347824E-2</v>
      </c>
      <c r="H487" s="2">
        <v>0.23010869565217393</v>
      </c>
      <c r="I487" s="2">
        <v>2.8695652173913042</v>
      </c>
      <c r="J487" s="2">
        <v>0</v>
      </c>
      <c r="K487" s="2">
        <v>0</v>
      </c>
      <c r="L487" s="2">
        <v>2.6331521739130435</v>
      </c>
      <c r="M487" s="2">
        <v>0</v>
      </c>
      <c r="N487" s="2">
        <v>5.6548913043478262</v>
      </c>
      <c r="O487" s="2">
        <v>0.10973423328411729</v>
      </c>
      <c r="P487" s="2">
        <v>2.6875</v>
      </c>
      <c r="Q487" s="2">
        <v>2.6304347826086958</v>
      </c>
      <c r="R487" s="2">
        <v>0.10319552836954229</v>
      </c>
      <c r="S487" s="2">
        <v>4.5081521739130439</v>
      </c>
      <c r="T487" s="2">
        <v>3.7364130434782608</v>
      </c>
      <c r="U487" s="2">
        <v>0</v>
      </c>
      <c r="V487" s="2">
        <v>0.15998734444210083</v>
      </c>
      <c r="W487" s="2">
        <v>1.6929347826086956</v>
      </c>
      <c r="X487" s="2">
        <v>4.2173913043478262</v>
      </c>
      <c r="Y487" s="2">
        <v>0</v>
      </c>
      <c r="Z487" s="2">
        <v>0.11469099346129509</v>
      </c>
      <c r="AA487" s="2">
        <v>0</v>
      </c>
      <c r="AB487" s="2">
        <v>0</v>
      </c>
      <c r="AC487" s="2">
        <v>0</v>
      </c>
      <c r="AD487" s="2">
        <v>0</v>
      </c>
      <c r="AE487" s="2">
        <v>0</v>
      </c>
      <c r="AF487" s="2">
        <v>0</v>
      </c>
      <c r="AG487" s="2">
        <v>0</v>
      </c>
      <c r="AH487" t="s">
        <v>54</v>
      </c>
      <c r="AI487">
        <v>5</v>
      </c>
    </row>
    <row r="488" spans="1:35" x14ac:dyDescent="0.25">
      <c r="A488" t="s">
        <v>2337</v>
      </c>
      <c r="B488" t="s">
        <v>1060</v>
      </c>
      <c r="C488" t="s">
        <v>1995</v>
      </c>
      <c r="D488" t="s">
        <v>2270</v>
      </c>
      <c r="E488" s="2">
        <v>65.521739130434781</v>
      </c>
      <c r="F488" s="2">
        <v>0</v>
      </c>
      <c r="G488" s="2">
        <v>0.45923913043478259</v>
      </c>
      <c r="H488" s="2">
        <v>9.2391304347826081E-2</v>
      </c>
      <c r="I488" s="2">
        <v>0</v>
      </c>
      <c r="J488" s="2">
        <v>0</v>
      </c>
      <c r="K488" s="2">
        <v>0</v>
      </c>
      <c r="L488" s="2">
        <v>1.0644565217391304</v>
      </c>
      <c r="M488" s="2">
        <v>5.7391304347826084</v>
      </c>
      <c r="N488" s="2">
        <v>0</v>
      </c>
      <c r="O488" s="2">
        <v>8.7591240875912413E-2</v>
      </c>
      <c r="P488" s="2">
        <v>5.0788043478260869</v>
      </c>
      <c r="Q488" s="2">
        <v>3.1983695652173911</v>
      </c>
      <c r="R488" s="2">
        <v>0.12632714001327142</v>
      </c>
      <c r="S488" s="2">
        <v>1.5679347826086956</v>
      </c>
      <c r="T488" s="2">
        <v>1.5245652173913042</v>
      </c>
      <c r="U488" s="2">
        <v>0</v>
      </c>
      <c r="V488" s="2">
        <v>4.7198075646980753E-2</v>
      </c>
      <c r="W488" s="2">
        <v>1.3984782608695652</v>
      </c>
      <c r="X488" s="2">
        <v>1.7458695652173915</v>
      </c>
      <c r="Y488" s="2">
        <v>0</v>
      </c>
      <c r="Z488" s="2">
        <v>4.7989382879893835E-2</v>
      </c>
      <c r="AA488" s="2">
        <v>0</v>
      </c>
      <c r="AB488" s="2">
        <v>0</v>
      </c>
      <c r="AC488" s="2">
        <v>0</v>
      </c>
      <c r="AD488" s="2">
        <v>0</v>
      </c>
      <c r="AE488" s="2">
        <v>0</v>
      </c>
      <c r="AF488" s="2">
        <v>0</v>
      </c>
      <c r="AG488" s="2">
        <v>0</v>
      </c>
      <c r="AH488" t="s">
        <v>118</v>
      </c>
      <c r="AI488">
        <v>5</v>
      </c>
    </row>
    <row r="489" spans="1:35" x14ac:dyDescent="0.25">
      <c r="A489" t="s">
        <v>2337</v>
      </c>
      <c r="B489" t="s">
        <v>1216</v>
      </c>
      <c r="C489" t="s">
        <v>2018</v>
      </c>
      <c r="D489" t="s">
        <v>2258</v>
      </c>
      <c r="E489" s="2">
        <v>38.456521739130437</v>
      </c>
      <c r="F489" s="2">
        <v>5.5652173913043477</v>
      </c>
      <c r="G489" s="2">
        <v>1.1304347826086956</v>
      </c>
      <c r="H489" s="2">
        <v>0.13043478260869565</v>
      </c>
      <c r="I489" s="2">
        <v>0.91304347826086951</v>
      </c>
      <c r="J489" s="2">
        <v>0</v>
      </c>
      <c r="K489" s="2">
        <v>0</v>
      </c>
      <c r="L489" s="2">
        <v>5.0013043478260872</v>
      </c>
      <c r="M489" s="2">
        <v>5.3586956521739131</v>
      </c>
      <c r="N489" s="2">
        <v>0</v>
      </c>
      <c r="O489" s="2">
        <v>0.13934426229508196</v>
      </c>
      <c r="P489" s="2">
        <v>3.5163043478260869</v>
      </c>
      <c r="Q489" s="2">
        <v>0</v>
      </c>
      <c r="R489" s="2">
        <v>9.143583945732052E-2</v>
      </c>
      <c r="S489" s="2">
        <v>4.2169565217391316</v>
      </c>
      <c r="T489" s="2">
        <v>3.8965217391304345</v>
      </c>
      <c r="U489" s="2">
        <v>0</v>
      </c>
      <c r="V489" s="2">
        <v>0.21097795364612779</v>
      </c>
      <c r="W489" s="2">
        <v>4.7034782608695656</v>
      </c>
      <c r="X489" s="2">
        <v>4.8158695652173895</v>
      </c>
      <c r="Y489" s="2">
        <v>0</v>
      </c>
      <c r="Z489" s="2">
        <v>0.24753533069530803</v>
      </c>
      <c r="AA489" s="2">
        <v>0</v>
      </c>
      <c r="AB489" s="2">
        <v>0</v>
      </c>
      <c r="AC489" s="2">
        <v>0</v>
      </c>
      <c r="AD489" s="2">
        <v>0</v>
      </c>
      <c r="AE489" s="2">
        <v>0</v>
      </c>
      <c r="AF489" s="2">
        <v>0</v>
      </c>
      <c r="AG489" s="2">
        <v>0</v>
      </c>
      <c r="AH489" t="s">
        <v>277</v>
      </c>
      <c r="AI489">
        <v>5</v>
      </c>
    </row>
    <row r="490" spans="1:35" x14ac:dyDescent="0.25">
      <c r="A490" t="s">
        <v>2337</v>
      </c>
      <c r="B490" t="s">
        <v>1103</v>
      </c>
      <c r="C490" t="s">
        <v>1881</v>
      </c>
      <c r="D490" t="s">
        <v>2245</v>
      </c>
      <c r="E490" s="2">
        <v>61.760869565217391</v>
      </c>
      <c r="F490" s="2">
        <v>4.6956521739130439</v>
      </c>
      <c r="G490" s="2">
        <v>0.98913043478260865</v>
      </c>
      <c r="H490" s="2">
        <v>0.28260869565217389</v>
      </c>
      <c r="I490" s="2">
        <v>2.347826086956522</v>
      </c>
      <c r="J490" s="2">
        <v>0</v>
      </c>
      <c r="K490" s="2">
        <v>3.652173913043478</v>
      </c>
      <c r="L490" s="2">
        <v>1.8352173913043475</v>
      </c>
      <c r="M490" s="2">
        <v>4.4347826086956523</v>
      </c>
      <c r="N490" s="2">
        <v>0</v>
      </c>
      <c r="O490" s="2">
        <v>7.1805702217529035E-2</v>
      </c>
      <c r="P490" s="2">
        <v>0</v>
      </c>
      <c r="Q490" s="2">
        <v>9.1048913043478255</v>
      </c>
      <c r="R490" s="2">
        <v>0.14742168250615981</v>
      </c>
      <c r="S490" s="2">
        <v>2.2625000000000011</v>
      </c>
      <c r="T490" s="2">
        <v>3.7056521739130441</v>
      </c>
      <c r="U490" s="2">
        <v>0</v>
      </c>
      <c r="V490" s="2">
        <v>9.6633227736712457E-2</v>
      </c>
      <c r="W490" s="2">
        <v>3.2983695652173912</v>
      </c>
      <c r="X490" s="2">
        <v>5.1780434782608697</v>
      </c>
      <c r="Y490" s="2">
        <v>0</v>
      </c>
      <c r="Z490" s="2">
        <v>0.13724568813797958</v>
      </c>
      <c r="AA490" s="2">
        <v>0</v>
      </c>
      <c r="AB490" s="2">
        <v>0</v>
      </c>
      <c r="AC490" s="2">
        <v>0</v>
      </c>
      <c r="AD490" s="2">
        <v>0</v>
      </c>
      <c r="AE490" s="2">
        <v>0</v>
      </c>
      <c r="AF490" s="2">
        <v>0</v>
      </c>
      <c r="AG490" s="2">
        <v>0.56521739130434778</v>
      </c>
      <c r="AH490" t="s">
        <v>163</v>
      </c>
      <c r="AI490">
        <v>5</v>
      </c>
    </row>
    <row r="491" spans="1:35" x14ac:dyDescent="0.25">
      <c r="A491" t="s">
        <v>2337</v>
      </c>
      <c r="B491" t="s">
        <v>945</v>
      </c>
      <c r="C491" t="s">
        <v>2003</v>
      </c>
      <c r="D491" t="s">
        <v>2230</v>
      </c>
      <c r="E491" s="2">
        <v>55.978260869565219</v>
      </c>
      <c r="F491" s="2">
        <v>4.4347826086956523</v>
      </c>
      <c r="G491" s="2">
        <v>0</v>
      </c>
      <c r="H491" s="2">
        <v>0</v>
      </c>
      <c r="I491" s="2">
        <v>0</v>
      </c>
      <c r="J491" s="2">
        <v>0</v>
      </c>
      <c r="K491" s="2">
        <v>0</v>
      </c>
      <c r="L491" s="2">
        <v>0</v>
      </c>
      <c r="M491" s="2">
        <v>5.0434782608695654</v>
      </c>
      <c r="N491" s="2">
        <v>0</v>
      </c>
      <c r="O491" s="2">
        <v>9.0097087378640778E-2</v>
      </c>
      <c r="P491" s="2">
        <v>4.7826086956521738</v>
      </c>
      <c r="Q491" s="2">
        <v>7.4619565217391308</v>
      </c>
      <c r="R491" s="2">
        <v>0.2187378640776699</v>
      </c>
      <c r="S491" s="2">
        <v>0</v>
      </c>
      <c r="T491" s="2">
        <v>0</v>
      </c>
      <c r="U491" s="2">
        <v>0</v>
      </c>
      <c r="V491" s="2">
        <v>0</v>
      </c>
      <c r="W491" s="2">
        <v>0</v>
      </c>
      <c r="X491" s="2">
        <v>0</v>
      </c>
      <c r="Y491" s="2">
        <v>0</v>
      </c>
      <c r="Z491" s="2">
        <v>0</v>
      </c>
      <c r="AA491" s="2">
        <v>0</v>
      </c>
      <c r="AB491" s="2">
        <v>0</v>
      </c>
      <c r="AC491" s="2">
        <v>0</v>
      </c>
      <c r="AD491" s="2">
        <v>0</v>
      </c>
      <c r="AE491" s="2">
        <v>0</v>
      </c>
      <c r="AF491" s="2">
        <v>0</v>
      </c>
      <c r="AG491" s="2">
        <v>0</v>
      </c>
      <c r="AH491" t="s">
        <v>662</v>
      </c>
      <c r="AI491">
        <v>5</v>
      </c>
    </row>
    <row r="492" spans="1:35" x14ac:dyDescent="0.25">
      <c r="A492" t="s">
        <v>2337</v>
      </c>
      <c r="B492" t="s">
        <v>945</v>
      </c>
      <c r="C492" t="s">
        <v>2004</v>
      </c>
      <c r="D492" t="s">
        <v>2267</v>
      </c>
      <c r="E492" s="2">
        <v>87.913043478260875</v>
      </c>
      <c r="F492" s="2">
        <v>5.3913043478260869</v>
      </c>
      <c r="G492" s="2">
        <v>0.22826086956521738</v>
      </c>
      <c r="H492" s="2">
        <v>0.55434782608695654</v>
      </c>
      <c r="I492" s="2">
        <v>0</v>
      </c>
      <c r="J492" s="2">
        <v>0</v>
      </c>
      <c r="K492" s="2">
        <v>0</v>
      </c>
      <c r="L492" s="2">
        <v>4.8875000000000002</v>
      </c>
      <c r="M492" s="2">
        <v>5.7391304347826084</v>
      </c>
      <c r="N492" s="2">
        <v>0</v>
      </c>
      <c r="O492" s="2">
        <v>6.5281899109792277E-2</v>
      </c>
      <c r="P492" s="2">
        <v>0</v>
      </c>
      <c r="Q492" s="2">
        <v>0</v>
      </c>
      <c r="R492" s="2">
        <v>0</v>
      </c>
      <c r="S492" s="2">
        <v>12.428043478260872</v>
      </c>
      <c r="T492" s="2">
        <v>9.2392391304347825</v>
      </c>
      <c r="U492" s="2">
        <v>0</v>
      </c>
      <c r="V492" s="2">
        <v>0.24646266073194859</v>
      </c>
      <c r="W492" s="2">
        <v>3.9090217391304347</v>
      </c>
      <c r="X492" s="2">
        <v>8.9574999999999996</v>
      </c>
      <c r="Y492" s="2">
        <v>0</v>
      </c>
      <c r="Z492" s="2">
        <v>0.14635509396636992</v>
      </c>
      <c r="AA492" s="2">
        <v>0</v>
      </c>
      <c r="AB492" s="2">
        <v>0</v>
      </c>
      <c r="AC492" s="2">
        <v>0</v>
      </c>
      <c r="AD492" s="2">
        <v>0</v>
      </c>
      <c r="AE492" s="2">
        <v>0</v>
      </c>
      <c r="AF492" s="2">
        <v>0</v>
      </c>
      <c r="AG492" s="2">
        <v>0</v>
      </c>
      <c r="AH492" t="s">
        <v>2</v>
      </c>
      <c r="AI492">
        <v>5</v>
      </c>
    </row>
    <row r="493" spans="1:35" x14ac:dyDescent="0.25">
      <c r="A493" t="s">
        <v>2337</v>
      </c>
      <c r="B493" t="s">
        <v>1611</v>
      </c>
      <c r="C493" t="s">
        <v>1951</v>
      </c>
      <c r="D493" t="s">
        <v>2261</v>
      </c>
      <c r="E493" s="2">
        <v>75</v>
      </c>
      <c r="F493" s="2">
        <v>4.2608695652173916</v>
      </c>
      <c r="G493" s="2">
        <v>0</v>
      </c>
      <c r="H493" s="2">
        <v>0</v>
      </c>
      <c r="I493" s="2">
        <v>0</v>
      </c>
      <c r="J493" s="2">
        <v>0</v>
      </c>
      <c r="K493" s="2">
        <v>0</v>
      </c>
      <c r="L493" s="2">
        <v>0</v>
      </c>
      <c r="M493" s="2">
        <v>5.0869565217391308</v>
      </c>
      <c r="N493" s="2">
        <v>0</v>
      </c>
      <c r="O493" s="2">
        <v>6.7826086956521744E-2</v>
      </c>
      <c r="P493" s="2">
        <v>4.4347826086956523</v>
      </c>
      <c r="Q493" s="2">
        <v>14.125</v>
      </c>
      <c r="R493" s="2">
        <v>0.24746376811594203</v>
      </c>
      <c r="S493" s="2">
        <v>0</v>
      </c>
      <c r="T493" s="2">
        <v>0</v>
      </c>
      <c r="U493" s="2">
        <v>0</v>
      </c>
      <c r="V493" s="2">
        <v>0</v>
      </c>
      <c r="W493" s="2">
        <v>0</v>
      </c>
      <c r="X493" s="2">
        <v>0</v>
      </c>
      <c r="Y493" s="2">
        <v>0</v>
      </c>
      <c r="Z493" s="2">
        <v>0</v>
      </c>
      <c r="AA493" s="2">
        <v>0</v>
      </c>
      <c r="AB493" s="2">
        <v>0</v>
      </c>
      <c r="AC493" s="2">
        <v>0</v>
      </c>
      <c r="AD493" s="2">
        <v>0</v>
      </c>
      <c r="AE493" s="2">
        <v>0</v>
      </c>
      <c r="AF493" s="2">
        <v>0</v>
      </c>
      <c r="AG493" s="2">
        <v>0</v>
      </c>
      <c r="AH493" t="s">
        <v>680</v>
      </c>
      <c r="AI493">
        <v>5</v>
      </c>
    </row>
    <row r="494" spans="1:35" x14ac:dyDescent="0.25">
      <c r="A494" t="s">
        <v>2337</v>
      </c>
      <c r="B494" t="s">
        <v>1615</v>
      </c>
      <c r="C494" t="s">
        <v>1981</v>
      </c>
      <c r="D494" t="s">
        <v>2261</v>
      </c>
      <c r="E494" s="2">
        <v>87.402173913043484</v>
      </c>
      <c r="F494" s="2">
        <v>4.9565217391304346</v>
      </c>
      <c r="G494" s="2">
        <v>0</v>
      </c>
      <c r="H494" s="2">
        <v>0</v>
      </c>
      <c r="I494" s="2">
        <v>0</v>
      </c>
      <c r="J494" s="2">
        <v>0</v>
      </c>
      <c r="K494" s="2">
        <v>0</v>
      </c>
      <c r="L494" s="2">
        <v>0</v>
      </c>
      <c r="M494" s="2">
        <v>5.2608695652173916</v>
      </c>
      <c r="N494" s="2">
        <v>0</v>
      </c>
      <c r="O494" s="2">
        <v>6.0191518467852256E-2</v>
      </c>
      <c r="P494" s="2">
        <v>4.8695652173913047</v>
      </c>
      <c r="Q494" s="2">
        <v>17.744565217391305</v>
      </c>
      <c r="R494" s="2">
        <v>0.25873647556274093</v>
      </c>
      <c r="S494" s="2">
        <v>0</v>
      </c>
      <c r="T494" s="2">
        <v>0</v>
      </c>
      <c r="U494" s="2">
        <v>0</v>
      </c>
      <c r="V494" s="2">
        <v>0</v>
      </c>
      <c r="W494" s="2">
        <v>0</v>
      </c>
      <c r="X494" s="2">
        <v>0</v>
      </c>
      <c r="Y494" s="2">
        <v>0</v>
      </c>
      <c r="Z494" s="2">
        <v>0</v>
      </c>
      <c r="AA494" s="2">
        <v>0</v>
      </c>
      <c r="AB494" s="2">
        <v>0</v>
      </c>
      <c r="AC494" s="2">
        <v>0</v>
      </c>
      <c r="AD494" s="2">
        <v>0</v>
      </c>
      <c r="AE494" s="2">
        <v>5.5461956521739131</v>
      </c>
      <c r="AF494" s="2">
        <v>0</v>
      </c>
      <c r="AG494" s="2">
        <v>0</v>
      </c>
      <c r="AH494" t="s">
        <v>684</v>
      </c>
      <c r="AI494">
        <v>5</v>
      </c>
    </row>
    <row r="495" spans="1:35" x14ac:dyDescent="0.25">
      <c r="A495" t="s">
        <v>2337</v>
      </c>
      <c r="B495" t="s">
        <v>982</v>
      </c>
      <c r="C495" t="s">
        <v>2007</v>
      </c>
      <c r="D495" t="s">
        <v>2243</v>
      </c>
      <c r="E495" s="2">
        <v>87.076086956521735</v>
      </c>
      <c r="F495" s="2">
        <v>5.6521739130434785</v>
      </c>
      <c r="G495" s="2">
        <v>0</v>
      </c>
      <c r="H495" s="2">
        <v>0.51086956521739135</v>
      </c>
      <c r="I495" s="2">
        <v>1.2961956521739131</v>
      </c>
      <c r="J495" s="2">
        <v>0</v>
      </c>
      <c r="K495" s="2">
        <v>0</v>
      </c>
      <c r="L495" s="2">
        <v>1.3934782608695651</v>
      </c>
      <c r="M495" s="2">
        <v>5.0489130434782608</v>
      </c>
      <c r="N495" s="2">
        <v>0</v>
      </c>
      <c r="O495" s="2">
        <v>5.7982773686181502E-2</v>
      </c>
      <c r="P495" s="2">
        <v>5.6521739130434785</v>
      </c>
      <c r="Q495" s="2">
        <v>6.0070652173913039</v>
      </c>
      <c r="R495" s="2">
        <v>0.13389714143053302</v>
      </c>
      <c r="S495" s="2">
        <v>1.2331521739130433</v>
      </c>
      <c r="T495" s="2">
        <v>0.61369565217391298</v>
      </c>
      <c r="U495" s="2">
        <v>0</v>
      </c>
      <c r="V495" s="2">
        <v>2.1209586818125077E-2</v>
      </c>
      <c r="W495" s="2">
        <v>2.6170652173913052</v>
      </c>
      <c r="X495" s="2">
        <v>3.3643478260869575</v>
      </c>
      <c r="Y495" s="2">
        <v>0</v>
      </c>
      <c r="Z495" s="2">
        <v>6.8691798776682092E-2</v>
      </c>
      <c r="AA495" s="2">
        <v>0</v>
      </c>
      <c r="AB495" s="2">
        <v>0</v>
      </c>
      <c r="AC495" s="2">
        <v>0</v>
      </c>
      <c r="AD495" s="2">
        <v>0</v>
      </c>
      <c r="AE495" s="2">
        <v>0</v>
      </c>
      <c r="AF495" s="2">
        <v>0</v>
      </c>
      <c r="AG495" s="2">
        <v>0</v>
      </c>
      <c r="AH495" t="s">
        <v>39</v>
      </c>
      <c r="AI495">
        <v>5</v>
      </c>
    </row>
    <row r="496" spans="1:35" x14ac:dyDescent="0.25">
      <c r="A496" t="s">
        <v>2337</v>
      </c>
      <c r="B496" t="s">
        <v>1188</v>
      </c>
      <c r="C496" t="s">
        <v>2007</v>
      </c>
      <c r="D496" t="s">
        <v>2243</v>
      </c>
      <c r="E496" s="2">
        <v>57.521739130434781</v>
      </c>
      <c r="F496" s="2">
        <v>2.8695652173913042</v>
      </c>
      <c r="G496" s="2">
        <v>0.86956521739130432</v>
      </c>
      <c r="H496" s="2">
        <v>0.52173913043478259</v>
      </c>
      <c r="I496" s="2">
        <v>0</v>
      </c>
      <c r="J496" s="2">
        <v>0</v>
      </c>
      <c r="K496" s="2">
        <v>0</v>
      </c>
      <c r="L496" s="2">
        <v>4.8353260869565213</v>
      </c>
      <c r="M496" s="2">
        <v>1.2173913043478262</v>
      </c>
      <c r="N496" s="2">
        <v>0</v>
      </c>
      <c r="O496" s="2">
        <v>2.1164021164021166E-2</v>
      </c>
      <c r="P496" s="2">
        <v>5.7391304347826084</v>
      </c>
      <c r="Q496" s="2">
        <v>0.57336956521739135</v>
      </c>
      <c r="R496" s="2">
        <v>0.10974111866969011</v>
      </c>
      <c r="S496" s="2">
        <v>3.9364130434782614</v>
      </c>
      <c r="T496" s="2">
        <v>5.6889130434782604</v>
      </c>
      <c r="U496" s="2">
        <v>0</v>
      </c>
      <c r="V496" s="2">
        <v>0.16733371126228269</v>
      </c>
      <c r="W496" s="2">
        <v>5.8070652173913047</v>
      </c>
      <c r="X496" s="2">
        <v>6.2454347826086964</v>
      </c>
      <c r="Y496" s="2">
        <v>0</v>
      </c>
      <c r="Z496" s="2">
        <v>0.20952947845804992</v>
      </c>
      <c r="AA496" s="2">
        <v>0</v>
      </c>
      <c r="AB496" s="2">
        <v>0</v>
      </c>
      <c r="AC496" s="2">
        <v>0</v>
      </c>
      <c r="AD496" s="2">
        <v>0</v>
      </c>
      <c r="AE496" s="2">
        <v>1.0869565217391304E-2</v>
      </c>
      <c r="AF496" s="2">
        <v>0</v>
      </c>
      <c r="AG496" s="2">
        <v>0</v>
      </c>
      <c r="AH496" t="s">
        <v>249</v>
      </c>
      <c r="AI496">
        <v>5</v>
      </c>
    </row>
    <row r="497" spans="1:35" x14ac:dyDescent="0.25">
      <c r="A497" t="s">
        <v>2337</v>
      </c>
      <c r="B497" t="s">
        <v>1030</v>
      </c>
      <c r="C497" t="s">
        <v>1864</v>
      </c>
      <c r="D497" t="s">
        <v>2240</v>
      </c>
      <c r="E497" s="2">
        <v>103.14130434782609</v>
      </c>
      <c r="F497" s="2">
        <v>2.5217391304347827</v>
      </c>
      <c r="G497" s="2">
        <v>0.42934782608695654</v>
      </c>
      <c r="H497" s="2">
        <v>0.2391304347826087</v>
      </c>
      <c r="I497" s="2">
        <v>2.2173913043478262</v>
      </c>
      <c r="J497" s="2">
        <v>0</v>
      </c>
      <c r="K497" s="2">
        <v>0</v>
      </c>
      <c r="L497" s="2">
        <v>4.1733695652173912</v>
      </c>
      <c r="M497" s="2">
        <v>5.7391304347826084</v>
      </c>
      <c r="N497" s="2">
        <v>0</v>
      </c>
      <c r="O497" s="2">
        <v>5.5643376541258296E-2</v>
      </c>
      <c r="P497" s="2">
        <v>1.9048913043478262</v>
      </c>
      <c r="Q497" s="2">
        <v>4.3777173913043477</v>
      </c>
      <c r="R497" s="2">
        <v>6.0912635683422908E-2</v>
      </c>
      <c r="S497" s="2">
        <v>4.9154347826086937</v>
      </c>
      <c r="T497" s="2">
        <v>5.2540217391304358</v>
      </c>
      <c r="U497" s="2">
        <v>0</v>
      </c>
      <c r="V497" s="2">
        <v>9.8597323216355753E-2</v>
      </c>
      <c r="W497" s="2">
        <v>1.7988043478260878</v>
      </c>
      <c r="X497" s="2">
        <v>5.3761956521739149</v>
      </c>
      <c r="Y497" s="2">
        <v>0</v>
      </c>
      <c r="Z497" s="2">
        <v>6.9564759194857217E-2</v>
      </c>
      <c r="AA497" s="2">
        <v>0</v>
      </c>
      <c r="AB497" s="2">
        <v>0</v>
      </c>
      <c r="AC497" s="2">
        <v>0</v>
      </c>
      <c r="AD497" s="2">
        <v>0</v>
      </c>
      <c r="AE497" s="2">
        <v>0</v>
      </c>
      <c r="AF497" s="2">
        <v>0</v>
      </c>
      <c r="AG497" s="2">
        <v>0</v>
      </c>
      <c r="AH497" t="s">
        <v>87</v>
      </c>
      <c r="AI497">
        <v>5</v>
      </c>
    </row>
    <row r="498" spans="1:35" x14ac:dyDescent="0.25">
      <c r="A498" t="s">
        <v>2337</v>
      </c>
      <c r="B498" t="s">
        <v>1403</v>
      </c>
      <c r="C498" t="s">
        <v>2137</v>
      </c>
      <c r="D498" t="s">
        <v>2276</v>
      </c>
      <c r="E498" s="2">
        <v>106.85869565217391</v>
      </c>
      <c r="F498" s="2">
        <v>5.3913043478260869</v>
      </c>
      <c r="G498" s="2">
        <v>0</v>
      </c>
      <c r="H498" s="2">
        <v>0.25</v>
      </c>
      <c r="I498" s="2">
        <v>0</v>
      </c>
      <c r="J498" s="2">
        <v>0</v>
      </c>
      <c r="K498" s="2">
        <v>0</v>
      </c>
      <c r="L498" s="2">
        <v>0.26521739130434779</v>
      </c>
      <c r="M498" s="2">
        <v>0</v>
      </c>
      <c r="N498" s="2">
        <v>10.434782608695652</v>
      </c>
      <c r="O498" s="2">
        <v>9.7650289899298151E-2</v>
      </c>
      <c r="P498" s="2">
        <v>1.2173913043478262</v>
      </c>
      <c r="Q498" s="2">
        <v>12.459565217391305</v>
      </c>
      <c r="R498" s="2">
        <v>0.1279910487234259</v>
      </c>
      <c r="S498" s="2">
        <v>0.37228260869565216</v>
      </c>
      <c r="T498" s="2">
        <v>5.5203260869565209</v>
      </c>
      <c r="U498" s="2">
        <v>1.7024999999999999</v>
      </c>
      <c r="V498" s="2">
        <v>7.1076187569931837E-2</v>
      </c>
      <c r="W498" s="2">
        <v>5.7689130434782614</v>
      </c>
      <c r="X498" s="2">
        <v>7.2328260869565222</v>
      </c>
      <c r="Y498" s="2">
        <v>0</v>
      </c>
      <c r="Z498" s="2">
        <v>0.1216722612145255</v>
      </c>
      <c r="AA498" s="2">
        <v>0</v>
      </c>
      <c r="AB498" s="2">
        <v>0</v>
      </c>
      <c r="AC498" s="2">
        <v>0</v>
      </c>
      <c r="AD498" s="2">
        <v>0</v>
      </c>
      <c r="AE498" s="2">
        <v>0</v>
      </c>
      <c r="AF498" s="2">
        <v>0</v>
      </c>
      <c r="AG498" s="2">
        <v>0</v>
      </c>
      <c r="AH498" t="s">
        <v>467</v>
      </c>
      <c r="AI498">
        <v>5</v>
      </c>
    </row>
    <row r="499" spans="1:35" x14ac:dyDescent="0.25">
      <c r="A499" t="s">
        <v>2337</v>
      </c>
      <c r="B499" t="s">
        <v>1493</v>
      </c>
      <c r="C499" t="s">
        <v>1874</v>
      </c>
      <c r="D499" t="s">
        <v>2239</v>
      </c>
      <c r="E499" s="2">
        <v>44.086956521739133</v>
      </c>
      <c r="F499" s="2">
        <v>4.8695652173913047</v>
      </c>
      <c r="G499" s="2">
        <v>0.70652173913043481</v>
      </c>
      <c r="H499" s="2">
        <v>0.21739130434782608</v>
      </c>
      <c r="I499" s="2">
        <v>1.0597826086956521</v>
      </c>
      <c r="J499" s="2">
        <v>0.70652173913043481</v>
      </c>
      <c r="K499" s="2">
        <v>0</v>
      </c>
      <c r="L499" s="2">
        <v>0</v>
      </c>
      <c r="M499" s="2">
        <v>0</v>
      </c>
      <c r="N499" s="2">
        <v>2.6684782608695654</v>
      </c>
      <c r="O499" s="2">
        <v>6.0527613412228801E-2</v>
      </c>
      <c r="P499" s="2">
        <v>1.2391304347826086</v>
      </c>
      <c r="Q499" s="2">
        <v>0</v>
      </c>
      <c r="R499" s="2">
        <v>2.8106508875739643E-2</v>
      </c>
      <c r="S499" s="2">
        <v>0</v>
      </c>
      <c r="T499" s="2">
        <v>0</v>
      </c>
      <c r="U499" s="2">
        <v>0</v>
      </c>
      <c r="V499" s="2">
        <v>0</v>
      </c>
      <c r="W499" s="2">
        <v>0</v>
      </c>
      <c r="X499" s="2">
        <v>0</v>
      </c>
      <c r="Y499" s="2">
        <v>0</v>
      </c>
      <c r="Z499" s="2">
        <v>0</v>
      </c>
      <c r="AA499" s="2">
        <v>0.84782608695652173</v>
      </c>
      <c r="AB499" s="2">
        <v>0</v>
      </c>
      <c r="AC499" s="2">
        <v>0</v>
      </c>
      <c r="AD499" s="2">
        <v>0</v>
      </c>
      <c r="AE499" s="2">
        <v>0</v>
      </c>
      <c r="AF499" s="2">
        <v>0</v>
      </c>
      <c r="AG499" s="2">
        <v>0</v>
      </c>
      <c r="AH499" t="s">
        <v>560</v>
      </c>
      <c r="AI499">
        <v>5</v>
      </c>
    </row>
    <row r="500" spans="1:35" x14ac:dyDescent="0.25">
      <c r="A500" t="s">
        <v>2337</v>
      </c>
      <c r="B500" t="s">
        <v>1327</v>
      </c>
      <c r="C500" t="s">
        <v>1902</v>
      </c>
      <c r="D500" t="s">
        <v>2217</v>
      </c>
      <c r="E500" s="2">
        <v>111.19565217391305</v>
      </c>
      <c r="F500" s="2">
        <v>5.5652173913043477</v>
      </c>
      <c r="G500" s="2">
        <v>0</v>
      </c>
      <c r="H500" s="2">
        <v>0</v>
      </c>
      <c r="I500" s="2">
        <v>0</v>
      </c>
      <c r="J500" s="2">
        <v>0</v>
      </c>
      <c r="K500" s="2">
        <v>0</v>
      </c>
      <c r="L500" s="2">
        <v>0.15510869565217392</v>
      </c>
      <c r="M500" s="2">
        <v>5.5652173913043477</v>
      </c>
      <c r="N500" s="2">
        <v>0</v>
      </c>
      <c r="O500" s="2">
        <v>5.0048875855327468E-2</v>
      </c>
      <c r="P500" s="2">
        <v>2.6467391304347827</v>
      </c>
      <c r="Q500" s="2">
        <v>20.966956521739121</v>
      </c>
      <c r="R500" s="2">
        <v>0.21236168132942315</v>
      </c>
      <c r="S500" s="2">
        <v>1.6150000000000004</v>
      </c>
      <c r="T500" s="2">
        <v>2.0076086956521739</v>
      </c>
      <c r="U500" s="2">
        <v>0</v>
      </c>
      <c r="V500" s="2">
        <v>3.2578690127077231E-2</v>
      </c>
      <c r="W500" s="2">
        <v>1.0696739130434783</v>
      </c>
      <c r="X500" s="2">
        <v>1.4933695652173911</v>
      </c>
      <c r="Y500" s="2">
        <v>0</v>
      </c>
      <c r="Z500" s="2">
        <v>2.3049853372434016E-2</v>
      </c>
      <c r="AA500" s="2">
        <v>0</v>
      </c>
      <c r="AB500" s="2">
        <v>0</v>
      </c>
      <c r="AC500" s="2">
        <v>0</v>
      </c>
      <c r="AD500" s="2">
        <v>46.690543478260878</v>
      </c>
      <c r="AE500" s="2">
        <v>0</v>
      </c>
      <c r="AF500" s="2">
        <v>0</v>
      </c>
      <c r="AG500" s="2">
        <v>0</v>
      </c>
      <c r="AH500" t="s">
        <v>390</v>
      </c>
      <c r="AI500">
        <v>5</v>
      </c>
    </row>
    <row r="501" spans="1:35" x14ac:dyDescent="0.25">
      <c r="A501" t="s">
        <v>2337</v>
      </c>
      <c r="B501" t="s">
        <v>1084</v>
      </c>
      <c r="C501" t="s">
        <v>1870</v>
      </c>
      <c r="D501" t="s">
        <v>2226</v>
      </c>
      <c r="E501" s="2">
        <v>141.75</v>
      </c>
      <c r="F501" s="2">
        <v>4.9565217391304346</v>
      </c>
      <c r="G501" s="2">
        <v>0.29347826086956524</v>
      </c>
      <c r="H501" s="2">
        <v>0</v>
      </c>
      <c r="I501" s="2">
        <v>5.1563043478260875</v>
      </c>
      <c r="J501" s="2">
        <v>0</v>
      </c>
      <c r="K501" s="2">
        <v>4.4918478260869561</v>
      </c>
      <c r="L501" s="2">
        <v>3.3693478260869569</v>
      </c>
      <c r="M501" s="2">
        <v>9.0489130434782616</v>
      </c>
      <c r="N501" s="2">
        <v>0</v>
      </c>
      <c r="O501" s="2">
        <v>6.3837129054520367E-2</v>
      </c>
      <c r="P501" s="2">
        <v>5.2653260869565219</v>
      </c>
      <c r="Q501" s="2">
        <v>14.183260869565213</v>
      </c>
      <c r="R501" s="2">
        <v>0.13720343531937734</v>
      </c>
      <c r="S501" s="2">
        <v>6.0004347826086963</v>
      </c>
      <c r="T501" s="2">
        <v>10.357173913043477</v>
      </c>
      <c r="U501" s="2">
        <v>0</v>
      </c>
      <c r="V501" s="2">
        <v>0.11539759220918643</v>
      </c>
      <c r="W501" s="2">
        <v>8.1288043478260867</v>
      </c>
      <c r="X501" s="2">
        <v>13.004565217391303</v>
      </c>
      <c r="Y501" s="2">
        <v>0</v>
      </c>
      <c r="Z501" s="2">
        <v>0.14908902691511386</v>
      </c>
      <c r="AA501" s="2">
        <v>0</v>
      </c>
      <c r="AB501" s="2">
        <v>0</v>
      </c>
      <c r="AC501" s="2">
        <v>0</v>
      </c>
      <c r="AD501" s="2">
        <v>0</v>
      </c>
      <c r="AE501" s="2">
        <v>0</v>
      </c>
      <c r="AF501" s="2">
        <v>0</v>
      </c>
      <c r="AG501" s="2">
        <v>0.22826086956521738</v>
      </c>
      <c r="AH501" t="s">
        <v>143</v>
      </c>
      <c r="AI501">
        <v>5</v>
      </c>
    </row>
    <row r="502" spans="1:35" x14ac:dyDescent="0.25">
      <c r="A502" t="s">
        <v>2337</v>
      </c>
      <c r="B502" t="s">
        <v>988</v>
      </c>
      <c r="C502" t="s">
        <v>1886</v>
      </c>
      <c r="D502" t="s">
        <v>2226</v>
      </c>
      <c r="E502" s="2">
        <v>167.60869565217391</v>
      </c>
      <c r="F502" s="2">
        <v>5.3913043478260869</v>
      </c>
      <c r="G502" s="2">
        <v>0</v>
      </c>
      <c r="H502" s="2">
        <v>0</v>
      </c>
      <c r="I502" s="2">
        <v>3.4782608695652173</v>
      </c>
      <c r="J502" s="2">
        <v>0</v>
      </c>
      <c r="K502" s="2">
        <v>0</v>
      </c>
      <c r="L502" s="2">
        <v>3.4752173913043483</v>
      </c>
      <c r="M502" s="2">
        <v>9.9922826086956515</v>
      </c>
      <c r="N502" s="2">
        <v>0</v>
      </c>
      <c r="O502" s="2">
        <v>5.9616731517509729E-2</v>
      </c>
      <c r="P502" s="2">
        <v>5.6451086956521719</v>
      </c>
      <c r="Q502" s="2">
        <v>24.507391304347831</v>
      </c>
      <c r="R502" s="2">
        <v>0.17989818417639433</v>
      </c>
      <c r="S502" s="2">
        <v>3.7094565217391322</v>
      </c>
      <c r="T502" s="2">
        <v>3.6018478260869564</v>
      </c>
      <c r="U502" s="2">
        <v>0</v>
      </c>
      <c r="V502" s="2">
        <v>4.3621271076524006E-2</v>
      </c>
      <c r="W502" s="2">
        <v>3.3906521739130429</v>
      </c>
      <c r="X502" s="2">
        <v>6.6147826086956512</v>
      </c>
      <c r="Y502" s="2">
        <v>0</v>
      </c>
      <c r="Z502" s="2">
        <v>5.9695201037613478E-2</v>
      </c>
      <c r="AA502" s="2">
        <v>0</v>
      </c>
      <c r="AB502" s="2">
        <v>0</v>
      </c>
      <c r="AC502" s="2">
        <v>0</v>
      </c>
      <c r="AD502" s="2">
        <v>73.442608695652169</v>
      </c>
      <c r="AE502" s="2">
        <v>0</v>
      </c>
      <c r="AF502" s="2">
        <v>0</v>
      </c>
      <c r="AG502" s="2">
        <v>0</v>
      </c>
      <c r="AH502" t="s">
        <v>45</v>
      </c>
      <c r="AI502">
        <v>5</v>
      </c>
    </row>
    <row r="503" spans="1:35" x14ac:dyDescent="0.25">
      <c r="A503" t="s">
        <v>2337</v>
      </c>
      <c r="B503" t="s">
        <v>1623</v>
      </c>
      <c r="C503" t="s">
        <v>1980</v>
      </c>
      <c r="D503" t="s">
        <v>2217</v>
      </c>
      <c r="E503" s="2">
        <v>105.15217391304348</v>
      </c>
      <c r="F503" s="2">
        <v>5.0434782608695654</v>
      </c>
      <c r="G503" s="2">
        <v>0</v>
      </c>
      <c r="H503" s="2">
        <v>0</v>
      </c>
      <c r="I503" s="2">
        <v>5.5652173913043477</v>
      </c>
      <c r="J503" s="2">
        <v>0</v>
      </c>
      <c r="K503" s="2">
        <v>0</v>
      </c>
      <c r="L503" s="2">
        <v>4.365869565217392</v>
      </c>
      <c r="M503" s="2">
        <v>5.3913043478260869</v>
      </c>
      <c r="N503" s="2">
        <v>0</v>
      </c>
      <c r="O503" s="2">
        <v>5.1271449245400037E-2</v>
      </c>
      <c r="P503" s="2">
        <v>5.709239130434784</v>
      </c>
      <c r="Q503" s="2">
        <v>7.2199999999999989</v>
      </c>
      <c r="R503" s="2">
        <v>0.12295741161877197</v>
      </c>
      <c r="S503" s="2">
        <v>0.8656521739130435</v>
      </c>
      <c r="T503" s="2">
        <v>5.7246739130434792</v>
      </c>
      <c r="U503" s="2">
        <v>0</v>
      </c>
      <c r="V503" s="2">
        <v>6.2674178209634085E-2</v>
      </c>
      <c r="W503" s="2">
        <v>1.27</v>
      </c>
      <c r="X503" s="2">
        <v>8.4498913043478261</v>
      </c>
      <c r="Y503" s="2">
        <v>0</v>
      </c>
      <c r="Z503" s="2">
        <v>9.2436427537729987E-2</v>
      </c>
      <c r="AA503" s="2">
        <v>0</v>
      </c>
      <c r="AB503" s="2">
        <v>0</v>
      </c>
      <c r="AC503" s="2">
        <v>0</v>
      </c>
      <c r="AD503" s="2">
        <v>53.06304347826088</v>
      </c>
      <c r="AE503" s="2">
        <v>0</v>
      </c>
      <c r="AF503" s="2">
        <v>0</v>
      </c>
      <c r="AG503" s="2">
        <v>0</v>
      </c>
      <c r="AH503" t="s">
        <v>692</v>
      </c>
      <c r="AI503">
        <v>5</v>
      </c>
    </row>
    <row r="504" spans="1:35" x14ac:dyDescent="0.25">
      <c r="A504" t="s">
        <v>2337</v>
      </c>
      <c r="B504" t="s">
        <v>1240</v>
      </c>
      <c r="C504" t="s">
        <v>2097</v>
      </c>
      <c r="D504" t="s">
        <v>2241</v>
      </c>
      <c r="E504" s="2">
        <v>65.271739130434781</v>
      </c>
      <c r="F504" s="2">
        <v>5.4239130434782608</v>
      </c>
      <c r="G504" s="2">
        <v>0</v>
      </c>
      <c r="H504" s="2">
        <v>0.22500000000000003</v>
      </c>
      <c r="I504" s="2">
        <v>0.94021739130434778</v>
      </c>
      <c r="J504" s="2">
        <v>0</v>
      </c>
      <c r="K504" s="2">
        <v>0</v>
      </c>
      <c r="L504" s="2">
        <v>2.3680434782608693</v>
      </c>
      <c r="M504" s="2">
        <v>0</v>
      </c>
      <c r="N504" s="2">
        <v>5.6494565217391308</v>
      </c>
      <c r="O504" s="2">
        <v>8.6552872606161541E-2</v>
      </c>
      <c r="P504" s="2">
        <v>0</v>
      </c>
      <c r="Q504" s="2">
        <v>9.3016304347826093</v>
      </c>
      <c r="R504" s="2">
        <v>0.14250624479600335</v>
      </c>
      <c r="S504" s="2">
        <v>2.6901086956521745</v>
      </c>
      <c r="T504" s="2">
        <v>3.9692391304347829</v>
      </c>
      <c r="U504" s="2">
        <v>0</v>
      </c>
      <c r="V504" s="2">
        <v>0.10202497918401333</v>
      </c>
      <c r="W504" s="2">
        <v>1.4509782608695654</v>
      </c>
      <c r="X504" s="2">
        <v>8.131195652173913</v>
      </c>
      <c r="Y504" s="2">
        <v>0</v>
      </c>
      <c r="Z504" s="2">
        <v>0.14680432972522897</v>
      </c>
      <c r="AA504" s="2">
        <v>0</v>
      </c>
      <c r="AB504" s="2">
        <v>0</v>
      </c>
      <c r="AC504" s="2">
        <v>0</v>
      </c>
      <c r="AD504" s="2">
        <v>0</v>
      </c>
      <c r="AE504" s="2">
        <v>0</v>
      </c>
      <c r="AF504" s="2">
        <v>0</v>
      </c>
      <c r="AG504" s="2">
        <v>0</v>
      </c>
      <c r="AH504" t="s">
        <v>301</v>
      </c>
      <c r="AI504">
        <v>5</v>
      </c>
    </row>
    <row r="505" spans="1:35" x14ac:dyDescent="0.25">
      <c r="A505" t="s">
        <v>2337</v>
      </c>
      <c r="B505" t="s">
        <v>1495</v>
      </c>
      <c r="C505" t="s">
        <v>2074</v>
      </c>
      <c r="D505" t="s">
        <v>2284</v>
      </c>
      <c r="E505" s="2">
        <v>102.07608695652173</v>
      </c>
      <c r="F505" s="2">
        <v>10.956521739130435</v>
      </c>
      <c r="G505" s="2">
        <v>0</v>
      </c>
      <c r="H505" s="2">
        <v>0.70630434782608698</v>
      </c>
      <c r="I505" s="2">
        <v>2.206521739130435</v>
      </c>
      <c r="J505" s="2">
        <v>0</v>
      </c>
      <c r="K505" s="2">
        <v>0</v>
      </c>
      <c r="L505" s="2">
        <v>4.8247826086956511</v>
      </c>
      <c r="M505" s="2">
        <v>5.6521739130434785</v>
      </c>
      <c r="N505" s="2">
        <v>0</v>
      </c>
      <c r="O505" s="2">
        <v>5.5372164838675332E-2</v>
      </c>
      <c r="P505" s="2">
        <v>5.7391304347826084</v>
      </c>
      <c r="Q505" s="2">
        <v>6.4521739130434801</v>
      </c>
      <c r="R505" s="2">
        <v>0.11943350015972742</v>
      </c>
      <c r="S505" s="2">
        <v>9.7719565217391295</v>
      </c>
      <c r="T505" s="2">
        <v>5.2166304347826093</v>
      </c>
      <c r="U505" s="2">
        <v>0</v>
      </c>
      <c r="V505" s="2">
        <v>0.14683739750825259</v>
      </c>
      <c r="W505" s="2">
        <v>7.0167391304347859</v>
      </c>
      <c r="X505" s="2">
        <v>7.8182608695652211</v>
      </c>
      <c r="Y505" s="2">
        <v>0</v>
      </c>
      <c r="Z505" s="2">
        <v>0.14533276541369405</v>
      </c>
      <c r="AA505" s="2">
        <v>0</v>
      </c>
      <c r="AB505" s="2">
        <v>0</v>
      </c>
      <c r="AC505" s="2">
        <v>0</v>
      </c>
      <c r="AD505" s="2">
        <v>0</v>
      </c>
      <c r="AE505" s="2">
        <v>0</v>
      </c>
      <c r="AF505" s="2">
        <v>0</v>
      </c>
      <c r="AG505" s="2">
        <v>0</v>
      </c>
      <c r="AH505" t="s">
        <v>562</v>
      </c>
      <c r="AI505">
        <v>5</v>
      </c>
    </row>
    <row r="506" spans="1:35" x14ac:dyDescent="0.25">
      <c r="A506" t="s">
        <v>2337</v>
      </c>
      <c r="B506" t="s">
        <v>1732</v>
      </c>
      <c r="C506" t="s">
        <v>2197</v>
      </c>
      <c r="D506" t="s">
        <v>2269</v>
      </c>
      <c r="E506" s="2">
        <v>67.717391304347828</v>
      </c>
      <c r="F506" s="2">
        <v>5.4782608695652177</v>
      </c>
      <c r="G506" s="2">
        <v>0.32826086956521738</v>
      </c>
      <c r="H506" s="2">
        <v>0.17391304347826086</v>
      </c>
      <c r="I506" s="2">
        <v>0</v>
      </c>
      <c r="J506" s="2">
        <v>0</v>
      </c>
      <c r="K506" s="2">
        <v>0.50543478260869568</v>
      </c>
      <c r="L506" s="2">
        <v>0.69880434782608691</v>
      </c>
      <c r="M506" s="2">
        <v>0</v>
      </c>
      <c r="N506" s="2">
        <v>5.2173913043478262</v>
      </c>
      <c r="O506" s="2">
        <v>7.7046548956661312E-2</v>
      </c>
      <c r="P506" s="2">
        <v>0.86956521739130432</v>
      </c>
      <c r="Q506" s="2">
        <v>5.0790217391304351</v>
      </c>
      <c r="R506" s="2">
        <v>8.7844301765650085E-2</v>
      </c>
      <c r="S506" s="2">
        <v>0.84250000000000003</v>
      </c>
      <c r="T506" s="2">
        <v>3.1407608695652187</v>
      </c>
      <c r="U506" s="2">
        <v>0.98967391304347818</v>
      </c>
      <c r="V506" s="2">
        <v>7.3436597110754426E-2</v>
      </c>
      <c r="W506" s="2">
        <v>10.447608695652175</v>
      </c>
      <c r="X506" s="2">
        <v>0.42956521739130432</v>
      </c>
      <c r="Y506" s="2">
        <v>0</v>
      </c>
      <c r="Z506" s="2">
        <v>0.1606260032102729</v>
      </c>
      <c r="AA506" s="2">
        <v>0.77173913043478259</v>
      </c>
      <c r="AB506" s="2">
        <v>0</v>
      </c>
      <c r="AC506" s="2">
        <v>0</v>
      </c>
      <c r="AD506" s="2">
        <v>0</v>
      </c>
      <c r="AE506" s="2">
        <v>0</v>
      </c>
      <c r="AF506" s="2">
        <v>0</v>
      </c>
      <c r="AG506" s="2">
        <v>0.28260869565217389</v>
      </c>
      <c r="AH506" t="s">
        <v>804</v>
      </c>
      <c r="AI506">
        <v>5</v>
      </c>
    </row>
    <row r="507" spans="1:35" x14ac:dyDescent="0.25">
      <c r="A507" t="s">
        <v>2337</v>
      </c>
      <c r="B507" t="s">
        <v>1184</v>
      </c>
      <c r="C507" t="s">
        <v>2079</v>
      </c>
      <c r="D507" t="s">
        <v>2293</v>
      </c>
      <c r="E507" s="2">
        <v>59.065217391304351</v>
      </c>
      <c r="F507" s="2">
        <v>5.5652173913043477</v>
      </c>
      <c r="G507" s="2">
        <v>1.1304347826086956</v>
      </c>
      <c r="H507" s="2">
        <v>0.35869565217391303</v>
      </c>
      <c r="I507" s="2">
        <v>2.0760869565217392</v>
      </c>
      <c r="J507" s="2">
        <v>0</v>
      </c>
      <c r="K507" s="2">
        <v>1.326086956521739</v>
      </c>
      <c r="L507" s="2">
        <v>0.41847826086956524</v>
      </c>
      <c r="M507" s="2">
        <v>4.9891304347826084</v>
      </c>
      <c r="N507" s="2">
        <v>0</v>
      </c>
      <c r="O507" s="2">
        <v>8.446816341553183E-2</v>
      </c>
      <c r="P507" s="2">
        <v>4.8369565217391308</v>
      </c>
      <c r="Q507" s="2">
        <v>8.3260869565217384</v>
      </c>
      <c r="R507" s="2">
        <v>0.2228560912771439</v>
      </c>
      <c r="S507" s="2">
        <v>0.39304347826086961</v>
      </c>
      <c r="T507" s="2">
        <v>3.9491304347826088</v>
      </c>
      <c r="U507" s="2">
        <v>0</v>
      </c>
      <c r="V507" s="2">
        <v>7.3514906146485079E-2</v>
      </c>
      <c r="W507" s="2">
        <v>0.42967391304347829</v>
      </c>
      <c r="X507" s="2">
        <v>5.7966304347826085</v>
      </c>
      <c r="Y507" s="2">
        <v>0</v>
      </c>
      <c r="Z507" s="2">
        <v>0.10541405962458593</v>
      </c>
      <c r="AA507" s="2">
        <v>0</v>
      </c>
      <c r="AB507" s="2">
        <v>0</v>
      </c>
      <c r="AC507" s="2">
        <v>0</v>
      </c>
      <c r="AD507" s="2">
        <v>0</v>
      </c>
      <c r="AE507" s="2">
        <v>0</v>
      </c>
      <c r="AF507" s="2">
        <v>0</v>
      </c>
      <c r="AG507" s="2">
        <v>0</v>
      </c>
      <c r="AH507" t="s">
        <v>245</v>
      </c>
      <c r="AI507">
        <v>5</v>
      </c>
    </row>
    <row r="508" spans="1:35" x14ac:dyDescent="0.25">
      <c r="A508" t="s">
        <v>2337</v>
      </c>
      <c r="B508" t="s">
        <v>1577</v>
      </c>
      <c r="C508" t="s">
        <v>2172</v>
      </c>
      <c r="D508" t="s">
        <v>2287</v>
      </c>
      <c r="E508" s="2">
        <v>29.891304347826086</v>
      </c>
      <c r="F508" s="2">
        <v>0</v>
      </c>
      <c r="G508" s="2">
        <v>0</v>
      </c>
      <c r="H508" s="2">
        <v>0</v>
      </c>
      <c r="I508" s="2">
        <v>0</v>
      </c>
      <c r="J508" s="2">
        <v>0</v>
      </c>
      <c r="K508" s="2">
        <v>0</v>
      </c>
      <c r="L508" s="2">
        <v>0.74815217391304356</v>
      </c>
      <c r="M508" s="2">
        <v>0</v>
      </c>
      <c r="N508" s="2">
        <v>3.9247826086956525</v>
      </c>
      <c r="O508" s="2">
        <v>0.13130181818181819</v>
      </c>
      <c r="P508" s="2">
        <v>1.8545652173913041</v>
      </c>
      <c r="Q508" s="2">
        <v>0.36358695652173917</v>
      </c>
      <c r="R508" s="2">
        <v>7.4207272727272733E-2</v>
      </c>
      <c r="S508" s="2">
        <v>0.69010869565217381</v>
      </c>
      <c r="T508" s="2">
        <v>4.7776086956521739</v>
      </c>
      <c r="U508" s="2">
        <v>0</v>
      </c>
      <c r="V508" s="2">
        <v>0.18292</v>
      </c>
      <c r="W508" s="2">
        <v>0.52978260869565208</v>
      </c>
      <c r="X508" s="2">
        <v>5.7821739130434784</v>
      </c>
      <c r="Y508" s="2">
        <v>0</v>
      </c>
      <c r="Z508" s="2">
        <v>0.21116363636363636</v>
      </c>
      <c r="AA508" s="2">
        <v>0</v>
      </c>
      <c r="AB508" s="2">
        <v>0</v>
      </c>
      <c r="AC508" s="2">
        <v>0</v>
      </c>
      <c r="AD508" s="2">
        <v>0</v>
      </c>
      <c r="AE508" s="2">
        <v>0</v>
      </c>
      <c r="AF508" s="2">
        <v>0</v>
      </c>
      <c r="AG508" s="2">
        <v>0</v>
      </c>
      <c r="AH508" t="s">
        <v>645</v>
      </c>
      <c r="AI508">
        <v>5</v>
      </c>
    </row>
    <row r="509" spans="1:35" x14ac:dyDescent="0.25">
      <c r="A509" t="s">
        <v>2337</v>
      </c>
      <c r="B509" t="s">
        <v>1057</v>
      </c>
      <c r="C509" t="s">
        <v>2007</v>
      </c>
      <c r="D509" t="s">
        <v>2243</v>
      </c>
      <c r="E509" s="2">
        <v>96.206521739130437</v>
      </c>
      <c r="F509" s="2">
        <v>0</v>
      </c>
      <c r="G509" s="2">
        <v>0</v>
      </c>
      <c r="H509" s="2">
        <v>0</v>
      </c>
      <c r="I509" s="2">
        <v>0</v>
      </c>
      <c r="J509" s="2">
        <v>0</v>
      </c>
      <c r="K509" s="2">
        <v>0</v>
      </c>
      <c r="L509" s="2">
        <v>5.3804347826086953</v>
      </c>
      <c r="M509" s="2">
        <v>14.429347826086957</v>
      </c>
      <c r="N509" s="2">
        <v>0</v>
      </c>
      <c r="O509" s="2">
        <v>0.14998305276239973</v>
      </c>
      <c r="P509" s="2">
        <v>4.5652173913043477</v>
      </c>
      <c r="Q509" s="2">
        <v>14.198152173913044</v>
      </c>
      <c r="R509" s="2">
        <v>0.19503219975144051</v>
      </c>
      <c r="S509" s="2">
        <v>4.9122826086956524</v>
      </c>
      <c r="T509" s="2">
        <v>5.1154347826086948</v>
      </c>
      <c r="U509" s="2">
        <v>0</v>
      </c>
      <c r="V509" s="2">
        <v>0.10423116032086768</v>
      </c>
      <c r="W509" s="2">
        <v>8.8858695652173907</v>
      </c>
      <c r="X509" s="2">
        <v>7.0205434782608682</v>
      </c>
      <c r="Y509" s="2">
        <v>0</v>
      </c>
      <c r="Z509" s="2">
        <v>0.16533612021240537</v>
      </c>
      <c r="AA509" s="2">
        <v>0</v>
      </c>
      <c r="AB509" s="2">
        <v>0</v>
      </c>
      <c r="AC509" s="2">
        <v>0</v>
      </c>
      <c r="AD509" s="2">
        <v>0</v>
      </c>
      <c r="AE509" s="2">
        <v>0</v>
      </c>
      <c r="AF509" s="2">
        <v>0</v>
      </c>
      <c r="AG509" s="2">
        <v>0</v>
      </c>
      <c r="AH509" t="s">
        <v>115</v>
      </c>
      <c r="AI509">
        <v>5</v>
      </c>
    </row>
    <row r="510" spans="1:35" x14ac:dyDescent="0.25">
      <c r="A510" t="s">
        <v>2337</v>
      </c>
      <c r="B510" t="s">
        <v>932</v>
      </c>
      <c r="C510" t="s">
        <v>1905</v>
      </c>
      <c r="D510" t="s">
        <v>2295</v>
      </c>
      <c r="E510" s="2">
        <v>13.934782608695652</v>
      </c>
      <c r="F510" s="2">
        <v>0</v>
      </c>
      <c r="G510" s="2">
        <v>0</v>
      </c>
      <c r="H510" s="2">
        <v>0</v>
      </c>
      <c r="I510" s="2">
        <v>0</v>
      </c>
      <c r="J510" s="2">
        <v>0</v>
      </c>
      <c r="K510" s="2">
        <v>0</v>
      </c>
      <c r="L510" s="2">
        <v>0</v>
      </c>
      <c r="M510" s="2">
        <v>0</v>
      </c>
      <c r="N510" s="2">
        <v>0</v>
      </c>
      <c r="O510" s="2">
        <v>0</v>
      </c>
      <c r="P510" s="2">
        <v>0</v>
      </c>
      <c r="Q510" s="2">
        <v>0</v>
      </c>
      <c r="R510" s="2">
        <v>0</v>
      </c>
      <c r="S510" s="2">
        <v>0</v>
      </c>
      <c r="T510" s="2">
        <v>0</v>
      </c>
      <c r="U510" s="2">
        <v>0</v>
      </c>
      <c r="V510" s="2">
        <v>0</v>
      </c>
      <c r="W510" s="2">
        <v>0</v>
      </c>
      <c r="X510" s="2">
        <v>0</v>
      </c>
      <c r="Y510" s="2">
        <v>0</v>
      </c>
      <c r="Z510" s="2">
        <v>0</v>
      </c>
      <c r="AA510" s="2">
        <v>0</v>
      </c>
      <c r="AB510" s="2">
        <v>0</v>
      </c>
      <c r="AC510" s="2">
        <v>0</v>
      </c>
      <c r="AD510" s="2">
        <v>0</v>
      </c>
      <c r="AE510" s="2">
        <v>0</v>
      </c>
      <c r="AF510" s="2">
        <v>0</v>
      </c>
      <c r="AG510" s="2">
        <v>0</v>
      </c>
      <c r="AH510" t="s">
        <v>709</v>
      </c>
      <c r="AI510">
        <v>5</v>
      </c>
    </row>
    <row r="511" spans="1:35" x14ac:dyDescent="0.25">
      <c r="A511" t="s">
        <v>2337</v>
      </c>
      <c r="B511" t="s">
        <v>1614</v>
      </c>
      <c r="C511" t="s">
        <v>2176</v>
      </c>
      <c r="D511" t="s">
        <v>2274</v>
      </c>
      <c r="E511" s="2">
        <v>39.782608695652172</v>
      </c>
      <c r="F511" s="2">
        <v>4.9565217391304346</v>
      </c>
      <c r="G511" s="2">
        <v>0.56521739130434778</v>
      </c>
      <c r="H511" s="2">
        <v>0</v>
      </c>
      <c r="I511" s="2">
        <v>1.1956521739130435</v>
      </c>
      <c r="J511" s="2">
        <v>0</v>
      </c>
      <c r="K511" s="2">
        <v>0</v>
      </c>
      <c r="L511" s="2">
        <v>1.21</v>
      </c>
      <c r="M511" s="2">
        <v>0</v>
      </c>
      <c r="N511" s="2">
        <v>0</v>
      </c>
      <c r="O511" s="2">
        <v>0</v>
      </c>
      <c r="P511" s="2">
        <v>5.3413043478260871</v>
      </c>
      <c r="Q511" s="2">
        <v>6.969565217391307</v>
      </c>
      <c r="R511" s="2">
        <v>0.3094535519125684</v>
      </c>
      <c r="S511" s="2">
        <v>0.87619565217391315</v>
      </c>
      <c r="T511" s="2">
        <v>3.5743478260869561</v>
      </c>
      <c r="U511" s="2">
        <v>0</v>
      </c>
      <c r="V511" s="2">
        <v>0.11187158469945353</v>
      </c>
      <c r="W511" s="2">
        <v>0.73347826086956525</v>
      </c>
      <c r="X511" s="2">
        <v>4.4564130434782614</v>
      </c>
      <c r="Y511" s="2">
        <v>0</v>
      </c>
      <c r="Z511" s="2">
        <v>0.13045628415300548</v>
      </c>
      <c r="AA511" s="2">
        <v>0</v>
      </c>
      <c r="AB511" s="2">
        <v>0</v>
      </c>
      <c r="AC511" s="2">
        <v>0</v>
      </c>
      <c r="AD511" s="2">
        <v>0</v>
      </c>
      <c r="AE511" s="2">
        <v>0</v>
      </c>
      <c r="AF511" s="2">
        <v>0</v>
      </c>
      <c r="AG511" s="2">
        <v>0</v>
      </c>
      <c r="AH511" t="s">
        <v>683</v>
      </c>
      <c r="AI511">
        <v>5</v>
      </c>
    </row>
    <row r="512" spans="1:35" x14ac:dyDescent="0.25">
      <c r="A512" t="s">
        <v>2337</v>
      </c>
      <c r="B512" t="s">
        <v>1809</v>
      </c>
      <c r="C512" t="s">
        <v>2115</v>
      </c>
      <c r="D512" t="s">
        <v>2297</v>
      </c>
      <c r="E512" s="2">
        <v>89.565217391304344</v>
      </c>
      <c r="F512" s="2">
        <v>14.644565217391287</v>
      </c>
      <c r="G512" s="2">
        <v>0</v>
      </c>
      <c r="H512" s="2">
        <v>0</v>
      </c>
      <c r="I512" s="2">
        <v>3.6005434782608696</v>
      </c>
      <c r="J512" s="2">
        <v>0</v>
      </c>
      <c r="K512" s="2">
        <v>0</v>
      </c>
      <c r="L512" s="2">
        <v>0.33967391304347827</v>
      </c>
      <c r="M512" s="2">
        <v>0</v>
      </c>
      <c r="N512" s="2">
        <v>0</v>
      </c>
      <c r="O512" s="2">
        <v>0</v>
      </c>
      <c r="P512" s="2">
        <v>4.7826086956521738</v>
      </c>
      <c r="Q512" s="2">
        <v>5.3831521739130439</v>
      </c>
      <c r="R512" s="2">
        <v>0.11350121359223303</v>
      </c>
      <c r="S512" s="2">
        <v>5.5706521739130439</v>
      </c>
      <c r="T512" s="2">
        <v>6.0298913043478262</v>
      </c>
      <c r="U512" s="2">
        <v>0</v>
      </c>
      <c r="V512" s="2">
        <v>0.12952063106796119</v>
      </c>
      <c r="W512" s="2">
        <v>8.279782608695653</v>
      </c>
      <c r="X512" s="2">
        <v>9.2690217391304355</v>
      </c>
      <c r="Y512" s="2">
        <v>0</v>
      </c>
      <c r="Z512" s="2">
        <v>0.19593325242718448</v>
      </c>
      <c r="AA512" s="2">
        <v>0</v>
      </c>
      <c r="AB512" s="2">
        <v>0</v>
      </c>
      <c r="AC512" s="2">
        <v>0</v>
      </c>
      <c r="AD512" s="2">
        <v>0</v>
      </c>
      <c r="AE512" s="2">
        <v>0</v>
      </c>
      <c r="AF512" s="2">
        <v>0</v>
      </c>
      <c r="AG512" s="2">
        <v>0</v>
      </c>
      <c r="AH512" t="s">
        <v>881</v>
      </c>
      <c r="AI512">
        <v>5</v>
      </c>
    </row>
    <row r="513" spans="1:35" x14ac:dyDescent="0.25">
      <c r="A513" t="s">
        <v>2337</v>
      </c>
      <c r="B513" t="s">
        <v>1039</v>
      </c>
      <c r="C513" t="s">
        <v>1944</v>
      </c>
      <c r="D513" t="s">
        <v>2216</v>
      </c>
      <c r="E513" s="2">
        <v>244.0108695652174</v>
      </c>
      <c r="F513" s="2">
        <v>10.652173913043478</v>
      </c>
      <c r="G513" s="2">
        <v>0</v>
      </c>
      <c r="H513" s="2">
        <v>0.68206521739130432</v>
      </c>
      <c r="I513" s="2">
        <v>9.9501086956521725</v>
      </c>
      <c r="J513" s="2">
        <v>0</v>
      </c>
      <c r="K513" s="2">
        <v>0</v>
      </c>
      <c r="L513" s="2">
        <v>4.882173913043478</v>
      </c>
      <c r="M513" s="2">
        <v>0.52532608695652172</v>
      </c>
      <c r="N513" s="2">
        <v>19.236304347826088</v>
      </c>
      <c r="O513" s="2">
        <v>8.0986680921199164E-2</v>
      </c>
      <c r="P513" s="2">
        <v>5.2173913043478262</v>
      </c>
      <c r="Q513" s="2">
        <v>25.597282608695654</v>
      </c>
      <c r="R513" s="2">
        <v>0.12628402155998039</v>
      </c>
      <c r="S513" s="2">
        <v>5.2218478260869547</v>
      </c>
      <c r="T513" s="2">
        <v>9.4233695652173921</v>
      </c>
      <c r="U513" s="2">
        <v>0</v>
      </c>
      <c r="V513" s="2">
        <v>6.0018709073900833E-2</v>
      </c>
      <c r="W513" s="2">
        <v>3.2458695652173906</v>
      </c>
      <c r="X513" s="2">
        <v>16.789239130434783</v>
      </c>
      <c r="Y513" s="2">
        <v>0</v>
      </c>
      <c r="Z513" s="2">
        <v>8.210744353868768E-2</v>
      </c>
      <c r="AA513" s="2">
        <v>0</v>
      </c>
      <c r="AB513" s="2">
        <v>0</v>
      </c>
      <c r="AC513" s="2">
        <v>0</v>
      </c>
      <c r="AD513" s="2">
        <v>0</v>
      </c>
      <c r="AE513" s="2">
        <v>0</v>
      </c>
      <c r="AF513" s="2">
        <v>0</v>
      </c>
      <c r="AG513" s="2">
        <v>0</v>
      </c>
      <c r="AH513" t="s">
        <v>97</v>
      </c>
      <c r="AI513">
        <v>5</v>
      </c>
    </row>
    <row r="514" spans="1:35" x14ac:dyDescent="0.25">
      <c r="A514" t="s">
        <v>2337</v>
      </c>
      <c r="B514" t="s">
        <v>980</v>
      </c>
      <c r="C514" t="s">
        <v>1856</v>
      </c>
      <c r="D514" t="s">
        <v>2224</v>
      </c>
      <c r="E514" s="2">
        <v>24.054347826086957</v>
      </c>
      <c r="F514" s="2">
        <v>4.1195652173913047</v>
      </c>
      <c r="G514" s="2">
        <v>9.2391304347826081E-2</v>
      </c>
      <c r="H514" s="2">
        <v>0.1358695652173913</v>
      </c>
      <c r="I514" s="2">
        <v>0.76358695652173914</v>
      </c>
      <c r="J514" s="2">
        <v>0</v>
      </c>
      <c r="K514" s="2">
        <v>0.22282608695652173</v>
      </c>
      <c r="L514" s="2">
        <v>0.24478260869565222</v>
      </c>
      <c r="M514" s="2">
        <v>0</v>
      </c>
      <c r="N514" s="2">
        <v>1.25</v>
      </c>
      <c r="O514" s="2">
        <v>5.1965657478535925E-2</v>
      </c>
      <c r="P514" s="2">
        <v>0</v>
      </c>
      <c r="Q514" s="2">
        <v>8.4048913043478262</v>
      </c>
      <c r="R514" s="2">
        <v>0.34941256213285132</v>
      </c>
      <c r="S514" s="2">
        <v>0.58434782608695646</v>
      </c>
      <c r="T514" s="2">
        <v>1.7091304347826088</v>
      </c>
      <c r="U514" s="2">
        <v>0</v>
      </c>
      <c r="V514" s="2">
        <v>9.5345684591052873E-2</v>
      </c>
      <c r="W514" s="2">
        <v>0.38249999999999995</v>
      </c>
      <c r="X514" s="2">
        <v>1.6566304347826091</v>
      </c>
      <c r="Y514" s="2">
        <v>0</v>
      </c>
      <c r="Z514" s="2">
        <v>8.4771802982376881E-2</v>
      </c>
      <c r="AA514" s="2">
        <v>0</v>
      </c>
      <c r="AB514" s="2">
        <v>0</v>
      </c>
      <c r="AC514" s="2">
        <v>0</v>
      </c>
      <c r="AD514" s="2">
        <v>0</v>
      </c>
      <c r="AE514" s="2">
        <v>0</v>
      </c>
      <c r="AF514" s="2">
        <v>0</v>
      </c>
      <c r="AG514" s="2">
        <v>0</v>
      </c>
      <c r="AH514" t="s">
        <v>37</v>
      </c>
      <c r="AI514">
        <v>5</v>
      </c>
    </row>
    <row r="515" spans="1:35" x14ac:dyDescent="0.25">
      <c r="A515" t="s">
        <v>2337</v>
      </c>
      <c r="B515" t="s">
        <v>1040</v>
      </c>
      <c r="C515" t="s">
        <v>1856</v>
      </c>
      <c r="D515" t="s">
        <v>2224</v>
      </c>
      <c r="E515" s="2">
        <v>37.217391304347828</v>
      </c>
      <c r="F515" s="2">
        <v>2.625</v>
      </c>
      <c r="G515" s="2">
        <v>7.6086956521739135E-2</v>
      </c>
      <c r="H515" s="2">
        <v>0.34510869565217389</v>
      </c>
      <c r="I515" s="2">
        <v>0</v>
      </c>
      <c r="J515" s="2">
        <v>0</v>
      </c>
      <c r="K515" s="2">
        <v>0</v>
      </c>
      <c r="L515" s="2">
        <v>0.85869565217391308</v>
      </c>
      <c r="M515" s="2">
        <v>0</v>
      </c>
      <c r="N515" s="2">
        <v>5.5027173913043477</v>
      </c>
      <c r="O515" s="2">
        <v>0.14785338785046728</v>
      </c>
      <c r="P515" s="2">
        <v>5.0326086956521738</v>
      </c>
      <c r="Q515" s="2">
        <v>4.6847826086956523</v>
      </c>
      <c r="R515" s="2">
        <v>0.26109813084112149</v>
      </c>
      <c r="S515" s="2">
        <v>1.2418478260869565</v>
      </c>
      <c r="T515" s="2">
        <v>3.6222826086956523</v>
      </c>
      <c r="U515" s="2">
        <v>0</v>
      </c>
      <c r="V515" s="2">
        <v>0.13069509345794394</v>
      </c>
      <c r="W515" s="2">
        <v>1.4456521739130435</v>
      </c>
      <c r="X515" s="2">
        <v>7.0282608695652176</v>
      </c>
      <c r="Y515" s="2">
        <v>0</v>
      </c>
      <c r="Z515" s="2">
        <v>0.22768691588785045</v>
      </c>
      <c r="AA515" s="2">
        <v>0</v>
      </c>
      <c r="AB515" s="2">
        <v>0</v>
      </c>
      <c r="AC515" s="2">
        <v>0</v>
      </c>
      <c r="AD515" s="2">
        <v>18.301630434782609</v>
      </c>
      <c r="AE515" s="2">
        <v>0</v>
      </c>
      <c r="AF515" s="2">
        <v>0</v>
      </c>
      <c r="AG515" s="2">
        <v>0</v>
      </c>
      <c r="AH515" t="s">
        <v>98</v>
      </c>
      <c r="AI515">
        <v>5</v>
      </c>
    </row>
    <row r="516" spans="1:35" x14ac:dyDescent="0.25">
      <c r="A516" t="s">
        <v>2337</v>
      </c>
      <c r="B516" t="s">
        <v>1360</v>
      </c>
      <c r="C516" t="s">
        <v>2007</v>
      </c>
      <c r="D516" t="s">
        <v>2243</v>
      </c>
      <c r="E516" s="2">
        <v>67.815217391304344</v>
      </c>
      <c r="F516" s="2">
        <v>5.4782608695652177</v>
      </c>
      <c r="G516" s="2">
        <v>0.28260869565217389</v>
      </c>
      <c r="H516" s="2">
        <v>0.22826086956521738</v>
      </c>
      <c r="I516" s="2">
        <v>5.6391304347826097</v>
      </c>
      <c r="J516" s="2">
        <v>0</v>
      </c>
      <c r="K516" s="2">
        <v>0.34782608695652173</v>
      </c>
      <c r="L516" s="2">
        <v>3.2658695652173906</v>
      </c>
      <c r="M516" s="2">
        <v>9.0967391304347807</v>
      </c>
      <c r="N516" s="2">
        <v>0</v>
      </c>
      <c r="O516" s="2">
        <v>0.13414008655233209</v>
      </c>
      <c r="P516" s="2">
        <v>11.75543478260869</v>
      </c>
      <c r="Q516" s="2">
        <v>0.99782608695652153</v>
      </c>
      <c r="R516" s="2">
        <v>0.18805898381150818</v>
      </c>
      <c r="S516" s="2">
        <v>2.3325</v>
      </c>
      <c r="T516" s="2">
        <v>7.6577173913043479</v>
      </c>
      <c r="U516" s="2">
        <v>0</v>
      </c>
      <c r="V516" s="2">
        <v>0.14731527488379551</v>
      </c>
      <c r="W516" s="2">
        <v>4.7438043478260878</v>
      </c>
      <c r="X516" s="2">
        <v>4.1416304347826074</v>
      </c>
      <c r="Y516" s="2">
        <v>0</v>
      </c>
      <c r="Z516" s="2">
        <v>0.13102420259656994</v>
      </c>
      <c r="AA516" s="2">
        <v>0</v>
      </c>
      <c r="AB516" s="2">
        <v>0</v>
      </c>
      <c r="AC516" s="2">
        <v>0</v>
      </c>
      <c r="AD516" s="2">
        <v>0</v>
      </c>
      <c r="AE516" s="2">
        <v>0</v>
      </c>
      <c r="AF516" s="2">
        <v>0</v>
      </c>
      <c r="AG516" s="2">
        <v>0</v>
      </c>
      <c r="AH516" t="s">
        <v>424</v>
      </c>
      <c r="AI516">
        <v>5</v>
      </c>
    </row>
    <row r="517" spans="1:35" x14ac:dyDescent="0.25">
      <c r="A517" t="s">
        <v>2337</v>
      </c>
      <c r="B517" t="s">
        <v>934</v>
      </c>
      <c r="C517" t="s">
        <v>2141</v>
      </c>
      <c r="D517" t="s">
        <v>2245</v>
      </c>
      <c r="E517" s="2">
        <v>36.521739130434781</v>
      </c>
      <c r="F517" s="2">
        <v>4.1086956521739131</v>
      </c>
      <c r="G517" s="2">
        <v>0</v>
      </c>
      <c r="H517" s="2">
        <v>0</v>
      </c>
      <c r="I517" s="2">
        <v>0</v>
      </c>
      <c r="J517" s="2">
        <v>0</v>
      </c>
      <c r="K517" s="2">
        <v>0</v>
      </c>
      <c r="L517" s="2">
        <v>3.007173913043478</v>
      </c>
      <c r="M517" s="2">
        <v>0</v>
      </c>
      <c r="N517" s="2">
        <v>4.6956521739130439</v>
      </c>
      <c r="O517" s="2">
        <v>0.12857142857142859</v>
      </c>
      <c r="P517" s="2">
        <v>4.9565217391304346</v>
      </c>
      <c r="Q517" s="2">
        <v>6.8258695652173902</v>
      </c>
      <c r="R517" s="2">
        <v>0.32261309523809523</v>
      </c>
      <c r="S517" s="2">
        <v>1.3758695652173911</v>
      </c>
      <c r="T517" s="2">
        <v>5.2007608695652179</v>
      </c>
      <c r="U517" s="2">
        <v>0</v>
      </c>
      <c r="V517" s="2">
        <v>0.18007440476190478</v>
      </c>
      <c r="W517" s="2">
        <v>1.388804347826087</v>
      </c>
      <c r="X517" s="2">
        <v>2.9552173913043482</v>
      </c>
      <c r="Y517" s="2">
        <v>0</v>
      </c>
      <c r="Z517" s="2">
        <v>0.11894345238095239</v>
      </c>
      <c r="AA517" s="2">
        <v>0</v>
      </c>
      <c r="AB517" s="2">
        <v>0</v>
      </c>
      <c r="AC517" s="2">
        <v>0</v>
      </c>
      <c r="AD517" s="2">
        <v>0</v>
      </c>
      <c r="AE517" s="2">
        <v>0</v>
      </c>
      <c r="AF517" s="2">
        <v>0</v>
      </c>
      <c r="AG517" s="2">
        <v>0</v>
      </c>
      <c r="AH517" t="s">
        <v>700</v>
      </c>
      <c r="AI517">
        <v>5</v>
      </c>
    </row>
    <row r="518" spans="1:35" x14ac:dyDescent="0.25">
      <c r="A518" t="s">
        <v>2337</v>
      </c>
      <c r="B518" t="s">
        <v>1757</v>
      </c>
      <c r="C518" t="s">
        <v>2200</v>
      </c>
      <c r="D518" t="s">
        <v>2274</v>
      </c>
      <c r="E518" s="2">
        <v>79.456521739130437</v>
      </c>
      <c r="F518" s="2">
        <v>5.7391304347826084</v>
      </c>
      <c r="G518" s="2">
        <v>0.94565217391304346</v>
      </c>
      <c r="H518" s="2">
        <v>0.11413043478260869</v>
      </c>
      <c r="I518" s="2">
        <v>5.9103260869565215</v>
      </c>
      <c r="J518" s="2">
        <v>0</v>
      </c>
      <c r="K518" s="2">
        <v>0</v>
      </c>
      <c r="L518" s="2">
        <v>3.9483695652173911</v>
      </c>
      <c r="M518" s="2">
        <v>5.5326086956521738</v>
      </c>
      <c r="N518" s="2">
        <v>0</v>
      </c>
      <c r="O518" s="2">
        <v>6.9630642954856353E-2</v>
      </c>
      <c r="P518" s="2">
        <v>5.4320652173913047</v>
      </c>
      <c r="Q518" s="2">
        <v>13.358695652173912</v>
      </c>
      <c r="R518" s="2">
        <v>0.23649110807113544</v>
      </c>
      <c r="S518" s="2">
        <v>3.1789130434782602</v>
      </c>
      <c r="T518" s="2">
        <v>11.258695652173914</v>
      </c>
      <c r="U518" s="2">
        <v>0</v>
      </c>
      <c r="V518" s="2">
        <v>0.1817045143638851</v>
      </c>
      <c r="W518" s="2">
        <v>3.1050000000000013</v>
      </c>
      <c r="X518" s="2">
        <v>11.584130434782606</v>
      </c>
      <c r="Y518" s="2">
        <v>0</v>
      </c>
      <c r="Z518" s="2">
        <v>0.18487004103967167</v>
      </c>
      <c r="AA518" s="2">
        <v>0</v>
      </c>
      <c r="AB518" s="2">
        <v>0</v>
      </c>
      <c r="AC518" s="2">
        <v>0</v>
      </c>
      <c r="AD518" s="2">
        <v>0</v>
      </c>
      <c r="AE518" s="2">
        <v>0</v>
      </c>
      <c r="AF518" s="2">
        <v>0</v>
      </c>
      <c r="AG518" s="2">
        <v>0.36956521739130432</v>
      </c>
      <c r="AH518" t="s">
        <v>829</v>
      </c>
      <c r="AI518">
        <v>5</v>
      </c>
    </row>
    <row r="519" spans="1:35" x14ac:dyDescent="0.25">
      <c r="A519" t="s">
        <v>2337</v>
      </c>
      <c r="B519" t="s">
        <v>1093</v>
      </c>
      <c r="C519" t="s">
        <v>1902</v>
      </c>
      <c r="D519" t="s">
        <v>2217</v>
      </c>
      <c r="E519" s="2">
        <v>87.380434782608702</v>
      </c>
      <c r="F519" s="2">
        <v>47.746630434782617</v>
      </c>
      <c r="G519" s="2">
        <v>0.30978260869565216</v>
      </c>
      <c r="H519" s="2">
        <v>0.33152173913043476</v>
      </c>
      <c r="I519" s="2">
        <v>5.4775</v>
      </c>
      <c r="J519" s="2">
        <v>0</v>
      </c>
      <c r="K519" s="2">
        <v>0</v>
      </c>
      <c r="L519" s="2">
        <v>5.9767391304347823</v>
      </c>
      <c r="M519" s="2">
        <v>3.8584782608695654</v>
      </c>
      <c r="N519" s="2">
        <v>3.3686956521739124</v>
      </c>
      <c r="O519" s="2">
        <v>8.2709292200522436E-2</v>
      </c>
      <c r="P519" s="2">
        <v>4.8197826086956521</v>
      </c>
      <c r="Q519" s="2">
        <v>9.8489130434782641</v>
      </c>
      <c r="R519" s="2">
        <v>0.1678716258241075</v>
      </c>
      <c r="S519" s="2">
        <v>15.073804347826087</v>
      </c>
      <c r="T519" s="2">
        <v>5.163913043478261</v>
      </c>
      <c r="U519" s="2">
        <v>0</v>
      </c>
      <c r="V519" s="2">
        <v>0.23160467719865652</v>
      </c>
      <c r="W519" s="2">
        <v>9.1223913043478255</v>
      </c>
      <c r="X519" s="2">
        <v>9.9734782608695642</v>
      </c>
      <c r="Y519" s="2">
        <v>0</v>
      </c>
      <c r="Z519" s="2">
        <v>0.21853713148401541</v>
      </c>
      <c r="AA519" s="2">
        <v>0</v>
      </c>
      <c r="AB519" s="2">
        <v>0</v>
      </c>
      <c r="AC519" s="2">
        <v>0</v>
      </c>
      <c r="AD519" s="2">
        <v>0</v>
      </c>
      <c r="AE519" s="2">
        <v>0</v>
      </c>
      <c r="AF519" s="2">
        <v>0</v>
      </c>
      <c r="AG519" s="2">
        <v>0</v>
      </c>
      <c r="AH519" t="s">
        <v>153</v>
      </c>
      <c r="AI519">
        <v>5</v>
      </c>
    </row>
    <row r="520" spans="1:35" x14ac:dyDescent="0.25">
      <c r="A520" t="s">
        <v>2337</v>
      </c>
      <c r="B520" t="s">
        <v>1061</v>
      </c>
      <c r="C520" t="s">
        <v>2044</v>
      </c>
      <c r="D520" t="s">
        <v>2267</v>
      </c>
      <c r="E520" s="2">
        <v>58.923913043478258</v>
      </c>
      <c r="F520" s="2">
        <v>5.6521739130434785</v>
      </c>
      <c r="G520" s="2">
        <v>0.32608695652173914</v>
      </c>
      <c r="H520" s="2">
        <v>0.34782608695652173</v>
      </c>
      <c r="I520" s="2">
        <v>1.0923913043478262</v>
      </c>
      <c r="J520" s="2">
        <v>0</v>
      </c>
      <c r="K520" s="2">
        <v>0</v>
      </c>
      <c r="L520" s="2">
        <v>4.2165217391304353</v>
      </c>
      <c r="M520" s="2">
        <v>4.5134782608695643</v>
      </c>
      <c r="N520" s="2">
        <v>0</v>
      </c>
      <c r="O520" s="2">
        <v>7.6598413576830837E-2</v>
      </c>
      <c r="P520" s="2">
        <v>5.2441304347826074</v>
      </c>
      <c r="Q520" s="2">
        <v>0</v>
      </c>
      <c r="R520" s="2">
        <v>8.8998339789706685E-2</v>
      </c>
      <c r="S520" s="2">
        <v>3.7073913043478264</v>
      </c>
      <c r="T520" s="2">
        <v>1.8631521739130432</v>
      </c>
      <c r="U520" s="2">
        <v>0</v>
      </c>
      <c r="V520" s="2">
        <v>9.4537908135030449E-2</v>
      </c>
      <c r="W520" s="2">
        <v>11.815978260869565</v>
      </c>
      <c r="X520" s="2">
        <v>8.5240217391304345</v>
      </c>
      <c r="Y520" s="2">
        <v>0</v>
      </c>
      <c r="Z520" s="2">
        <v>0.34519092418372993</v>
      </c>
      <c r="AA520" s="2">
        <v>0</v>
      </c>
      <c r="AB520" s="2">
        <v>0</v>
      </c>
      <c r="AC520" s="2">
        <v>0</v>
      </c>
      <c r="AD520" s="2">
        <v>0</v>
      </c>
      <c r="AE520" s="2">
        <v>0</v>
      </c>
      <c r="AF520" s="2">
        <v>0</v>
      </c>
      <c r="AG520" s="2">
        <v>0</v>
      </c>
      <c r="AH520" t="s">
        <v>119</v>
      </c>
      <c r="AI520">
        <v>5</v>
      </c>
    </row>
    <row r="521" spans="1:35" x14ac:dyDescent="0.25">
      <c r="A521" t="s">
        <v>2337</v>
      </c>
      <c r="B521" t="s">
        <v>1242</v>
      </c>
      <c r="C521" t="s">
        <v>1994</v>
      </c>
      <c r="D521" t="s">
        <v>2252</v>
      </c>
      <c r="E521" s="2">
        <v>39.717391304347828</v>
      </c>
      <c r="F521" s="2">
        <v>3.097826086956522</v>
      </c>
      <c r="G521" s="2">
        <v>1.0652173913043479</v>
      </c>
      <c r="H521" s="2">
        <v>0</v>
      </c>
      <c r="I521" s="2">
        <v>1.2173913043478262</v>
      </c>
      <c r="J521" s="2">
        <v>0</v>
      </c>
      <c r="K521" s="2">
        <v>0</v>
      </c>
      <c r="L521" s="2">
        <v>2.3182608695652176</v>
      </c>
      <c r="M521" s="2">
        <v>5.4673913043478262</v>
      </c>
      <c r="N521" s="2">
        <v>0</v>
      </c>
      <c r="O521" s="2">
        <v>0.13765736179529284</v>
      </c>
      <c r="P521" s="2">
        <v>0</v>
      </c>
      <c r="Q521" s="2">
        <v>0.84782608695652173</v>
      </c>
      <c r="R521" s="2">
        <v>2.134646962233169E-2</v>
      </c>
      <c r="S521" s="2">
        <v>4.7680434782608696</v>
      </c>
      <c r="T521" s="2">
        <v>0.63706521739130439</v>
      </c>
      <c r="U521" s="2">
        <v>0</v>
      </c>
      <c r="V521" s="2">
        <v>0.13608921729611384</v>
      </c>
      <c r="W521" s="2">
        <v>4.607608695652174</v>
      </c>
      <c r="X521" s="2">
        <v>0.7496739130434783</v>
      </c>
      <c r="Y521" s="2">
        <v>0</v>
      </c>
      <c r="Z521" s="2">
        <v>0.13488505747126436</v>
      </c>
      <c r="AA521" s="2">
        <v>0</v>
      </c>
      <c r="AB521" s="2">
        <v>0</v>
      </c>
      <c r="AC521" s="2">
        <v>0</v>
      </c>
      <c r="AD521" s="2">
        <v>0</v>
      </c>
      <c r="AE521" s="2">
        <v>0</v>
      </c>
      <c r="AF521" s="2">
        <v>0</v>
      </c>
      <c r="AG521" s="2">
        <v>0</v>
      </c>
      <c r="AH521" t="s">
        <v>303</v>
      </c>
      <c r="AI521">
        <v>5</v>
      </c>
    </row>
    <row r="522" spans="1:35" x14ac:dyDescent="0.25">
      <c r="A522" t="s">
        <v>2337</v>
      </c>
      <c r="B522" t="s">
        <v>1255</v>
      </c>
      <c r="C522" t="s">
        <v>1912</v>
      </c>
      <c r="D522" t="s">
        <v>2252</v>
      </c>
      <c r="E522" s="2">
        <v>141.93478260869566</v>
      </c>
      <c r="F522" s="2">
        <v>34.735869565217392</v>
      </c>
      <c r="G522" s="2">
        <v>0.68478260869565222</v>
      </c>
      <c r="H522" s="2">
        <v>0.57608695652173914</v>
      </c>
      <c r="I522" s="2">
        <v>0.81521739130434778</v>
      </c>
      <c r="J522" s="2">
        <v>0</v>
      </c>
      <c r="K522" s="2">
        <v>0</v>
      </c>
      <c r="L522" s="2">
        <v>10.168043478260868</v>
      </c>
      <c r="M522" s="2">
        <v>7.3347826086956527</v>
      </c>
      <c r="N522" s="2">
        <v>2.5195652173913041</v>
      </c>
      <c r="O522" s="2">
        <v>6.9428702710981782E-2</v>
      </c>
      <c r="P522" s="2">
        <v>4.4945652173913047</v>
      </c>
      <c r="Q522" s="2">
        <v>15.09021739130435</v>
      </c>
      <c r="R522" s="2">
        <v>0.13798437739316896</v>
      </c>
      <c r="S522" s="2">
        <v>2.5051086956521744</v>
      </c>
      <c r="T522" s="2">
        <v>16.24641304347827</v>
      </c>
      <c r="U522" s="2">
        <v>0</v>
      </c>
      <c r="V522" s="2">
        <v>0.13211364680655543</v>
      </c>
      <c r="W522" s="2">
        <v>2.9083695652173911</v>
      </c>
      <c r="X522" s="2">
        <v>13.190108695652176</v>
      </c>
      <c r="Y522" s="2">
        <v>4.6268478260869568</v>
      </c>
      <c r="Z522" s="2">
        <v>0.14602006432838105</v>
      </c>
      <c r="AA522" s="2">
        <v>0</v>
      </c>
      <c r="AB522" s="2">
        <v>0</v>
      </c>
      <c r="AC522" s="2">
        <v>0</v>
      </c>
      <c r="AD522" s="2">
        <v>0</v>
      </c>
      <c r="AE522" s="2">
        <v>0</v>
      </c>
      <c r="AF522" s="2">
        <v>0</v>
      </c>
      <c r="AG522" s="2">
        <v>0</v>
      </c>
      <c r="AH522" t="s">
        <v>317</v>
      </c>
      <c r="AI522">
        <v>5</v>
      </c>
    </row>
    <row r="523" spans="1:35" x14ac:dyDescent="0.25">
      <c r="A523" t="s">
        <v>2337</v>
      </c>
      <c r="B523" t="s">
        <v>985</v>
      </c>
      <c r="C523" t="s">
        <v>1902</v>
      </c>
      <c r="D523" t="s">
        <v>2217</v>
      </c>
      <c r="E523" s="2">
        <v>112.18478260869566</v>
      </c>
      <c r="F523" s="2">
        <v>5.3913043478260869</v>
      </c>
      <c r="G523" s="2">
        <v>0</v>
      </c>
      <c r="H523" s="2">
        <v>0.52173913043478259</v>
      </c>
      <c r="I523" s="2">
        <v>4.5543478260869561</v>
      </c>
      <c r="J523" s="2">
        <v>0</v>
      </c>
      <c r="K523" s="2">
        <v>0</v>
      </c>
      <c r="L523" s="2">
        <v>1.8984782608695654</v>
      </c>
      <c r="M523" s="2">
        <v>4.9130434782608692</v>
      </c>
      <c r="N523" s="2">
        <v>0</v>
      </c>
      <c r="O523" s="2">
        <v>4.3794205987791879E-2</v>
      </c>
      <c r="P523" s="2">
        <v>5.0946739130434784</v>
      </c>
      <c r="Q523" s="2">
        <v>12.363369565217392</v>
      </c>
      <c r="R523" s="2">
        <v>0.15561864160449568</v>
      </c>
      <c r="S523" s="2">
        <v>4.9565217391304346</v>
      </c>
      <c r="T523" s="2">
        <v>0.29652173913043478</v>
      </c>
      <c r="U523" s="2">
        <v>0</v>
      </c>
      <c r="V523" s="2">
        <v>4.6824920065885081E-2</v>
      </c>
      <c r="W523" s="2">
        <v>4.8304347826086964</v>
      </c>
      <c r="X523" s="2">
        <v>0.29347826086956524</v>
      </c>
      <c r="Y523" s="2">
        <v>0</v>
      </c>
      <c r="Z523" s="2">
        <v>4.5673868811161714E-2</v>
      </c>
      <c r="AA523" s="2">
        <v>0</v>
      </c>
      <c r="AB523" s="2">
        <v>0</v>
      </c>
      <c r="AC523" s="2">
        <v>0</v>
      </c>
      <c r="AD523" s="2">
        <v>0</v>
      </c>
      <c r="AE523" s="2">
        <v>14.504456521739129</v>
      </c>
      <c r="AF523" s="2">
        <v>0</v>
      </c>
      <c r="AG523" s="2">
        <v>0</v>
      </c>
      <c r="AH523" t="s">
        <v>42</v>
      </c>
      <c r="AI523">
        <v>5</v>
      </c>
    </row>
    <row r="524" spans="1:35" x14ac:dyDescent="0.25">
      <c r="A524" t="s">
        <v>2337</v>
      </c>
      <c r="B524" t="s">
        <v>1422</v>
      </c>
      <c r="C524" t="s">
        <v>2141</v>
      </c>
      <c r="D524" t="s">
        <v>2245</v>
      </c>
      <c r="E524" s="2">
        <v>66.880434782608702</v>
      </c>
      <c r="F524" s="2">
        <v>4.0869565217391308</v>
      </c>
      <c r="G524" s="2">
        <v>1.5434782608695652</v>
      </c>
      <c r="H524" s="2">
        <v>0.40217391304347827</v>
      </c>
      <c r="I524" s="2">
        <v>3.7826086956521738</v>
      </c>
      <c r="J524" s="2">
        <v>0</v>
      </c>
      <c r="K524" s="2">
        <v>0.27717391304347827</v>
      </c>
      <c r="L524" s="2">
        <v>6.3409782608695648</v>
      </c>
      <c r="M524" s="2">
        <v>8.8107608695652146</v>
      </c>
      <c r="N524" s="2">
        <v>10.050434782608695</v>
      </c>
      <c r="O524" s="2">
        <v>0.28201365187713306</v>
      </c>
      <c r="P524" s="2">
        <v>4.6086956521739131</v>
      </c>
      <c r="Q524" s="2">
        <v>21.598586956521739</v>
      </c>
      <c r="R524" s="2">
        <v>0.39185275475377862</v>
      </c>
      <c r="S524" s="2">
        <v>7.2751086956521736</v>
      </c>
      <c r="T524" s="2">
        <v>7.1770652173913039</v>
      </c>
      <c r="U524" s="2">
        <v>0</v>
      </c>
      <c r="V524" s="2">
        <v>0.21608971233544608</v>
      </c>
      <c r="W524" s="2">
        <v>12.004999999999997</v>
      </c>
      <c r="X524" s="2">
        <v>11.918369565217393</v>
      </c>
      <c r="Y524" s="2">
        <v>3.6027173913043482</v>
      </c>
      <c r="Z524" s="2">
        <v>0.41157159109377539</v>
      </c>
      <c r="AA524" s="2">
        <v>0</v>
      </c>
      <c r="AB524" s="2">
        <v>0</v>
      </c>
      <c r="AC524" s="2">
        <v>0</v>
      </c>
      <c r="AD524" s="2">
        <v>0</v>
      </c>
      <c r="AE524" s="2">
        <v>0</v>
      </c>
      <c r="AF524" s="2">
        <v>0</v>
      </c>
      <c r="AG524" s="2">
        <v>0</v>
      </c>
      <c r="AH524" t="s">
        <v>487</v>
      </c>
      <c r="AI524">
        <v>5</v>
      </c>
    </row>
    <row r="525" spans="1:35" x14ac:dyDescent="0.25">
      <c r="A525" t="s">
        <v>2337</v>
      </c>
      <c r="B525" t="s">
        <v>1822</v>
      </c>
      <c r="C525" t="s">
        <v>2009</v>
      </c>
      <c r="D525" t="s">
        <v>2217</v>
      </c>
      <c r="E525" s="2">
        <v>90.478260869565219</v>
      </c>
      <c r="F525" s="2">
        <v>5</v>
      </c>
      <c r="G525" s="2">
        <v>0</v>
      </c>
      <c r="H525" s="2">
        <v>0.38043478260869568</v>
      </c>
      <c r="I525" s="2">
        <v>5.4347826086956523</v>
      </c>
      <c r="J525" s="2">
        <v>0</v>
      </c>
      <c r="K525" s="2">
        <v>0</v>
      </c>
      <c r="L525" s="2">
        <v>4.9683695652173929</v>
      </c>
      <c r="M525" s="2">
        <v>0</v>
      </c>
      <c r="N525" s="2">
        <v>10.955978260869562</v>
      </c>
      <c r="O525" s="2">
        <v>0.12108962037481977</v>
      </c>
      <c r="P525" s="2">
        <v>5.1215217391304346</v>
      </c>
      <c r="Q525" s="2">
        <v>8.6995652173913065</v>
      </c>
      <c r="R525" s="2">
        <v>0.15275588659298417</v>
      </c>
      <c r="S525" s="2">
        <v>4.2918478260869559</v>
      </c>
      <c r="T525" s="2">
        <v>9.2419565217391284</v>
      </c>
      <c r="U525" s="2">
        <v>0</v>
      </c>
      <c r="V525" s="2">
        <v>0.14958073041806821</v>
      </c>
      <c r="W525" s="2">
        <v>4.7728260869565222</v>
      </c>
      <c r="X525" s="2">
        <v>8.0423913043478255</v>
      </c>
      <c r="Y525" s="2">
        <v>0</v>
      </c>
      <c r="Z525" s="2">
        <v>0.14163863527150408</v>
      </c>
      <c r="AA525" s="2">
        <v>0</v>
      </c>
      <c r="AB525" s="2">
        <v>0</v>
      </c>
      <c r="AC525" s="2">
        <v>0</v>
      </c>
      <c r="AD525" s="2">
        <v>0</v>
      </c>
      <c r="AE525" s="2">
        <v>0</v>
      </c>
      <c r="AF525" s="2">
        <v>0</v>
      </c>
      <c r="AG525" s="2">
        <v>0</v>
      </c>
      <c r="AH525" t="s">
        <v>894</v>
      </c>
      <c r="AI525">
        <v>5</v>
      </c>
    </row>
    <row r="526" spans="1:35" x14ac:dyDescent="0.25">
      <c r="A526" t="s">
        <v>2337</v>
      </c>
      <c r="B526" t="s">
        <v>1260</v>
      </c>
      <c r="C526" t="s">
        <v>2029</v>
      </c>
      <c r="D526" t="s">
        <v>2252</v>
      </c>
      <c r="E526" s="2">
        <v>64.934782608695656</v>
      </c>
      <c r="F526" s="2">
        <v>5.3913043478260869</v>
      </c>
      <c r="G526" s="2">
        <v>3.2608695652173912E-2</v>
      </c>
      <c r="H526" s="2">
        <v>0.40217391304347827</v>
      </c>
      <c r="I526" s="2">
        <v>0.2608695652173913</v>
      </c>
      <c r="J526" s="2">
        <v>0</v>
      </c>
      <c r="K526" s="2">
        <v>0</v>
      </c>
      <c r="L526" s="2">
        <v>2.1276086956521736</v>
      </c>
      <c r="M526" s="2">
        <v>4.1358695652173916</v>
      </c>
      <c r="N526" s="2">
        <v>12.686521739130438</v>
      </c>
      <c r="O526" s="2">
        <v>0.25906595246066288</v>
      </c>
      <c r="P526" s="2">
        <v>4.8342391304347823</v>
      </c>
      <c r="Q526" s="2">
        <v>1.9384782608695652</v>
      </c>
      <c r="R526" s="2">
        <v>0.10430030130565783</v>
      </c>
      <c r="S526" s="2">
        <v>3.0603260869565223</v>
      </c>
      <c r="T526" s="2">
        <v>6.8420652173913057</v>
      </c>
      <c r="U526" s="2">
        <v>0</v>
      </c>
      <c r="V526" s="2">
        <v>0.15249748911951794</v>
      </c>
      <c r="W526" s="2">
        <v>0.72217391304347844</v>
      </c>
      <c r="X526" s="2">
        <v>10.546739130434782</v>
      </c>
      <c r="Y526" s="2">
        <v>0</v>
      </c>
      <c r="Z526" s="2">
        <v>0.17354201540006695</v>
      </c>
      <c r="AA526" s="2">
        <v>0</v>
      </c>
      <c r="AB526" s="2">
        <v>0</v>
      </c>
      <c r="AC526" s="2">
        <v>0</v>
      </c>
      <c r="AD526" s="2">
        <v>0</v>
      </c>
      <c r="AE526" s="2">
        <v>4.4703260869565211</v>
      </c>
      <c r="AF526" s="2">
        <v>0</v>
      </c>
      <c r="AG526" s="2">
        <v>0</v>
      </c>
      <c r="AH526" t="s">
        <v>322</v>
      </c>
      <c r="AI526">
        <v>5</v>
      </c>
    </row>
    <row r="527" spans="1:35" x14ac:dyDescent="0.25">
      <c r="A527" t="s">
        <v>2337</v>
      </c>
      <c r="B527" t="s">
        <v>942</v>
      </c>
      <c r="C527" t="s">
        <v>2007</v>
      </c>
      <c r="D527" t="s">
        <v>2243</v>
      </c>
      <c r="E527" s="2">
        <v>104.34782608695652</v>
      </c>
      <c r="F527" s="2">
        <v>4.8695652173913047</v>
      </c>
      <c r="G527" s="2">
        <v>0.93478260869565222</v>
      </c>
      <c r="H527" s="2">
        <v>1.1304347826086956</v>
      </c>
      <c r="I527" s="2">
        <v>1.5652173913043479</v>
      </c>
      <c r="J527" s="2">
        <v>1.7391304347826086</v>
      </c>
      <c r="K527" s="2">
        <v>0</v>
      </c>
      <c r="L527" s="2">
        <v>6.0730434782608711</v>
      </c>
      <c r="M527" s="2">
        <v>5.1304347826086953</v>
      </c>
      <c r="N527" s="2">
        <v>5.3043478260869561</v>
      </c>
      <c r="O527" s="2">
        <v>0.1</v>
      </c>
      <c r="P527" s="2">
        <v>0</v>
      </c>
      <c r="Q527" s="2">
        <v>8.8722826086956523</v>
      </c>
      <c r="R527" s="2">
        <v>8.5026041666666677E-2</v>
      </c>
      <c r="S527" s="2">
        <v>5.0579347826086938</v>
      </c>
      <c r="T527" s="2">
        <v>11.080217391304348</v>
      </c>
      <c r="U527" s="2">
        <v>0</v>
      </c>
      <c r="V527" s="2">
        <v>0.15465729166666667</v>
      </c>
      <c r="W527" s="2">
        <v>4.403586956521738</v>
      </c>
      <c r="X527" s="2">
        <v>8.4477173913043515</v>
      </c>
      <c r="Y527" s="2">
        <v>1.3619565217391307</v>
      </c>
      <c r="Z527" s="2">
        <v>0.13621041666666672</v>
      </c>
      <c r="AA527" s="2">
        <v>0</v>
      </c>
      <c r="AB527" s="2">
        <v>0</v>
      </c>
      <c r="AC527" s="2">
        <v>0</v>
      </c>
      <c r="AD527" s="2">
        <v>0</v>
      </c>
      <c r="AE527" s="2">
        <v>0</v>
      </c>
      <c r="AF527" s="2">
        <v>0</v>
      </c>
      <c r="AG527" s="2">
        <v>0</v>
      </c>
      <c r="AH527" t="s">
        <v>129</v>
      </c>
      <c r="AI527">
        <v>5</v>
      </c>
    </row>
    <row r="528" spans="1:35" x14ac:dyDescent="0.25">
      <c r="A528" t="s">
        <v>2337</v>
      </c>
      <c r="B528" t="s">
        <v>933</v>
      </c>
      <c r="C528" t="s">
        <v>1875</v>
      </c>
      <c r="D528" t="s">
        <v>2282</v>
      </c>
      <c r="E528" s="2">
        <v>26.423913043478262</v>
      </c>
      <c r="F528" s="2">
        <v>2.1739130434782608</v>
      </c>
      <c r="G528" s="2">
        <v>0.56521739130434778</v>
      </c>
      <c r="H528" s="2">
        <v>0</v>
      </c>
      <c r="I528" s="2">
        <v>0.68478260869565222</v>
      </c>
      <c r="J528" s="2">
        <v>0</v>
      </c>
      <c r="K528" s="2">
        <v>0</v>
      </c>
      <c r="L528" s="2">
        <v>0.8983695652173912</v>
      </c>
      <c r="M528" s="2">
        <v>5.0434782608695654</v>
      </c>
      <c r="N528" s="2">
        <v>0</v>
      </c>
      <c r="O528" s="2">
        <v>0.19086795557383793</v>
      </c>
      <c r="P528" s="2">
        <v>4.5842391304347823</v>
      </c>
      <c r="Q528" s="2">
        <v>5.2717391304347823</v>
      </c>
      <c r="R528" s="2">
        <v>0.37299465240641705</v>
      </c>
      <c r="S528" s="2">
        <v>0.72978260869565215</v>
      </c>
      <c r="T528" s="2">
        <v>2.1381521739130434</v>
      </c>
      <c r="U528" s="2">
        <v>0</v>
      </c>
      <c r="V528" s="2">
        <v>0.10853558206499382</v>
      </c>
      <c r="W528" s="2">
        <v>1.1141304347826086</v>
      </c>
      <c r="X528" s="2">
        <v>3.2241304347826105</v>
      </c>
      <c r="Y528" s="2">
        <v>0</v>
      </c>
      <c r="Z528" s="2">
        <v>0.16417935006170306</v>
      </c>
      <c r="AA528" s="2">
        <v>0</v>
      </c>
      <c r="AB528" s="2">
        <v>0</v>
      </c>
      <c r="AC528" s="2">
        <v>0</v>
      </c>
      <c r="AD528" s="2">
        <v>0</v>
      </c>
      <c r="AE528" s="2">
        <v>0</v>
      </c>
      <c r="AF528" s="2">
        <v>0</v>
      </c>
      <c r="AG528" s="2">
        <v>0</v>
      </c>
      <c r="AH528" t="s">
        <v>493</v>
      </c>
      <c r="AI528">
        <v>5</v>
      </c>
    </row>
    <row r="529" spans="1:35" x14ac:dyDescent="0.25">
      <c r="A529" t="s">
        <v>2337</v>
      </c>
      <c r="B529" t="s">
        <v>1089</v>
      </c>
      <c r="C529" t="s">
        <v>2052</v>
      </c>
      <c r="D529" t="s">
        <v>2279</v>
      </c>
      <c r="E529" s="2">
        <v>45</v>
      </c>
      <c r="F529" s="2">
        <v>27.814021739130432</v>
      </c>
      <c r="G529" s="2">
        <v>0.91304347826086951</v>
      </c>
      <c r="H529" s="2">
        <v>5.434782608695652E-3</v>
      </c>
      <c r="I529" s="2">
        <v>0</v>
      </c>
      <c r="J529" s="2">
        <v>0</v>
      </c>
      <c r="K529" s="2">
        <v>0</v>
      </c>
      <c r="L529" s="2">
        <v>0.70054347826086949</v>
      </c>
      <c r="M529" s="2">
        <v>5.3165217391304349</v>
      </c>
      <c r="N529" s="2">
        <v>0</v>
      </c>
      <c r="O529" s="2">
        <v>0.11814492753623189</v>
      </c>
      <c r="P529" s="2">
        <v>7.2386956521739148</v>
      </c>
      <c r="Q529" s="2">
        <v>15.442608695652172</v>
      </c>
      <c r="R529" s="2">
        <v>0.50402898550724629</v>
      </c>
      <c r="S529" s="2">
        <v>2.2472826086956519</v>
      </c>
      <c r="T529" s="2">
        <v>12.54152173913044</v>
      </c>
      <c r="U529" s="2">
        <v>0</v>
      </c>
      <c r="V529" s="2">
        <v>0.32864009661835758</v>
      </c>
      <c r="W529" s="2">
        <v>2.7147826086956526</v>
      </c>
      <c r="X529" s="2">
        <v>10.441304347826089</v>
      </c>
      <c r="Y529" s="2">
        <v>0</v>
      </c>
      <c r="Z529" s="2">
        <v>0.29235748792270533</v>
      </c>
      <c r="AA529" s="2">
        <v>0</v>
      </c>
      <c r="AB529" s="2">
        <v>0</v>
      </c>
      <c r="AC529" s="2">
        <v>0</v>
      </c>
      <c r="AD529" s="2">
        <v>43.174347826086944</v>
      </c>
      <c r="AE529" s="2">
        <v>0</v>
      </c>
      <c r="AF529" s="2">
        <v>0</v>
      </c>
      <c r="AG529" s="2">
        <v>0</v>
      </c>
      <c r="AH529" t="s">
        <v>149</v>
      </c>
      <c r="AI529">
        <v>5</v>
      </c>
    </row>
    <row r="530" spans="1:35" x14ac:dyDescent="0.25">
      <c r="A530" t="s">
        <v>2337</v>
      </c>
      <c r="B530" t="s">
        <v>1091</v>
      </c>
      <c r="C530" t="s">
        <v>2053</v>
      </c>
      <c r="D530" t="s">
        <v>2242</v>
      </c>
      <c r="E530" s="2">
        <v>50.380434782608695</v>
      </c>
      <c r="F530" s="2">
        <v>25.491304347826077</v>
      </c>
      <c r="G530" s="2">
        <v>1.3152173913043479</v>
      </c>
      <c r="H530" s="2">
        <v>4.3478260869565216E-2</v>
      </c>
      <c r="I530" s="2">
        <v>5.7608695652173914E-2</v>
      </c>
      <c r="J530" s="2">
        <v>0</v>
      </c>
      <c r="K530" s="2">
        <v>0</v>
      </c>
      <c r="L530" s="2">
        <v>1.0782608695652174</v>
      </c>
      <c r="M530" s="2">
        <v>4.6592391304347833</v>
      </c>
      <c r="N530" s="2">
        <v>0</v>
      </c>
      <c r="O530" s="2">
        <v>9.248112189859764E-2</v>
      </c>
      <c r="P530" s="2">
        <v>5.2843478260869565</v>
      </c>
      <c r="Q530" s="2">
        <v>17.344782608695652</v>
      </c>
      <c r="R530" s="2">
        <v>0.44916504854368933</v>
      </c>
      <c r="S530" s="2">
        <v>1.7975000000000001</v>
      </c>
      <c r="T530" s="2">
        <v>5.9919565217391302</v>
      </c>
      <c r="U530" s="2">
        <v>0</v>
      </c>
      <c r="V530" s="2">
        <v>0.15461272923408845</v>
      </c>
      <c r="W530" s="2">
        <v>1.4463043478260871</v>
      </c>
      <c r="X530" s="2">
        <v>6.5195652173913059</v>
      </c>
      <c r="Y530" s="2">
        <v>0</v>
      </c>
      <c r="Z530" s="2">
        <v>0.15811434735706584</v>
      </c>
      <c r="AA530" s="2">
        <v>0</v>
      </c>
      <c r="AB530" s="2">
        <v>0</v>
      </c>
      <c r="AC530" s="2">
        <v>0</v>
      </c>
      <c r="AD530" s="2">
        <v>46.286630434782595</v>
      </c>
      <c r="AE530" s="2">
        <v>0</v>
      </c>
      <c r="AF530" s="2">
        <v>0</v>
      </c>
      <c r="AG530" s="2">
        <v>0</v>
      </c>
      <c r="AH530" t="s">
        <v>151</v>
      </c>
      <c r="AI530">
        <v>5</v>
      </c>
    </row>
    <row r="531" spans="1:35" x14ac:dyDescent="0.25">
      <c r="A531" t="s">
        <v>2337</v>
      </c>
      <c r="B531" t="s">
        <v>1661</v>
      </c>
      <c r="C531" t="s">
        <v>2180</v>
      </c>
      <c r="D531" t="s">
        <v>2242</v>
      </c>
      <c r="E531" s="2">
        <v>46.130434782608695</v>
      </c>
      <c r="F531" s="2">
        <v>20.620000000000008</v>
      </c>
      <c r="G531" s="2">
        <v>1.0597826086956521</v>
      </c>
      <c r="H531" s="2">
        <v>0</v>
      </c>
      <c r="I531" s="2">
        <v>0</v>
      </c>
      <c r="J531" s="2">
        <v>0</v>
      </c>
      <c r="K531" s="2">
        <v>0</v>
      </c>
      <c r="L531" s="2">
        <v>0.90945652173913072</v>
      </c>
      <c r="M531" s="2">
        <v>5.0869565217391299</v>
      </c>
      <c r="N531" s="2">
        <v>0</v>
      </c>
      <c r="O531" s="2">
        <v>0.11027332704995287</v>
      </c>
      <c r="P531" s="2">
        <v>1.1504347826086956</v>
      </c>
      <c r="Q531" s="2">
        <v>15.993043478260864</v>
      </c>
      <c r="R531" s="2">
        <v>0.37163053722902911</v>
      </c>
      <c r="S531" s="2">
        <v>1.7566304347826089</v>
      </c>
      <c r="T531" s="2">
        <v>6.3733695652173932</v>
      </c>
      <c r="U531" s="2">
        <v>0</v>
      </c>
      <c r="V531" s="2">
        <v>0.17623939679547601</v>
      </c>
      <c r="W531" s="2">
        <v>3.5690217391304349</v>
      </c>
      <c r="X531" s="2">
        <v>7.4843478260869576</v>
      </c>
      <c r="Y531" s="2">
        <v>0</v>
      </c>
      <c r="Z531" s="2">
        <v>0.23961121583411879</v>
      </c>
      <c r="AA531" s="2">
        <v>0</v>
      </c>
      <c r="AB531" s="2">
        <v>0</v>
      </c>
      <c r="AC531" s="2">
        <v>0</v>
      </c>
      <c r="AD531" s="2">
        <v>41.928152173913034</v>
      </c>
      <c r="AE531" s="2">
        <v>0</v>
      </c>
      <c r="AF531" s="2">
        <v>0</v>
      </c>
      <c r="AG531" s="2">
        <v>0</v>
      </c>
      <c r="AH531" t="s">
        <v>732</v>
      </c>
      <c r="AI531">
        <v>5</v>
      </c>
    </row>
    <row r="532" spans="1:35" x14ac:dyDescent="0.25">
      <c r="A532" t="s">
        <v>2337</v>
      </c>
      <c r="B532" t="s">
        <v>1799</v>
      </c>
      <c r="C532" t="s">
        <v>1927</v>
      </c>
      <c r="D532" t="s">
        <v>2242</v>
      </c>
      <c r="E532" s="2">
        <v>61.684782608695649</v>
      </c>
      <c r="F532" s="2">
        <v>25.313804347826085</v>
      </c>
      <c r="G532" s="2">
        <v>1.0597826086956521</v>
      </c>
      <c r="H532" s="2">
        <v>0</v>
      </c>
      <c r="I532" s="2">
        <v>0.15239130434782608</v>
      </c>
      <c r="J532" s="2">
        <v>0</v>
      </c>
      <c r="K532" s="2">
        <v>0</v>
      </c>
      <c r="L532" s="2">
        <v>1.7801086956521741</v>
      </c>
      <c r="M532" s="2">
        <v>2.0511956521739134</v>
      </c>
      <c r="N532" s="2">
        <v>0</v>
      </c>
      <c r="O532" s="2">
        <v>3.3252863436123353E-2</v>
      </c>
      <c r="P532" s="2">
        <v>5.5106521739130434</v>
      </c>
      <c r="Q532" s="2">
        <v>19.154999999999998</v>
      </c>
      <c r="R532" s="2">
        <v>0.39986607929515416</v>
      </c>
      <c r="S532" s="2">
        <v>3.8235869565217375</v>
      </c>
      <c r="T532" s="2">
        <v>5.0398913043478268</v>
      </c>
      <c r="U532" s="2">
        <v>0</v>
      </c>
      <c r="V532" s="2">
        <v>0.14368986784140969</v>
      </c>
      <c r="W532" s="2">
        <v>4.6106521739130439</v>
      </c>
      <c r="X532" s="2">
        <v>7.2904347826086973</v>
      </c>
      <c r="Y532" s="2">
        <v>0.25956521739130428</v>
      </c>
      <c r="Z532" s="2">
        <v>0.19714185022026434</v>
      </c>
      <c r="AA532" s="2">
        <v>0</v>
      </c>
      <c r="AB532" s="2">
        <v>0</v>
      </c>
      <c r="AC532" s="2">
        <v>0</v>
      </c>
      <c r="AD532" s="2">
        <v>55.880652173913049</v>
      </c>
      <c r="AE532" s="2">
        <v>0</v>
      </c>
      <c r="AF532" s="2">
        <v>0</v>
      </c>
      <c r="AG532" s="2">
        <v>0</v>
      </c>
      <c r="AH532" t="s">
        <v>871</v>
      </c>
      <c r="AI532">
        <v>5</v>
      </c>
    </row>
    <row r="533" spans="1:35" x14ac:dyDescent="0.25">
      <c r="A533" t="s">
        <v>2337</v>
      </c>
      <c r="B533" t="s">
        <v>1262</v>
      </c>
      <c r="C533" t="s">
        <v>2000</v>
      </c>
      <c r="D533" t="s">
        <v>2271</v>
      </c>
      <c r="E533" s="2">
        <v>30.923913043478262</v>
      </c>
      <c r="F533" s="2">
        <v>4.7826086956521738</v>
      </c>
      <c r="G533" s="2">
        <v>0.36956521739130432</v>
      </c>
      <c r="H533" s="2">
        <v>0</v>
      </c>
      <c r="I533" s="2">
        <v>1.0434782608695652</v>
      </c>
      <c r="J533" s="2">
        <v>0</v>
      </c>
      <c r="K533" s="2">
        <v>0</v>
      </c>
      <c r="L533" s="2">
        <v>0.41576086956521741</v>
      </c>
      <c r="M533" s="2">
        <v>2.2608695652173911</v>
      </c>
      <c r="N533" s="2">
        <v>0</v>
      </c>
      <c r="O533" s="2">
        <v>7.3110720562390152E-2</v>
      </c>
      <c r="P533" s="2">
        <v>5.696739130434783</v>
      </c>
      <c r="Q533" s="2">
        <v>3.4429347826086958</v>
      </c>
      <c r="R533" s="2">
        <v>0.29555360281195081</v>
      </c>
      <c r="S533" s="2">
        <v>0.9036956521739129</v>
      </c>
      <c r="T533" s="2">
        <v>4.2690217391304346</v>
      </c>
      <c r="U533" s="2">
        <v>0</v>
      </c>
      <c r="V533" s="2">
        <v>0.16727240773286467</v>
      </c>
      <c r="W533" s="2">
        <v>0.56630434782608696</v>
      </c>
      <c r="X533" s="2">
        <v>4.1097826086956522</v>
      </c>
      <c r="Y533" s="2">
        <v>0</v>
      </c>
      <c r="Z533" s="2">
        <v>0.15121265377855886</v>
      </c>
      <c r="AA533" s="2">
        <v>0</v>
      </c>
      <c r="AB533" s="2">
        <v>0</v>
      </c>
      <c r="AC533" s="2">
        <v>0</v>
      </c>
      <c r="AD533" s="2">
        <v>0</v>
      </c>
      <c r="AE533" s="2">
        <v>0</v>
      </c>
      <c r="AF533" s="2">
        <v>0</v>
      </c>
      <c r="AG533" s="2">
        <v>0</v>
      </c>
      <c r="AH533" t="s">
        <v>324</v>
      </c>
      <c r="AI533">
        <v>5</v>
      </c>
    </row>
    <row r="534" spans="1:35" x14ac:dyDescent="0.25">
      <c r="A534" t="s">
        <v>2337</v>
      </c>
      <c r="B534" t="s">
        <v>1343</v>
      </c>
      <c r="C534" t="s">
        <v>2000</v>
      </c>
      <c r="D534" t="s">
        <v>2271</v>
      </c>
      <c r="E534" s="2">
        <v>45.456521739130437</v>
      </c>
      <c r="F534" s="2">
        <v>5.1304347826086953</v>
      </c>
      <c r="G534" s="2">
        <v>7.6086956521739135E-2</v>
      </c>
      <c r="H534" s="2">
        <v>0.19293478260869565</v>
      </c>
      <c r="I534" s="2">
        <v>1.1304347826086956</v>
      </c>
      <c r="J534" s="2">
        <v>0</v>
      </c>
      <c r="K534" s="2">
        <v>0</v>
      </c>
      <c r="L534" s="2">
        <v>6.5724999999999998</v>
      </c>
      <c r="M534" s="2">
        <v>5.9130434782608692</v>
      </c>
      <c r="N534" s="2">
        <v>0</v>
      </c>
      <c r="O534" s="2">
        <v>0.13008130081300812</v>
      </c>
      <c r="P534" s="2">
        <v>5.7391304347826084</v>
      </c>
      <c r="Q534" s="2">
        <v>5.098369565217391</v>
      </c>
      <c r="R534" s="2">
        <v>0.23841463414634143</v>
      </c>
      <c r="S534" s="2">
        <v>3.9805434782608686</v>
      </c>
      <c r="T534" s="2">
        <v>5.8271739130434783</v>
      </c>
      <c r="U534" s="2">
        <v>0</v>
      </c>
      <c r="V534" s="2">
        <v>0.21576040172166425</v>
      </c>
      <c r="W534" s="2">
        <v>7.0252173913043467</v>
      </c>
      <c r="X534" s="2">
        <v>6.1682608695652155</v>
      </c>
      <c r="Y534" s="2">
        <v>0</v>
      </c>
      <c r="Z534" s="2">
        <v>0.29024390243902431</v>
      </c>
      <c r="AA534" s="2">
        <v>0</v>
      </c>
      <c r="AB534" s="2">
        <v>0</v>
      </c>
      <c r="AC534" s="2">
        <v>0</v>
      </c>
      <c r="AD534" s="2">
        <v>0</v>
      </c>
      <c r="AE534" s="2">
        <v>0</v>
      </c>
      <c r="AF534" s="2">
        <v>0</v>
      </c>
      <c r="AG534" s="2">
        <v>0</v>
      </c>
      <c r="AH534" t="s">
        <v>406</v>
      </c>
      <c r="AI534">
        <v>5</v>
      </c>
    </row>
    <row r="535" spans="1:35" x14ac:dyDescent="0.25">
      <c r="A535" t="s">
        <v>2337</v>
      </c>
      <c r="B535" t="s">
        <v>1402</v>
      </c>
      <c r="C535" t="s">
        <v>1956</v>
      </c>
      <c r="D535" t="s">
        <v>2233</v>
      </c>
      <c r="E535" s="2">
        <v>85.347826086956516</v>
      </c>
      <c r="F535" s="2">
        <v>1.5652173913043479</v>
      </c>
      <c r="G535" s="2">
        <v>0.43478260869565216</v>
      </c>
      <c r="H535" s="2">
        <v>0.3641304347826087</v>
      </c>
      <c r="I535" s="2">
        <v>3.0880434782608699</v>
      </c>
      <c r="J535" s="2">
        <v>0</v>
      </c>
      <c r="K535" s="2">
        <v>0.84782608695652173</v>
      </c>
      <c r="L535" s="2">
        <v>4.2543478260869554</v>
      </c>
      <c r="M535" s="2">
        <v>0</v>
      </c>
      <c r="N535" s="2">
        <v>5.7391304347826084</v>
      </c>
      <c r="O535" s="2">
        <v>6.724401426388181E-2</v>
      </c>
      <c r="P535" s="2">
        <v>5.3043478260869561</v>
      </c>
      <c r="Q535" s="2">
        <v>15.519565217391307</v>
      </c>
      <c r="R535" s="2">
        <v>0.24398879266428941</v>
      </c>
      <c r="S535" s="2">
        <v>3.955434782608696</v>
      </c>
      <c r="T535" s="2">
        <v>4.3521739130434787</v>
      </c>
      <c r="U535" s="2">
        <v>3.866304347826087</v>
      </c>
      <c r="V535" s="2">
        <v>0.14263881813550688</v>
      </c>
      <c r="W535" s="2">
        <v>2.2652173913043483</v>
      </c>
      <c r="X535" s="2">
        <v>7.2</v>
      </c>
      <c r="Y535" s="2">
        <v>0</v>
      </c>
      <c r="Z535" s="2">
        <v>0.1109016811003566</v>
      </c>
      <c r="AA535" s="2">
        <v>0</v>
      </c>
      <c r="AB535" s="2">
        <v>0</v>
      </c>
      <c r="AC535" s="2">
        <v>0</v>
      </c>
      <c r="AD535" s="2">
        <v>0</v>
      </c>
      <c r="AE535" s="2">
        <v>0</v>
      </c>
      <c r="AF535" s="2">
        <v>0</v>
      </c>
      <c r="AG535" s="2">
        <v>0.39565217391304347</v>
      </c>
      <c r="AH535" t="s">
        <v>466</v>
      </c>
      <c r="AI535">
        <v>5</v>
      </c>
    </row>
    <row r="536" spans="1:35" x14ac:dyDescent="0.25">
      <c r="A536" t="s">
        <v>2337</v>
      </c>
      <c r="B536" t="s">
        <v>1581</v>
      </c>
      <c r="C536" t="s">
        <v>1940</v>
      </c>
      <c r="D536" t="s">
        <v>2258</v>
      </c>
      <c r="E536" s="2">
        <v>41.195652173913047</v>
      </c>
      <c r="F536" s="2">
        <v>0</v>
      </c>
      <c r="G536" s="2">
        <v>0.63586956521739135</v>
      </c>
      <c r="H536" s="2">
        <v>0.30434782608695654</v>
      </c>
      <c r="I536" s="2">
        <v>0.63152173913043474</v>
      </c>
      <c r="J536" s="2">
        <v>0</v>
      </c>
      <c r="K536" s="2">
        <v>0</v>
      </c>
      <c r="L536" s="2">
        <v>1.3017391304347832</v>
      </c>
      <c r="M536" s="2">
        <v>2.9547826086956523</v>
      </c>
      <c r="N536" s="2">
        <v>0</v>
      </c>
      <c r="O536" s="2">
        <v>7.1725593667546175E-2</v>
      </c>
      <c r="P536" s="2">
        <v>0</v>
      </c>
      <c r="Q536" s="2">
        <v>4.1793478260869561</v>
      </c>
      <c r="R536" s="2">
        <v>0.10145118733509233</v>
      </c>
      <c r="S536" s="2">
        <v>1.8667391304347825</v>
      </c>
      <c r="T536" s="2">
        <v>3.4047826086956521</v>
      </c>
      <c r="U536" s="2">
        <v>0</v>
      </c>
      <c r="V536" s="2">
        <v>0.12796306068601582</v>
      </c>
      <c r="W536" s="2">
        <v>1.5742391304347825</v>
      </c>
      <c r="X536" s="2">
        <v>5.9848913043478271</v>
      </c>
      <c r="Y536" s="2">
        <v>0</v>
      </c>
      <c r="Z536" s="2">
        <v>0.18349340369393141</v>
      </c>
      <c r="AA536" s="2">
        <v>0</v>
      </c>
      <c r="AB536" s="2">
        <v>0</v>
      </c>
      <c r="AC536" s="2">
        <v>0</v>
      </c>
      <c r="AD536" s="2">
        <v>0</v>
      </c>
      <c r="AE536" s="2">
        <v>0</v>
      </c>
      <c r="AF536" s="2">
        <v>0</v>
      </c>
      <c r="AG536" s="2">
        <v>0</v>
      </c>
      <c r="AH536" t="s">
        <v>649</v>
      </c>
      <c r="AI536">
        <v>5</v>
      </c>
    </row>
    <row r="537" spans="1:35" x14ac:dyDescent="0.25">
      <c r="A537" t="s">
        <v>2337</v>
      </c>
      <c r="B537" t="s">
        <v>965</v>
      </c>
      <c r="C537" t="s">
        <v>2008</v>
      </c>
      <c r="D537" t="s">
        <v>2267</v>
      </c>
      <c r="E537" s="2">
        <v>295.33695652173913</v>
      </c>
      <c r="F537" s="2">
        <v>5.0434782608695654</v>
      </c>
      <c r="G537" s="2">
        <v>2.9217391304347857</v>
      </c>
      <c r="H537" s="2">
        <v>7.3206521739130439</v>
      </c>
      <c r="I537" s="2">
        <v>17.372282608695652</v>
      </c>
      <c r="J537" s="2">
        <v>0</v>
      </c>
      <c r="K537" s="2">
        <v>0</v>
      </c>
      <c r="L537" s="2">
        <v>25.288043478260871</v>
      </c>
      <c r="M537" s="2">
        <v>39.894021739130437</v>
      </c>
      <c r="N537" s="2">
        <v>0</v>
      </c>
      <c r="O537" s="2">
        <v>0.13507968054175409</v>
      </c>
      <c r="P537" s="2">
        <v>8.3858695652173907</v>
      </c>
      <c r="Q537" s="2">
        <v>64.885869565217391</v>
      </c>
      <c r="R537" s="2">
        <v>0.24809539582643259</v>
      </c>
      <c r="S537" s="2">
        <v>35.714673913043477</v>
      </c>
      <c r="T537" s="2">
        <v>29.089673913043477</v>
      </c>
      <c r="U537" s="2">
        <v>0</v>
      </c>
      <c r="V537" s="2">
        <v>0.2194251223731184</v>
      </c>
      <c r="W537" s="2">
        <v>28.524456521739129</v>
      </c>
      <c r="X537" s="2">
        <v>36.032608695652172</v>
      </c>
      <c r="Y537" s="2">
        <v>0</v>
      </c>
      <c r="Z537" s="2">
        <v>0.21858783261565637</v>
      </c>
      <c r="AA537" s="2">
        <v>0</v>
      </c>
      <c r="AB537" s="2">
        <v>0</v>
      </c>
      <c r="AC537" s="2">
        <v>0</v>
      </c>
      <c r="AD537" s="2">
        <v>0</v>
      </c>
      <c r="AE537" s="2">
        <v>0</v>
      </c>
      <c r="AF537" s="2">
        <v>0</v>
      </c>
      <c r="AG537" s="2">
        <v>0</v>
      </c>
      <c r="AH537" t="s">
        <v>22</v>
      </c>
      <c r="AI537">
        <v>5</v>
      </c>
    </row>
    <row r="538" spans="1:35" x14ac:dyDescent="0.25">
      <c r="A538" t="s">
        <v>2337</v>
      </c>
      <c r="B538" t="s">
        <v>1830</v>
      </c>
      <c r="C538" t="s">
        <v>2109</v>
      </c>
      <c r="D538" t="s">
        <v>2240</v>
      </c>
      <c r="E538" s="2">
        <v>92.880434782608702</v>
      </c>
      <c r="F538" s="2">
        <v>10.608695652173912</v>
      </c>
      <c r="G538" s="2">
        <v>0</v>
      </c>
      <c r="H538" s="2">
        <v>0.3641304347826087</v>
      </c>
      <c r="I538" s="2">
        <v>4.1739130434782608</v>
      </c>
      <c r="J538" s="2">
        <v>0</v>
      </c>
      <c r="K538" s="2">
        <v>0</v>
      </c>
      <c r="L538" s="2">
        <v>8.6469565217391295</v>
      </c>
      <c r="M538" s="2">
        <v>10.565217391304348</v>
      </c>
      <c r="N538" s="2">
        <v>4.6956521739130439</v>
      </c>
      <c r="O538" s="2">
        <v>0.16430661205383262</v>
      </c>
      <c r="P538" s="2">
        <v>5.4782608695652177</v>
      </c>
      <c r="Q538" s="2">
        <v>10.208369565217392</v>
      </c>
      <c r="R538" s="2">
        <v>0.16889057928613224</v>
      </c>
      <c r="S538" s="2">
        <v>5.8791304347826099</v>
      </c>
      <c r="T538" s="2">
        <v>14.487173913043483</v>
      </c>
      <c r="U538" s="2">
        <v>0</v>
      </c>
      <c r="V538" s="2">
        <v>0.21927442949093043</v>
      </c>
      <c r="W538" s="2">
        <v>6.8190217391304335</v>
      </c>
      <c r="X538" s="2">
        <v>14.718260869565219</v>
      </c>
      <c r="Y538" s="2">
        <v>0</v>
      </c>
      <c r="Z538" s="2">
        <v>0.2318818022235225</v>
      </c>
      <c r="AA538" s="2">
        <v>0</v>
      </c>
      <c r="AB538" s="2">
        <v>0</v>
      </c>
      <c r="AC538" s="2">
        <v>0</v>
      </c>
      <c r="AD538" s="2">
        <v>0</v>
      </c>
      <c r="AE538" s="2">
        <v>0</v>
      </c>
      <c r="AF538" s="2">
        <v>0</v>
      </c>
      <c r="AG538" s="2">
        <v>0</v>
      </c>
      <c r="AH538" t="s">
        <v>902</v>
      </c>
      <c r="AI538">
        <v>5</v>
      </c>
    </row>
    <row r="539" spans="1:35" x14ac:dyDescent="0.25">
      <c r="A539" t="s">
        <v>2337</v>
      </c>
      <c r="B539" t="s">
        <v>1492</v>
      </c>
      <c r="C539" t="s">
        <v>2109</v>
      </c>
      <c r="D539" t="s">
        <v>2240</v>
      </c>
      <c r="E539" s="2">
        <v>82.652173913043484</v>
      </c>
      <c r="F539" s="2">
        <v>5.5652173913043477</v>
      </c>
      <c r="G539" s="2">
        <v>0</v>
      </c>
      <c r="H539" s="2">
        <v>0</v>
      </c>
      <c r="I539" s="2">
        <v>0</v>
      </c>
      <c r="J539" s="2">
        <v>0</v>
      </c>
      <c r="K539" s="2">
        <v>0</v>
      </c>
      <c r="L539" s="2">
        <v>3.8333695652173909</v>
      </c>
      <c r="M539" s="2">
        <v>0</v>
      </c>
      <c r="N539" s="2">
        <v>0</v>
      </c>
      <c r="O539" s="2">
        <v>0</v>
      </c>
      <c r="P539" s="2">
        <v>5.2173913043478262</v>
      </c>
      <c r="Q539" s="2">
        <v>0.79423913043478256</v>
      </c>
      <c r="R539" s="2">
        <v>7.2734087322461852E-2</v>
      </c>
      <c r="S539" s="2">
        <v>1.7957608695652172</v>
      </c>
      <c r="T539" s="2">
        <v>5.2982608695652171</v>
      </c>
      <c r="U539" s="2">
        <v>0</v>
      </c>
      <c r="V539" s="2">
        <v>8.5829826407154128E-2</v>
      </c>
      <c r="W539" s="2">
        <v>4.8979347826086954</v>
      </c>
      <c r="X539" s="2">
        <v>7.0889130434782617</v>
      </c>
      <c r="Y539" s="2">
        <v>0</v>
      </c>
      <c r="Z539" s="2">
        <v>0.14502761704366124</v>
      </c>
      <c r="AA539" s="2">
        <v>0</v>
      </c>
      <c r="AB539" s="2">
        <v>0</v>
      </c>
      <c r="AC539" s="2">
        <v>0</v>
      </c>
      <c r="AD539" s="2">
        <v>0</v>
      </c>
      <c r="AE539" s="2">
        <v>3.1204347826086969</v>
      </c>
      <c r="AF539" s="2">
        <v>0</v>
      </c>
      <c r="AG539" s="2">
        <v>0</v>
      </c>
      <c r="AH539" t="s">
        <v>559</v>
      </c>
      <c r="AI539">
        <v>5</v>
      </c>
    </row>
    <row r="540" spans="1:35" x14ac:dyDescent="0.25">
      <c r="A540" t="s">
        <v>2337</v>
      </c>
      <c r="B540" t="s">
        <v>1252</v>
      </c>
      <c r="C540" t="s">
        <v>1925</v>
      </c>
      <c r="D540" t="s">
        <v>2250</v>
      </c>
      <c r="E540" s="2">
        <v>49.75</v>
      </c>
      <c r="F540" s="2">
        <v>9.8260869565217384</v>
      </c>
      <c r="G540" s="2">
        <v>0.45108695652173914</v>
      </c>
      <c r="H540" s="2">
        <v>0.2608695652173913</v>
      </c>
      <c r="I540" s="2">
        <v>0</v>
      </c>
      <c r="J540" s="2">
        <v>0</v>
      </c>
      <c r="K540" s="2">
        <v>0</v>
      </c>
      <c r="L540" s="2">
        <v>2.322717391304348</v>
      </c>
      <c r="M540" s="2">
        <v>7.7146739130434785</v>
      </c>
      <c r="N540" s="2">
        <v>1.2065217391304348</v>
      </c>
      <c r="O540" s="2">
        <v>0.17932051562158621</v>
      </c>
      <c r="P540" s="2">
        <v>3.2934782608695654</v>
      </c>
      <c r="Q540" s="2">
        <v>4.8951086956521745</v>
      </c>
      <c r="R540" s="2">
        <v>0.1645947126939043</v>
      </c>
      <c r="S540" s="2">
        <v>3.9120652173913046</v>
      </c>
      <c r="T540" s="2">
        <v>2.5158695652173915</v>
      </c>
      <c r="U540" s="2">
        <v>0</v>
      </c>
      <c r="V540" s="2">
        <v>0.12920471924841601</v>
      </c>
      <c r="W540" s="2">
        <v>2.442065217391304</v>
      </c>
      <c r="X540" s="2">
        <v>4.6300000000000008</v>
      </c>
      <c r="Y540" s="2">
        <v>0</v>
      </c>
      <c r="Z540" s="2">
        <v>0.14215206467118202</v>
      </c>
      <c r="AA540" s="2">
        <v>0</v>
      </c>
      <c r="AB540" s="2">
        <v>0</v>
      </c>
      <c r="AC540" s="2">
        <v>0</v>
      </c>
      <c r="AD540" s="2">
        <v>0</v>
      </c>
      <c r="AE540" s="2">
        <v>0</v>
      </c>
      <c r="AF540" s="2">
        <v>0</v>
      </c>
      <c r="AG540" s="2">
        <v>0</v>
      </c>
      <c r="AH540" t="s">
        <v>314</v>
      </c>
      <c r="AI540">
        <v>5</v>
      </c>
    </row>
    <row r="541" spans="1:35" x14ac:dyDescent="0.25">
      <c r="A541" t="s">
        <v>2337</v>
      </c>
      <c r="B541" t="s">
        <v>1218</v>
      </c>
      <c r="C541" t="s">
        <v>2007</v>
      </c>
      <c r="D541" t="s">
        <v>2243</v>
      </c>
      <c r="E541" s="2">
        <v>69.315217391304344</v>
      </c>
      <c r="F541" s="2">
        <v>22.581521739130434</v>
      </c>
      <c r="G541" s="2">
        <v>0</v>
      </c>
      <c r="H541" s="2">
        <v>0</v>
      </c>
      <c r="I541" s="2">
        <v>0.40489130434782611</v>
      </c>
      <c r="J541" s="2">
        <v>0</v>
      </c>
      <c r="K541" s="2">
        <v>0</v>
      </c>
      <c r="L541" s="2">
        <v>3.2834782608695656</v>
      </c>
      <c r="M541" s="2">
        <v>13.269021739130435</v>
      </c>
      <c r="N541" s="2">
        <v>0</v>
      </c>
      <c r="O541" s="2">
        <v>0.19143013956405835</v>
      </c>
      <c r="P541" s="2">
        <v>5.3043478260869561</v>
      </c>
      <c r="Q541" s="2">
        <v>7.1385869565217392</v>
      </c>
      <c r="R541" s="2">
        <v>0.17951230986357222</v>
      </c>
      <c r="S541" s="2">
        <v>3.967934782608697</v>
      </c>
      <c r="T541" s="2">
        <v>4.9026086956521739</v>
      </c>
      <c r="U541" s="2">
        <v>0</v>
      </c>
      <c r="V541" s="2">
        <v>0.12797396895091739</v>
      </c>
      <c r="W541" s="2">
        <v>4.9115217391304347</v>
      </c>
      <c r="X541" s="2">
        <v>8.7232608695652143</v>
      </c>
      <c r="Y541" s="2">
        <v>3.6222826086956523</v>
      </c>
      <c r="Z541" s="2">
        <v>0.24896503057864194</v>
      </c>
      <c r="AA541" s="2">
        <v>0</v>
      </c>
      <c r="AB541" s="2">
        <v>0</v>
      </c>
      <c r="AC541" s="2">
        <v>0</v>
      </c>
      <c r="AD541" s="2">
        <v>0</v>
      </c>
      <c r="AE541" s="2">
        <v>0</v>
      </c>
      <c r="AF541" s="2">
        <v>0</v>
      </c>
      <c r="AG541" s="2">
        <v>0</v>
      </c>
      <c r="AH541" t="s">
        <v>279</v>
      </c>
      <c r="AI541">
        <v>5</v>
      </c>
    </row>
    <row r="542" spans="1:35" x14ac:dyDescent="0.25">
      <c r="A542" t="s">
        <v>2337</v>
      </c>
      <c r="B542" t="s">
        <v>1014</v>
      </c>
      <c r="C542" t="s">
        <v>1951</v>
      </c>
      <c r="D542" t="s">
        <v>2261</v>
      </c>
      <c r="E542" s="2">
        <v>52.945652173913047</v>
      </c>
      <c r="F542" s="2">
        <v>5.5652173913043477</v>
      </c>
      <c r="G542" s="2">
        <v>1.4456521739130435</v>
      </c>
      <c r="H542" s="2">
        <v>0</v>
      </c>
      <c r="I542" s="2">
        <v>1.1576086956521738</v>
      </c>
      <c r="J542" s="2">
        <v>0</v>
      </c>
      <c r="K542" s="2">
        <v>0</v>
      </c>
      <c r="L542" s="2">
        <v>0.13793478260869563</v>
      </c>
      <c r="M542" s="2">
        <v>0</v>
      </c>
      <c r="N542" s="2">
        <v>5.2173913043478262</v>
      </c>
      <c r="O542" s="2">
        <v>9.8542393758981731E-2</v>
      </c>
      <c r="P542" s="2">
        <v>0</v>
      </c>
      <c r="Q542" s="2">
        <v>12.574347826086955</v>
      </c>
      <c r="R542" s="2">
        <v>0.23749538082529251</v>
      </c>
      <c r="S542" s="2">
        <v>1.3752173913043477</v>
      </c>
      <c r="T542" s="2">
        <v>5.2772826086956526</v>
      </c>
      <c r="U542" s="2">
        <v>0</v>
      </c>
      <c r="V542" s="2">
        <v>0.12564771094231164</v>
      </c>
      <c r="W542" s="2">
        <v>0.8191304347826085</v>
      </c>
      <c r="X542" s="2">
        <v>5.3385869565217385</v>
      </c>
      <c r="Y542" s="2">
        <v>0</v>
      </c>
      <c r="Z542" s="2">
        <v>0.11630260726750152</v>
      </c>
      <c r="AA542" s="2">
        <v>0</v>
      </c>
      <c r="AB542" s="2">
        <v>0</v>
      </c>
      <c r="AC542" s="2">
        <v>0</v>
      </c>
      <c r="AD542" s="2">
        <v>0</v>
      </c>
      <c r="AE542" s="2">
        <v>0</v>
      </c>
      <c r="AF542" s="2">
        <v>0</v>
      </c>
      <c r="AG542" s="2">
        <v>0</v>
      </c>
      <c r="AH542" t="s">
        <v>71</v>
      </c>
      <c r="AI542">
        <v>5</v>
      </c>
    </row>
    <row r="543" spans="1:35" x14ac:dyDescent="0.25">
      <c r="A543" t="s">
        <v>2337</v>
      </c>
      <c r="B543" t="s">
        <v>1220</v>
      </c>
      <c r="C543" t="s">
        <v>1956</v>
      </c>
      <c r="D543" t="s">
        <v>2233</v>
      </c>
      <c r="E543" s="2">
        <v>44.760869565217391</v>
      </c>
      <c r="F543" s="2">
        <v>5.7391304347826084</v>
      </c>
      <c r="G543" s="2">
        <v>0.78315217391304348</v>
      </c>
      <c r="H543" s="2">
        <v>0.18478260869565216</v>
      </c>
      <c r="I543" s="2">
        <v>1.6521739130434783</v>
      </c>
      <c r="J543" s="2">
        <v>0</v>
      </c>
      <c r="K543" s="2">
        <v>0</v>
      </c>
      <c r="L543" s="2">
        <v>1.9020652173913035</v>
      </c>
      <c r="M543" s="2">
        <v>5.7870652173913024</v>
      </c>
      <c r="N543" s="2">
        <v>0</v>
      </c>
      <c r="O543" s="2">
        <v>0.12928848955803784</v>
      </c>
      <c r="P543" s="2">
        <v>4.6968478260869571</v>
      </c>
      <c r="Q543" s="2">
        <v>4.5027173913043477</v>
      </c>
      <c r="R543" s="2">
        <v>0.20552695483244293</v>
      </c>
      <c r="S543" s="2">
        <v>1.1453260869565218</v>
      </c>
      <c r="T543" s="2">
        <v>3.4069565217391302</v>
      </c>
      <c r="U543" s="2">
        <v>0</v>
      </c>
      <c r="V543" s="2">
        <v>0.10170228266148616</v>
      </c>
      <c r="W543" s="2">
        <v>1.3136956521739129</v>
      </c>
      <c r="X543" s="2">
        <v>4.4021739130434776</v>
      </c>
      <c r="Y543" s="2">
        <v>0</v>
      </c>
      <c r="Z543" s="2">
        <v>0.12769791160757649</v>
      </c>
      <c r="AA543" s="2">
        <v>0</v>
      </c>
      <c r="AB543" s="2">
        <v>0</v>
      </c>
      <c r="AC543" s="2">
        <v>0</v>
      </c>
      <c r="AD543" s="2">
        <v>0</v>
      </c>
      <c r="AE543" s="2">
        <v>0</v>
      </c>
      <c r="AF543" s="2">
        <v>0</v>
      </c>
      <c r="AG543" s="2">
        <v>0</v>
      </c>
      <c r="AH543" t="s">
        <v>281</v>
      </c>
      <c r="AI543">
        <v>5</v>
      </c>
    </row>
    <row r="544" spans="1:35" x14ac:dyDescent="0.25">
      <c r="A544" t="s">
        <v>2337</v>
      </c>
      <c r="B544" t="s">
        <v>1753</v>
      </c>
      <c r="C544" t="s">
        <v>2042</v>
      </c>
      <c r="D544" t="s">
        <v>2231</v>
      </c>
      <c r="E544" s="2">
        <v>58.456521739130437</v>
      </c>
      <c r="F544" s="2">
        <v>5.5652173913043477</v>
      </c>
      <c r="G544" s="2">
        <v>0</v>
      </c>
      <c r="H544" s="2">
        <v>0.2608695652173913</v>
      </c>
      <c r="I544" s="2">
        <v>2.1739130434782608</v>
      </c>
      <c r="J544" s="2">
        <v>0</v>
      </c>
      <c r="K544" s="2">
        <v>0</v>
      </c>
      <c r="L544" s="2">
        <v>2.6669565217391304</v>
      </c>
      <c r="M544" s="2">
        <v>0</v>
      </c>
      <c r="N544" s="2">
        <v>0</v>
      </c>
      <c r="O544" s="2">
        <v>0</v>
      </c>
      <c r="P544" s="2">
        <v>5.3188043478260889</v>
      </c>
      <c r="Q544" s="2">
        <v>1.9900000000000004</v>
      </c>
      <c r="R544" s="2">
        <v>0.12502975083674231</v>
      </c>
      <c r="S544" s="2">
        <v>1.6020652173913041</v>
      </c>
      <c r="T544" s="2">
        <v>5.1774999999999984</v>
      </c>
      <c r="U544" s="2">
        <v>0</v>
      </c>
      <c r="V544" s="2">
        <v>0.11597619933060614</v>
      </c>
      <c r="W544" s="2">
        <v>2.1638043478260873</v>
      </c>
      <c r="X544" s="2">
        <v>8.5515217391304361</v>
      </c>
      <c r="Y544" s="2">
        <v>0</v>
      </c>
      <c r="Z544" s="2">
        <v>0.18330420230568986</v>
      </c>
      <c r="AA544" s="2">
        <v>0</v>
      </c>
      <c r="AB544" s="2">
        <v>0</v>
      </c>
      <c r="AC544" s="2">
        <v>0</v>
      </c>
      <c r="AD544" s="2">
        <v>0</v>
      </c>
      <c r="AE544" s="2">
        <v>0</v>
      </c>
      <c r="AF544" s="2">
        <v>0</v>
      </c>
      <c r="AG544" s="2">
        <v>0</v>
      </c>
      <c r="AH544" t="s">
        <v>825</v>
      </c>
      <c r="AI544">
        <v>5</v>
      </c>
    </row>
    <row r="545" spans="1:35" x14ac:dyDescent="0.25">
      <c r="A545" t="s">
        <v>2337</v>
      </c>
      <c r="B545" t="s">
        <v>1502</v>
      </c>
      <c r="C545" t="s">
        <v>2100</v>
      </c>
      <c r="D545" t="s">
        <v>2264</v>
      </c>
      <c r="E545" s="2">
        <v>28.760869565217391</v>
      </c>
      <c r="F545" s="2">
        <v>11.478260869565217</v>
      </c>
      <c r="G545" s="2">
        <v>7.0652173913043473E-2</v>
      </c>
      <c r="H545" s="2">
        <v>0.17391304347826086</v>
      </c>
      <c r="I545" s="2">
        <v>0.38043478260869568</v>
      </c>
      <c r="J545" s="2">
        <v>0</v>
      </c>
      <c r="K545" s="2">
        <v>0</v>
      </c>
      <c r="L545" s="2">
        <v>0.48108695652173916</v>
      </c>
      <c r="M545" s="2">
        <v>0</v>
      </c>
      <c r="N545" s="2">
        <v>0</v>
      </c>
      <c r="O545" s="2">
        <v>0</v>
      </c>
      <c r="P545" s="2">
        <v>3.9320652173913042</v>
      </c>
      <c r="Q545" s="2">
        <v>13.035326086956522</v>
      </c>
      <c r="R545" s="2">
        <v>0.58994708994708989</v>
      </c>
      <c r="S545" s="2">
        <v>0.18423913043478263</v>
      </c>
      <c r="T545" s="2">
        <v>0.91826086956521669</v>
      </c>
      <c r="U545" s="2">
        <v>0</v>
      </c>
      <c r="V545" s="2">
        <v>3.833333333333331E-2</v>
      </c>
      <c r="W545" s="2">
        <v>0.61347826086956525</v>
      </c>
      <c r="X545" s="2">
        <v>1.7199999999999998</v>
      </c>
      <c r="Y545" s="2">
        <v>0</v>
      </c>
      <c r="Z545" s="2">
        <v>8.1133786848072556E-2</v>
      </c>
      <c r="AA545" s="2">
        <v>0</v>
      </c>
      <c r="AB545" s="2">
        <v>0</v>
      </c>
      <c r="AC545" s="2">
        <v>0</v>
      </c>
      <c r="AD545" s="2">
        <v>0</v>
      </c>
      <c r="AE545" s="2">
        <v>0</v>
      </c>
      <c r="AF545" s="2">
        <v>0</v>
      </c>
      <c r="AG545" s="2">
        <v>0</v>
      </c>
      <c r="AH545" t="s">
        <v>569</v>
      </c>
      <c r="AI545">
        <v>5</v>
      </c>
    </row>
    <row r="546" spans="1:35" x14ac:dyDescent="0.25">
      <c r="A546" t="s">
        <v>2337</v>
      </c>
      <c r="B546" t="s">
        <v>1579</v>
      </c>
      <c r="C546" t="s">
        <v>1899</v>
      </c>
      <c r="D546" t="s">
        <v>2217</v>
      </c>
      <c r="E546" s="2">
        <v>56.673913043478258</v>
      </c>
      <c r="F546" s="2">
        <v>5.8869565217391235</v>
      </c>
      <c r="G546" s="2">
        <v>0</v>
      </c>
      <c r="H546" s="2">
        <v>0</v>
      </c>
      <c r="I546" s="2">
        <v>2.347826086956522</v>
      </c>
      <c r="J546" s="2">
        <v>0</v>
      </c>
      <c r="K546" s="2">
        <v>0</v>
      </c>
      <c r="L546" s="2">
        <v>0</v>
      </c>
      <c r="M546" s="2">
        <v>5.0543478260869561</v>
      </c>
      <c r="N546" s="2">
        <v>2.3125</v>
      </c>
      <c r="O546" s="2">
        <v>0.12998657460682778</v>
      </c>
      <c r="P546" s="2">
        <v>4.6956521739130439</v>
      </c>
      <c r="Q546" s="2">
        <v>13.483695652173912</v>
      </c>
      <c r="R546" s="2">
        <v>0.32077100115074803</v>
      </c>
      <c r="S546" s="2">
        <v>12.967282608695649</v>
      </c>
      <c r="T546" s="2">
        <v>5.6417391304347824</v>
      </c>
      <c r="U546" s="2">
        <v>0</v>
      </c>
      <c r="V546" s="2">
        <v>0.32835251246643649</v>
      </c>
      <c r="W546" s="2">
        <v>5.3067391304347833</v>
      </c>
      <c r="X546" s="2">
        <v>8.6018478260869582</v>
      </c>
      <c r="Y546" s="2">
        <v>0</v>
      </c>
      <c r="Z546" s="2">
        <v>0.24541426927502882</v>
      </c>
      <c r="AA546" s="2">
        <v>0</v>
      </c>
      <c r="AB546" s="2">
        <v>0</v>
      </c>
      <c r="AC546" s="2">
        <v>0</v>
      </c>
      <c r="AD546" s="2">
        <v>0</v>
      </c>
      <c r="AE546" s="2">
        <v>0</v>
      </c>
      <c r="AF546" s="2">
        <v>0</v>
      </c>
      <c r="AG546" s="2">
        <v>0</v>
      </c>
      <c r="AH546" t="s">
        <v>647</v>
      </c>
      <c r="AI546">
        <v>5</v>
      </c>
    </row>
    <row r="547" spans="1:35" x14ac:dyDescent="0.25">
      <c r="A547" t="s">
        <v>2337</v>
      </c>
      <c r="B547" t="s">
        <v>1610</v>
      </c>
      <c r="C547" t="s">
        <v>2106</v>
      </c>
      <c r="D547" t="s">
        <v>2252</v>
      </c>
      <c r="E547" s="2">
        <v>25.695652173913043</v>
      </c>
      <c r="F547" s="2">
        <v>1.3913043478260869</v>
      </c>
      <c r="G547" s="2">
        <v>8.1521739130434784E-2</v>
      </c>
      <c r="H547" s="2">
        <v>7.0652173913043473E-2</v>
      </c>
      <c r="I547" s="2">
        <v>1.1304347826086956</v>
      </c>
      <c r="J547" s="2">
        <v>5.7065217391304345E-2</v>
      </c>
      <c r="K547" s="2">
        <v>0</v>
      </c>
      <c r="L547" s="2">
        <v>2.5952173913043479</v>
      </c>
      <c r="M547" s="2">
        <v>5.4782608695652177</v>
      </c>
      <c r="N547" s="2">
        <v>0.10326086956521739</v>
      </c>
      <c r="O547" s="2">
        <v>0.21721658206429784</v>
      </c>
      <c r="P547" s="2">
        <v>0</v>
      </c>
      <c r="Q547" s="2">
        <v>6.7934782608695649E-2</v>
      </c>
      <c r="R547" s="2">
        <v>2.643824027072758E-3</v>
      </c>
      <c r="S547" s="2">
        <v>0.62521739130434784</v>
      </c>
      <c r="T547" s="2">
        <v>5.0230434782608686</v>
      </c>
      <c r="U547" s="2">
        <v>0</v>
      </c>
      <c r="V547" s="2">
        <v>0.21981387478849407</v>
      </c>
      <c r="W547" s="2">
        <v>1.3851086956521741</v>
      </c>
      <c r="X547" s="2">
        <v>3.1848913043478255</v>
      </c>
      <c r="Y547" s="2">
        <v>0</v>
      </c>
      <c r="Z547" s="2">
        <v>0.17785109983079525</v>
      </c>
      <c r="AA547" s="2">
        <v>0</v>
      </c>
      <c r="AB547" s="2">
        <v>0</v>
      </c>
      <c r="AC547" s="2">
        <v>0</v>
      </c>
      <c r="AD547" s="2">
        <v>0</v>
      </c>
      <c r="AE547" s="2">
        <v>0</v>
      </c>
      <c r="AF547" s="2">
        <v>0</v>
      </c>
      <c r="AG547" s="2">
        <v>0</v>
      </c>
      <c r="AH547" t="s">
        <v>679</v>
      </c>
      <c r="AI547">
        <v>5</v>
      </c>
    </row>
    <row r="548" spans="1:35" x14ac:dyDescent="0.25">
      <c r="A548" t="s">
        <v>2337</v>
      </c>
      <c r="B548" t="s">
        <v>1576</v>
      </c>
      <c r="C548" t="s">
        <v>1902</v>
      </c>
      <c r="D548" t="s">
        <v>2217</v>
      </c>
      <c r="E548" s="2">
        <v>60.391304347826086</v>
      </c>
      <c r="F548" s="2">
        <v>5.1304347826086953</v>
      </c>
      <c r="G548" s="2">
        <v>0.19271739130434784</v>
      </c>
      <c r="H548" s="2">
        <v>0.20869565217391303</v>
      </c>
      <c r="I548" s="2">
        <v>0.13163043478260869</v>
      </c>
      <c r="J548" s="2">
        <v>0</v>
      </c>
      <c r="K548" s="2">
        <v>0.10923913043478262</v>
      </c>
      <c r="L548" s="2">
        <v>2.2904347826086959</v>
      </c>
      <c r="M548" s="2">
        <v>3.8260869565217392</v>
      </c>
      <c r="N548" s="2">
        <v>0</v>
      </c>
      <c r="O548" s="2">
        <v>6.3354931605471565E-2</v>
      </c>
      <c r="P548" s="2">
        <v>3.152173913043478</v>
      </c>
      <c r="Q548" s="2">
        <v>9.0231521739130454</v>
      </c>
      <c r="R548" s="2">
        <v>0.20160727141828658</v>
      </c>
      <c r="S548" s="2">
        <v>1.102717391304348</v>
      </c>
      <c r="T548" s="2">
        <v>7.5016304347826068</v>
      </c>
      <c r="U548" s="2">
        <v>0</v>
      </c>
      <c r="V548" s="2">
        <v>0.14247660187185021</v>
      </c>
      <c r="W548" s="2">
        <v>1.4338043478260869</v>
      </c>
      <c r="X548" s="2">
        <v>6.8642391304347825</v>
      </c>
      <c r="Y548" s="2">
        <v>0</v>
      </c>
      <c r="Z548" s="2">
        <v>0.13740460763138948</v>
      </c>
      <c r="AA548" s="2">
        <v>0</v>
      </c>
      <c r="AB548" s="2">
        <v>0</v>
      </c>
      <c r="AC548" s="2">
        <v>0</v>
      </c>
      <c r="AD548" s="2">
        <v>0</v>
      </c>
      <c r="AE548" s="2">
        <v>0</v>
      </c>
      <c r="AF548" s="2">
        <v>0</v>
      </c>
      <c r="AG548" s="2">
        <v>2.1739130434782608E-2</v>
      </c>
      <c r="AH548" t="s">
        <v>644</v>
      </c>
      <c r="AI548">
        <v>5</v>
      </c>
    </row>
    <row r="549" spans="1:35" x14ac:dyDescent="0.25">
      <c r="A549" t="s">
        <v>2337</v>
      </c>
      <c r="B549" t="s">
        <v>1429</v>
      </c>
      <c r="C549" t="s">
        <v>2143</v>
      </c>
      <c r="D549" t="s">
        <v>2238</v>
      </c>
      <c r="E549" s="2">
        <v>46.239130434782609</v>
      </c>
      <c r="F549" s="2">
        <v>5.3043478260869561</v>
      </c>
      <c r="G549" s="2">
        <v>0</v>
      </c>
      <c r="H549" s="2">
        <v>0</v>
      </c>
      <c r="I549" s="2">
        <v>0</v>
      </c>
      <c r="J549" s="2">
        <v>0</v>
      </c>
      <c r="K549" s="2">
        <v>0</v>
      </c>
      <c r="L549" s="2">
        <v>1.5511956521739128</v>
      </c>
      <c r="M549" s="2">
        <v>0</v>
      </c>
      <c r="N549" s="2">
        <v>4.2482608695652164</v>
      </c>
      <c r="O549" s="2">
        <v>9.1875881523272196E-2</v>
      </c>
      <c r="P549" s="2">
        <v>0</v>
      </c>
      <c r="Q549" s="2">
        <v>6.7317391304347796</v>
      </c>
      <c r="R549" s="2">
        <v>0.14558533145275029</v>
      </c>
      <c r="S549" s="2">
        <v>2.0552173913043479</v>
      </c>
      <c r="T549" s="2">
        <v>8.5751086956521725</v>
      </c>
      <c r="U549" s="2">
        <v>0</v>
      </c>
      <c r="V549" s="2">
        <v>0.22989891866478604</v>
      </c>
      <c r="W549" s="2">
        <v>1.3910869565217392</v>
      </c>
      <c r="X549" s="2">
        <v>9.0579347826086973</v>
      </c>
      <c r="Y549" s="2">
        <v>0</v>
      </c>
      <c r="Z549" s="2">
        <v>0.22597790314997654</v>
      </c>
      <c r="AA549" s="2">
        <v>0</v>
      </c>
      <c r="AB549" s="2">
        <v>0</v>
      </c>
      <c r="AC549" s="2">
        <v>0</v>
      </c>
      <c r="AD549" s="2">
        <v>0</v>
      </c>
      <c r="AE549" s="2">
        <v>0</v>
      </c>
      <c r="AF549" s="2">
        <v>0</v>
      </c>
      <c r="AG549" s="2">
        <v>0</v>
      </c>
      <c r="AH549" t="s">
        <v>495</v>
      </c>
      <c r="AI549">
        <v>5</v>
      </c>
    </row>
    <row r="550" spans="1:35" x14ac:dyDescent="0.25">
      <c r="A550" t="s">
        <v>2337</v>
      </c>
      <c r="B550" t="s">
        <v>1824</v>
      </c>
      <c r="C550" t="s">
        <v>2069</v>
      </c>
      <c r="D550" t="s">
        <v>2229</v>
      </c>
      <c r="E550" s="2">
        <v>31.010869565217391</v>
      </c>
      <c r="F550" s="2">
        <v>0</v>
      </c>
      <c r="G550" s="2">
        <v>0</v>
      </c>
      <c r="H550" s="2">
        <v>0</v>
      </c>
      <c r="I550" s="2">
        <v>0</v>
      </c>
      <c r="J550" s="2">
        <v>0</v>
      </c>
      <c r="K550" s="2">
        <v>0</v>
      </c>
      <c r="L550" s="2">
        <v>0.16706521739130434</v>
      </c>
      <c r="M550" s="2">
        <v>0</v>
      </c>
      <c r="N550" s="2">
        <v>0</v>
      </c>
      <c r="O550" s="2">
        <v>0</v>
      </c>
      <c r="P550" s="2">
        <v>0</v>
      </c>
      <c r="Q550" s="2">
        <v>12.183695652173913</v>
      </c>
      <c r="R550" s="2">
        <v>0.39288468279004557</v>
      </c>
      <c r="S550" s="2">
        <v>0.4191304347826087</v>
      </c>
      <c r="T550" s="2">
        <v>2.8098913043478264</v>
      </c>
      <c r="U550" s="2">
        <v>0</v>
      </c>
      <c r="V550" s="2">
        <v>0.1041254819488258</v>
      </c>
      <c r="W550" s="2">
        <v>0.45402173913043475</v>
      </c>
      <c r="X550" s="2">
        <v>2.7513043478260868</v>
      </c>
      <c r="Y550" s="2">
        <v>0</v>
      </c>
      <c r="Z550" s="2">
        <v>0.10336137399228881</v>
      </c>
      <c r="AA550" s="2">
        <v>0</v>
      </c>
      <c r="AB550" s="2">
        <v>0</v>
      </c>
      <c r="AC550" s="2">
        <v>0</v>
      </c>
      <c r="AD550" s="2">
        <v>0</v>
      </c>
      <c r="AE550" s="2">
        <v>0</v>
      </c>
      <c r="AF550" s="2">
        <v>0</v>
      </c>
      <c r="AG550" s="2">
        <v>0</v>
      </c>
      <c r="AH550" t="s">
        <v>896</v>
      </c>
      <c r="AI550">
        <v>5</v>
      </c>
    </row>
    <row r="551" spans="1:35" x14ac:dyDescent="0.25">
      <c r="A551" t="s">
        <v>2337</v>
      </c>
      <c r="B551" t="s">
        <v>952</v>
      </c>
      <c r="C551" t="s">
        <v>2008</v>
      </c>
      <c r="D551" t="s">
        <v>2267</v>
      </c>
      <c r="E551" s="2">
        <v>128.95652173913044</v>
      </c>
      <c r="F551" s="2">
        <v>4.6032608695652177</v>
      </c>
      <c r="G551" s="2">
        <v>0.79565217391304432</v>
      </c>
      <c r="H551" s="2">
        <v>0.56021739130434778</v>
      </c>
      <c r="I551" s="2">
        <v>4.8668478260869561</v>
      </c>
      <c r="J551" s="2">
        <v>0</v>
      </c>
      <c r="K551" s="2">
        <v>0</v>
      </c>
      <c r="L551" s="2">
        <v>7.2744565217391308</v>
      </c>
      <c r="M551" s="2">
        <v>12.505434782608695</v>
      </c>
      <c r="N551" s="2">
        <v>0</v>
      </c>
      <c r="O551" s="2">
        <v>9.6974039109912341E-2</v>
      </c>
      <c r="P551" s="2">
        <v>5.0190217391304346</v>
      </c>
      <c r="Q551" s="2">
        <v>10.282608695652174</v>
      </c>
      <c r="R551" s="2">
        <v>0.11865728253540121</v>
      </c>
      <c r="S551" s="2">
        <v>9.6413043478260878</v>
      </c>
      <c r="T551" s="2">
        <v>10.918478260869565</v>
      </c>
      <c r="U551" s="2">
        <v>0</v>
      </c>
      <c r="V551" s="2">
        <v>0.15943189480782199</v>
      </c>
      <c r="W551" s="2">
        <v>6.9483695652173916</v>
      </c>
      <c r="X551" s="2">
        <v>6.0298913043478262</v>
      </c>
      <c r="Y551" s="2">
        <v>0</v>
      </c>
      <c r="Z551" s="2">
        <v>0.10064059339177343</v>
      </c>
      <c r="AA551" s="2">
        <v>0</v>
      </c>
      <c r="AB551" s="2">
        <v>0</v>
      </c>
      <c r="AC551" s="2">
        <v>0</v>
      </c>
      <c r="AD551" s="2">
        <v>0</v>
      </c>
      <c r="AE551" s="2">
        <v>0</v>
      </c>
      <c r="AF551" s="2">
        <v>0</v>
      </c>
      <c r="AG551" s="2">
        <v>0</v>
      </c>
      <c r="AH551" t="s">
        <v>9</v>
      </c>
      <c r="AI551">
        <v>5</v>
      </c>
    </row>
    <row r="552" spans="1:35" x14ac:dyDescent="0.25">
      <c r="A552" t="s">
        <v>2337</v>
      </c>
      <c r="B552" t="s">
        <v>959</v>
      </c>
      <c r="C552" t="s">
        <v>2009</v>
      </c>
      <c r="D552" t="s">
        <v>2217</v>
      </c>
      <c r="E552" s="2">
        <v>96.521739130434781</v>
      </c>
      <c r="F552" s="2">
        <v>2.5043478260869576</v>
      </c>
      <c r="G552" s="2">
        <v>0</v>
      </c>
      <c r="H552" s="2">
        <v>0</v>
      </c>
      <c r="I552" s="2">
        <v>2.5434782608695654</v>
      </c>
      <c r="J552" s="2">
        <v>0</v>
      </c>
      <c r="K552" s="2">
        <v>0</v>
      </c>
      <c r="L552" s="2">
        <v>0</v>
      </c>
      <c r="M552" s="2">
        <v>3.8967391304347827</v>
      </c>
      <c r="N552" s="2">
        <v>3.1413043478260869</v>
      </c>
      <c r="O552" s="2">
        <v>7.2916666666666657E-2</v>
      </c>
      <c r="P552" s="2">
        <v>5.0434782608695654</v>
      </c>
      <c r="Q552" s="2">
        <v>8.9483695652173907</v>
      </c>
      <c r="R552" s="2">
        <v>0.14496058558558558</v>
      </c>
      <c r="S552" s="2">
        <v>6.3911956521739128</v>
      </c>
      <c r="T552" s="2">
        <v>3.6805434782608679</v>
      </c>
      <c r="U552" s="2">
        <v>0</v>
      </c>
      <c r="V552" s="2">
        <v>0.10434684684684682</v>
      </c>
      <c r="W552" s="2">
        <v>1.7345652173913044</v>
      </c>
      <c r="X552" s="2">
        <v>4.7279347826086955</v>
      </c>
      <c r="Y552" s="2">
        <v>0</v>
      </c>
      <c r="Z552" s="2">
        <v>6.6953828828828832E-2</v>
      </c>
      <c r="AA552" s="2">
        <v>0</v>
      </c>
      <c r="AB552" s="2">
        <v>0</v>
      </c>
      <c r="AC552" s="2">
        <v>0</v>
      </c>
      <c r="AD552" s="2">
        <v>0</v>
      </c>
      <c r="AE552" s="2">
        <v>0</v>
      </c>
      <c r="AF552" s="2">
        <v>0</v>
      </c>
      <c r="AG552" s="2">
        <v>0</v>
      </c>
      <c r="AH552" t="s">
        <v>16</v>
      </c>
      <c r="AI552">
        <v>5</v>
      </c>
    </row>
    <row r="553" spans="1:35" x14ac:dyDescent="0.25">
      <c r="A553" t="s">
        <v>2337</v>
      </c>
      <c r="B553" t="s">
        <v>1042</v>
      </c>
      <c r="C553" t="s">
        <v>2007</v>
      </c>
      <c r="D553" t="s">
        <v>2243</v>
      </c>
      <c r="E553" s="2">
        <v>67.054347826086953</v>
      </c>
      <c r="F553" s="2">
        <v>10.176630434782609</v>
      </c>
      <c r="G553" s="2">
        <v>0.2608695652173913</v>
      </c>
      <c r="H553" s="2">
        <v>0.2608695652173913</v>
      </c>
      <c r="I553" s="2">
        <v>0.2608695652173913</v>
      </c>
      <c r="J553" s="2">
        <v>0</v>
      </c>
      <c r="K553" s="2">
        <v>0</v>
      </c>
      <c r="L553" s="2">
        <v>2.8266304347826101</v>
      </c>
      <c r="M553" s="2">
        <v>5.1739130434782608</v>
      </c>
      <c r="N553" s="2">
        <v>0.78260869565217395</v>
      </c>
      <c r="O553" s="2">
        <v>8.8831253039390504E-2</v>
      </c>
      <c r="P553" s="2">
        <v>5.5652173913043477</v>
      </c>
      <c r="Q553" s="2">
        <v>4.6494565217391308</v>
      </c>
      <c r="R553" s="2">
        <v>0.15233425190468472</v>
      </c>
      <c r="S553" s="2">
        <v>3.0194565217391305</v>
      </c>
      <c r="T553" s="2">
        <v>1.6781521739130436</v>
      </c>
      <c r="U553" s="2">
        <v>0</v>
      </c>
      <c r="V553" s="2">
        <v>7.0056735289349983E-2</v>
      </c>
      <c r="W553" s="2">
        <v>0.73717391304347835</v>
      </c>
      <c r="X553" s="2">
        <v>5.4861956521739126</v>
      </c>
      <c r="Y553" s="2">
        <v>0</v>
      </c>
      <c r="Z553" s="2">
        <v>9.2810828335224513E-2</v>
      </c>
      <c r="AA553" s="2">
        <v>0</v>
      </c>
      <c r="AB553" s="2">
        <v>0</v>
      </c>
      <c r="AC553" s="2">
        <v>0</v>
      </c>
      <c r="AD553" s="2">
        <v>0</v>
      </c>
      <c r="AE553" s="2">
        <v>0</v>
      </c>
      <c r="AF553" s="2">
        <v>0</v>
      </c>
      <c r="AG553" s="2">
        <v>0</v>
      </c>
      <c r="AH553" t="s">
        <v>100</v>
      </c>
      <c r="AI553">
        <v>5</v>
      </c>
    </row>
    <row r="554" spans="1:35" x14ac:dyDescent="0.25">
      <c r="A554" t="s">
        <v>2337</v>
      </c>
      <c r="B554" t="s">
        <v>1643</v>
      </c>
      <c r="C554" t="s">
        <v>1891</v>
      </c>
      <c r="D554" t="s">
        <v>2290</v>
      </c>
      <c r="E554" s="2">
        <v>16.782608695652176</v>
      </c>
      <c r="F554" s="2">
        <v>2.2608695652173911</v>
      </c>
      <c r="G554" s="2">
        <v>2.1739130434782608E-2</v>
      </c>
      <c r="H554" s="2">
        <v>2.1739130434782608E-2</v>
      </c>
      <c r="I554" s="2">
        <v>0.5625</v>
      </c>
      <c r="J554" s="2">
        <v>0</v>
      </c>
      <c r="K554" s="2">
        <v>8.4239130434782608E-2</v>
      </c>
      <c r="L554" s="2">
        <v>0.27717391304347827</v>
      </c>
      <c r="M554" s="2">
        <v>0</v>
      </c>
      <c r="N554" s="2">
        <v>0</v>
      </c>
      <c r="O554" s="2">
        <v>0</v>
      </c>
      <c r="P554" s="2">
        <v>5.7391304347826084</v>
      </c>
      <c r="Q554" s="2">
        <v>0</v>
      </c>
      <c r="R554" s="2">
        <v>0.34196891191709838</v>
      </c>
      <c r="S554" s="2">
        <v>0.72282608695652173</v>
      </c>
      <c r="T554" s="2">
        <v>0.89130434782608692</v>
      </c>
      <c r="U554" s="2">
        <v>0</v>
      </c>
      <c r="V554" s="2">
        <v>9.6178756476683919E-2</v>
      </c>
      <c r="W554" s="2">
        <v>0.38315217391304346</v>
      </c>
      <c r="X554" s="2">
        <v>1.3641304347826086</v>
      </c>
      <c r="Y554" s="2">
        <v>0</v>
      </c>
      <c r="Z554" s="2">
        <v>0.10411269430051812</v>
      </c>
      <c r="AA554" s="2">
        <v>3.2608695652173912E-2</v>
      </c>
      <c r="AB554" s="2">
        <v>0</v>
      </c>
      <c r="AC554" s="2">
        <v>0</v>
      </c>
      <c r="AD554" s="2">
        <v>0</v>
      </c>
      <c r="AE554" s="2">
        <v>0</v>
      </c>
      <c r="AF554" s="2">
        <v>0</v>
      </c>
      <c r="AG554" s="2">
        <v>0</v>
      </c>
      <c r="AH554" t="s">
        <v>714</v>
      </c>
      <c r="AI554">
        <v>5</v>
      </c>
    </row>
    <row r="555" spans="1:35" x14ac:dyDescent="0.25">
      <c r="A555" t="s">
        <v>2337</v>
      </c>
      <c r="B555" t="s">
        <v>1384</v>
      </c>
      <c r="C555" t="s">
        <v>2134</v>
      </c>
      <c r="D555" t="s">
        <v>2300</v>
      </c>
      <c r="E555" s="2">
        <v>28.695652173913043</v>
      </c>
      <c r="F555" s="2">
        <v>5.2173913043478262</v>
      </c>
      <c r="G555" s="2">
        <v>0</v>
      </c>
      <c r="H555" s="2">
        <v>0.14130434782608695</v>
      </c>
      <c r="I555" s="2">
        <v>0</v>
      </c>
      <c r="J555" s="2">
        <v>0</v>
      </c>
      <c r="K555" s="2">
        <v>0</v>
      </c>
      <c r="L555" s="2">
        <v>0.14097826086956519</v>
      </c>
      <c r="M555" s="2">
        <v>0</v>
      </c>
      <c r="N555" s="2">
        <v>0</v>
      </c>
      <c r="O555" s="2">
        <v>0</v>
      </c>
      <c r="P555" s="2">
        <v>3.8804347826086958</v>
      </c>
      <c r="Q555" s="2">
        <v>0</v>
      </c>
      <c r="R555" s="2">
        <v>0.13522727272727272</v>
      </c>
      <c r="S555" s="2">
        <v>0.24097826086956523</v>
      </c>
      <c r="T555" s="2">
        <v>0.72934782608695647</v>
      </c>
      <c r="U555" s="2">
        <v>0</v>
      </c>
      <c r="V555" s="2">
        <v>3.3814393939393936E-2</v>
      </c>
      <c r="W555" s="2">
        <v>0.24728260869565216</v>
      </c>
      <c r="X555" s="2">
        <v>0.75499999999999989</v>
      </c>
      <c r="Y555" s="2">
        <v>0</v>
      </c>
      <c r="Z555" s="2">
        <v>3.4928030303030294E-2</v>
      </c>
      <c r="AA555" s="2">
        <v>0</v>
      </c>
      <c r="AB555" s="2">
        <v>0</v>
      </c>
      <c r="AC555" s="2">
        <v>0</v>
      </c>
      <c r="AD555" s="2">
        <v>0</v>
      </c>
      <c r="AE555" s="2">
        <v>0</v>
      </c>
      <c r="AF555" s="2">
        <v>0</v>
      </c>
      <c r="AG555" s="2">
        <v>0</v>
      </c>
      <c r="AH555" t="s">
        <v>448</v>
      </c>
      <c r="AI555">
        <v>5</v>
      </c>
    </row>
    <row r="556" spans="1:35" x14ac:dyDescent="0.25">
      <c r="A556" t="s">
        <v>2337</v>
      </c>
      <c r="B556" t="s">
        <v>1110</v>
      </c>
      <c r="C556" t="s">
        <v>1902</v>
      </c>
      <c r="D556" t="s">
        <v>2217</v>
      </c>
      <c r="E556" s="2">
        <v>98.141304347826093</v>
      </c>
      <c r="F556" s="2">
        <v>5.0380434782608692</v>
      </c>
      <c r="G556" s="2">
        <v>0.51086956521739135</v>
      </c>
      <c r="H556" s="2">
        <v>0.38043478260869568</v>
      </c>
      <c r="I556" s="2">
        <v>3.6684782608695654</v>
      </c>
      <c r="J556" s="2">
        <v>0</v>
      </c>
      <c r="K556" s="2">
        <v>0</v>
      </c>
      <c r="L556" s="2">
        <v>2.9429347826086958</v>
      </c>
      <c r="M556" s="2">
        <v>5.0543478260869561</v>
      </c>
      <c r="N556" s="2">
        <v>0</v>
      </c>
      <c r="O556" s="2">
        <v>5.1500719902536261E-2</v>
      </c>
      <c r="P556" s="2">
        <v>5.1358695652173916</v>
      </c>
      <c r="Q556" s="2">
        <v>9.8369565217391308</v>
      </c>
      <c r="R556" s="2">
        <v>0.15256396057149185</v>
      </c>
      <c r="S556" s="2">
        <v>10.013586956521738</v>
      </c>
      <c r="T556" s="2">
        <v>9.7853260869565215</v>
      </c>
      <c r="U556" s="2">
        <v>0</v>
      </c>
      <c r="V556" s="2">
        <v>0.20173884151068774</v>
      </c>
      <c r="W556" s="2">
        <v>7.4782608695652177</v>
      </c>
      <c r="X556" s="2">
        <v>7.1739130434782608</v>
      </c>
      <c r="Y556" s="2">
        <v>0</v>
      </c>
      <c r="Z556" s="2">
        <v>0.1492967105991804</v>
      </c>
      <c r="AA556" s="2">
        <v>0</v>
      </c>
      <c r="AB556" s="2">
        <v>0</v>
      </c>
      <c r="AC556" s="2">
        <v>0</v>
      </c>
      <c r="AD556" s="2">
        <v>0</v>
      </c>
      <c r="AE556" s="2">
        <v>0</v>
      </c>
      <c r="AF556" s="2">
        <v>0</v>
      </c>
      <c r="AG556" s="2">
        <v>0</v>
      </c>
      <c r="AH556" t="s">
        <v>170</v>
      </c>
      <c r="AI556">
        <v>5</v>
      </c>
    </row>
    <row r="557" spans="1:35" x14ac:dyDescent="0.25">
      <c r="A557" t="s">
        <v>2337</v>
      </c>
      <c r="B557" t="s">
        <v>1636</v>
      </c>
      <c r="C557" t="s">
        <v>2007</v>
      </c>
      <c r="D557" t="s">
        <v>2243</v>
      </c>
      <c r="E557" s="2">
        <v>32.815217391304351</v>
      </c>
      <c r="F557" s="2">
        <v>5.7391304347826084</v>
      </c>
      <c r="G557" s="2">
        <v>0.11956521739130435</v>
      </c>
      <c r="H557" s="2">
        <v>0.14673913043478262</v>
      </c>
      <c r="I557" s="2">
        <v>2.0027173913043477</v>
      </c>
      <c r="J557" s="2">
        <v>0</v>
      </c>
      <c r="K557" s="2">
        <v>0</v>
      </c>
      <c r="L557" s="2">
        <v>0.15489130434782608</v>
      </c>
      <c r="M557" s="2">
        <v>5.7391304347826084</v>
      </c>
      <c r="N557" s="2">
        <v>0</v>
      </c>
      <c r="O557" s="2">
        <v>0.17489234845975485</v>
      </c>
      <c r="P557" s="2">
        <v>0</v>
      </c>
      <c r="Q557" s="2">
        <v>12.688478260869568</v>
      </c>
      <c r="R557" s="2">
        <v>0.38666445842994374</v>
      </c>
      <c r="S557" s="2">
        <v>0.32880434782608697</v>
      </c>
      <c r="T557" s="2">
        <v>5.7391304347826084</v>
      </c>
      <c r="U557" s="2">
        <v>0</v>
      </c>
      <c r="V557" s="2">
        <v>0.18491222259026166</v>
      </c>
      <c r="W557" s="2">
        <v>0.3858695652173913</v>
      </c>
      <c r="X557" s="2">
        <v>2.9772826086956519</v>
      </c>
      <c r="Y557" s="2">
        <v>0</v>
      </c>
      <c r="Z557" s="2">
        <v>0.10248757866843324</v>
      </c>
      <c r="AA557" s="2">
        <v>0</v>
      </c>
      <c r="AB557" s="2">
        <v>0</v>
      </c>
      <c r="AC557" s="2">
        <v>0</v>
      </c>
      <c r="AD557" s="2">
        <v>0</v>
      </c>
      <c r="AE557" s="2">
        <v>0</v>
      </c>
      <c r="AF557" s="2">
        <v>0</v>
      </c>
      <c r="AG557" s="2">
        <v>0.28260869565217389</v>
      </c>
      <c r="AH557" t="s">
        <v>706</v>
      </c>
      <c r="AI557">
        <v>5</v>
      </c>
    </row>
    <row r="558" spans="1:35" x14ac:dyDescent="0.25">
      <c r="A558" t="s">
        <v>2337</v>
      </c>
      <c r="B558" t="s">
        <v>1143</v>
      </c>
      <c r="C558" t="s">
        <v>2066</v>
      </c>
      <c r="D558" t="s">
        <v>2267</v>
      </c>
      <c r="E558" s="2">
        <v>67.858695652173907</v>
      </c>
      <c r="F558" s="2">
        <v>5.2472826086956523</v>
      </c>
      <c r="G558" s="2">
        <v>0</v>
      </c>
      <c r="H558" s="2">
        <v>0.26630434782608697</v>
      </c>
      <c r="I558" s="2">
        <v>2.2608695652173911</v>
      </c>
      <c r="J558" s="2">
        <v>0</v>
      </c>
      <c r="K558" s="2">
        <v>0</v>
      </c>
      <c r="L558" s="2">
        <v>3.6955434782608703</v>
      </c>
      <c r="M558" s="2">
        <v>0</v>
      </c>
      <c r="N558" s="2">
        <v>0</v>
      </c>
      <c r="O558" s="2">
        <v>0</v>
      </c>
      <c r="P558" s="2">
        <v>0</v>
      </c>
      <c r="Q558" s="2">
        <v>0</v>
      </c>
      <c r="R558" s="2">
        <v>0</v>
      </c>
      <c r="S558" s="2">
        <v>5.6329347826086948</v>
      </c>
      <c r="T558" s="2">
        <v>3.9263043478260871</v>
      </c>
      <c r="U558" s="2">
        <v>0</v>
      </c>
      <c r="V558" s="2">
        <v>0.14086977414704471</v>
      </c>
      <c r="W558" s="2">
        <v>2.1973913043478261</v>
      </c>
      <c r="X558" s="2">
        <v>10.113804347826086</v>
      </c>
      <c r="Y558" s="2">
        <v>0</v>
      </c>
      <c r="Z558" s="2">
        <v>0.18142399487425917</v>
      </c>
      <c r="AA558" s="2">
        <v>0</v>
      </c>
      <c r="AB558" s="2">
        <v>0</v>
      </c>
      <c r="AC558" s="2">
        <v>0</v>
      </c>
      <c r="AD558" s="2">
        <v>0</v>
      </c>
      <c r="AE558" s="2">
        <v>0</v>
      </c>
      <c r="AF558" s="2">
        <v>0</v>
      </c>
      <c r="AG558" s="2">
        <v>0</v>
      </c>
      <c r="AH558" t="s">
        <v>203</v>
      </c>
      <c r="AI558">
        <v>5</v>
      </c>
    </row>
    <row r="559" spans="1:35" x14ac:dyDescent="0.25">
      <c r="A559" t="s">
        <v>2337</v>
      </c>
      <c r="B559" t="s">
        <v>1790</v>
      </c>
      <c r="C559" t="s">
        <v>1930</v>
      </c>
      <c r="D559" t="s">
        <v>2248</v>
      </c>
      <c r="E559" s="2">
        <v>18.336956521739129</v>
      </c>
      <c r="F559" s="2">
        <v>0</v>
      </c>
      <c r="G559" s="2">
        <v>0</v>
      </c>
      <c r="H559" s="2">
        <v>0</v>
      </c>
      <c r="I559" s="2">
        <v>0</v>
      </c>
      <c r="J559" s="2">
        <v>0</v>
      </c>
      <c r="K559" s="2">
        <v>0</v>
      </c>
      <c r="L559" s="2">
        <v>6.7391304347826086E-3</v>
      </c>
      <c r="M559" s="2">
        <v>6.75</v>
      </c>
      <c r="N559" s="2">
        <v>0</v>
      </c>
      <c r="O559" s="2">
        <v>0.36810906935388266</v>
      </c>
      <c r="P559" s="2">
        <v>5.018369565217391</v>
      </c>
      <c r="Q559" s="2">
        <v>0</v>
      </c>
      <c r="R559" s="2">
        <v>0.2736751630112626</v>
      </c>
      <c r="S559" s="2">
        <v>0.28923913043478267</v>
      </c>
      <c r="T559" s="2">
        <v>0.67673913043478262</v>
      </c>
      <c r="U559" s="2">
        <v>0</v>
      </c>
      <c r="V559" s="2">
        <v>5.2679312388855967E-2</v>
      </c>
      <c r="W559" s="2">
        <v>0.13750000000000001</v>
      </c>
      <c r="X559" s="2">
        <v>0.97576086956521735</v>
      </c>
      <c r="Y559" s="2">
        <v>0</v>
      </c>
      <c r="Z559" s="2">
        <v>6.0711321873147601E-2</v>
      </c>
      <c r="AA559" s="2">
        <v>0</v>
      </c>
      <c r="AB559" s="2">
        <v>0</v>
      </c>
      <c r="AC559" s="2">
        <v>0</v>
      </c>
      <c r="AD559" s="2">
        <v>0</v>
      </c>
      <c r="AE559" s="2">
        <v>0</v>
      </c>
      <c r="AF559" s="2">
        <v>0</v>
      </c>
      <c r="AG559" s="2">
        <v>0</v>
      </c>
      <c r="AH559" t="s">
        <v>862</v>
      </c>
      <c r="AI559">
        <v>5</v>
      </c>
    </row>
    <row r="560" spans="1:35" x14ac:dyDescent="0.25">
      <c r="A560" t="s">
        <v>2337</v>
      </c>
      <c r="B560" t="s">
        <v>1099</v>
      </c>
      <c r="C560" t="s">
        <v>2007</v>
      </c>
      <c r="D560" t="s">
        <v>2243</v>
      </c>
      <c r="E560" s="2">
        <v>80.815217391304344</v>
      </c>
      <c r="F560" s="2">
        <v>0</v>
      </c>
      <c r="G560" s="2">
        <v>0.60869565217391308</v>
      </c>
      <c r="H560" s="2">
        <v>0</v>
      </c>
      <c r="I560" s="2">
        <v>0</v>
      </c>
      <c r="J560" s="2">
        <v>0</v>
      </c>
      <c r="K560" s="2">
        <v>0</v>
      </c>
      <c r="L560" s="2">
        <v>4.482717391304349</v>
      </c>
      <c r="M560" s="2">
        <v>7.8288043478260869</v>
      </c>
      <c r="N560" s="2">
        <v>0</v>
      </c>
      <c r="O560" s="2">
        <v>9.6872898453261608E-2</v>
      </c>
      <c r="P560" s="2">
        <v>0</v>
      </c>
      <c r="Q560" s="2">
        <v>19.701086956521738</v>
      </c>
      <c r="R560" s="2">
        <v>0.24377942165433758</v>
      </c>
      <c r="S560" s="2">
        <v>2.7434782608695647</v>
      </c>
      <c r="T560" s="2">
        <v>5.024565217391304</v>
      </c>
      <c r="U560" s="2">
        <v>0</v>
      </c>
      <c r="V560" s="2">
        <v>9.6121049092131802E-2</v>
      </c>
      <c r="W560" s="2">
        <v>7.7653260869565202</v>
      </c>
      <c r="X560" s="2">
        <v>4.7346739130434781</v>
      </c>
      <c r="Y560" s="2">
        <v>0</v>
      </c>
      <c r="Z560" s="2">
        <v>0.15467383994620038</v>
      </c>
      <c r="AA560" s="2">
        <v>8.6956521739130432E-2</v>
      </c>
      <c r="AB560" s="2">
        <v>0</v>
      </c>
      <c r="AC560" s="2">
        <v>0</v>
      </c>
      <c r="AD560" s="2">
        <v>0</v>
      </c>
      <c r="AE560" s="2">
        <v>0</v>
      </c>
      <c r="AF560" s="2">
        <v>0</v>
      </c>
      <c r="AG560" s="2">
        <v>0</v>
      </c>
      <c r="AH560" t="s">
        <v>159</v>
      </c>
      <c r="AI560">
        <v>5</v>
      </c>
    </row>
    <row r="561" spans="1:35" x14ac:dyDescent="0.25">
      <c r="A561" t="s">
        <v>2337</v>
      </c>
      <c r="B561" t="s">
        <v>1022</v>
      </c>
      <c r="C561" t="s">
        <v>2007</v>
      </c>
      <c r="D561" t="s">
        <v>2243</v>
      </c>
      <c r="E561" s="2">
        <v>62.413043478260867</v>
      </c>
      <c r="F561" s="2">
        <v>5.5652173913043477</v>
      </c>
      <c r="G561" s="2">
        <v>0.47826086956521741</v>
      </c>
      <c r="H561" s="2">
        <v>0.47826086956521741</v>
      </c>
      <c r="I561" s="2">
        <v>2.1793478260869565</v>
      </c>
      <c r="J561" s="2">
        <v>0</v>
      </c>
      <c r="K561" s="2">
        <v>0</v>
      </c>
      <c r="L561" s="2">
        <v>1.7456521739130437</v>
      </c>
      <c r="M561" s="2">
        <v>5.1657608695652177</v>
      </c>
      <c r="N561" s="2">
        <v>0</v>
      </c>
      <c r="O561" s="2">
        <v>8.2767328456983633E-2</v>
      </c>
      <c r="P561" s="2">
        <v>5.4972826086956523</v>
      </c>
      <c r="Q561" s="2">
        <v>13.051630434782609</v>
      </c>
      <c r="R561" s="2">
        <v>0.29719609892023685</v>
      </c>
      <c r="S561" s="2">
        <v>1.3835869565217389</v>
      </c>
      <c r="T561" s="2">
        <v>4.9536956521739128</v>
      </c>
      <c r="U561" s="2">
        <v>0</v>
      </c>
      <c r="V561" s="2">
        <v>0.10153779171020551</v>
      </c>
      <c r="W561" s="2">
        <v>3.4430434782608694</v>
      </c>
      <c r="X561" s="2">
        <v>0.56554347826086948</v>
      </c>
      <c r="Y561" s="2">
        <v>0</v>
      </c>
      <c r="Z561" s="2">
        <v>6.422675026123302E-2</v>
      </c>
      <c r="AA561" s="2">
        <v>0</v>
      </c>
      <c r="AB561" s="2">
        <v>0</v>
      </c>
      <c r="AC561" s="2">
        <v>0</v>
      </c>
      <c r="AD561" s="2">
        <v>0</v>
      </c>
      <c r="AE561" s="2">
        <v>0</v>
      </c>
      <c r="AF561" s="2">
        <v>0</v>
      </c>
      <c r="AG561" s="2">
        <v>0</v>
      </c>
      <c r="AH561" t="s">
        <v>79</v>
      </c>
      <c r="AI561">
        <v>5</v>
      </c>
    </row>
    <row r="562" spans="1:35" x14ac:dyDescent="0.25">
      <c r="A562" t="s">
        <v>2337</v>
      </c>
      <c r="B562" t="s">
        <v>1527</v>
      </c>
      <c r="C562" t="s">
        <v>2010</v>
      </c>
      <c r="D562" t="s">
        <v>2267</v>
      </c>
      <c r="E562" s="2">
        <v>126.19565217391305</v>
      </c>
      <c r="F562" s="2">
        <v>5.2173913043478262</v>
      </c>
      <c r="G562" s="2">
        <v>0</v>
      </c>
      <c r="H562" s="2">
        <v>0</v>
      </c>
      <c r="I562" s="2">
        <v>4.6956521739130439</v>
      </c>
      <c r="J562" s="2">
        <v>0</v>
      </c>
      <c r="K562" s="2">
        <v>0</v>
      </c>
      <c r="L562" s="2">
        <v>9.3981521739130436</v>
      </c>
      <c r="M562" s="2">
        <v>9.3559782608695645</v>
      </c>
      <c r="N562" s="2">
        <v>0</v>
      </c>
      <c r="O562" s="2">
        <v>7.4138673557278198E-2</v>
      </c>
      <c r="P562" s="2">
        <v>5.5706521739130439</v>
      </c>
      <c r="Q562" s="2">
        <v>20.725543478260871</v>
      </c>
      <c r="R562" s="2">
        <v>0.20837639965546942</v>
      </c>
      <c r="S562" s="2">
        <v>7.9138043478260878</v>
      </c>
      <c r="T562" s="2">
        <v>9.9942391304347833</v>
      </c>
      <c r="U562" s="2">
        <v>0</v>
      </c>
      <c r="V562" s="2">
        <v>0.14190697674418606</v>
      </c>
      <c r="W562" s="2">
        <v>6.893369565217391</v>
      </c>
      <c r="X562" s="2">
        <v>16.683478260869567</v>
      </c>
      <c r="Y562" s="2">
        <v>0</v>
      </c>
      <c r="Z562" s="2">
        <v>0.18682773471145564</v>
      </c>
      <c r="AA562" s="2">
        <v>0</v>
      </c>
      <c r="AB562" s="2">
        <v>0</v>
      </c>
      <c r="AC562" s="2">
        <v>0</v>
      </c>
      <c r="AD562" s="2">
        <v>0</v>
      </c>
      <c r="AE562" s="2">
        <v>0</v>
      </c>
      <c r="AF562" s="2">
        <v>0</v>
      </c>
      <c r="AG562" s="2">
        <v>0</v>
      </c>
      <c r="AH562" t="s">
        <v>594</v>
      </c>
      <c r="AI562">
        <v>5</v>
      </c>
    </row>
    <row r="563" spans="1:35" x14ac:dyDescent="0.25">
      <c r="A563" t="s">
        <v>2337</v>
      </c>
      <c r="B563" t="s">
        <v>1498</v>
      </c>
      <c r="C563" t="s">
        <v>2007</v>
      </c>
      <c r="D563" t="s">
        <v>2243</v>
      </c>
      <c r="E563" s="2">
        <v>62.815217391304351</v>
      </c>
      <c r="F563" s="2">
        <v>3.3217391304347843</v>
      </c>
      <c r="G563" s="2">
        <v>0.57065217391304346</v>
      </c>
      <c r="H563" s="2">
        <v>0.34239130434782611</v>
      </c>
      <c r="I563" s="2">
        <v>1.2608695652173914</v>
      </c>
      <c r="J563" s="2">
        <v>0</v>
      </c>
      <c r="K563" s="2">
        <v>0.21195652173913043</v>
      </c>
      <c r="L563" s="2">
        <v>4.0659782608695654</v>
      </c>
      <c r="M563" s="2">
        <v>0</v>
      </c>
      <c r="N563" s="2">
        <v>10.704565217391306</v>
      </c>
      <c r="O563" s="2">
        <v>0.17041356636096211</v>
      </c>
      <c r="P563" s="2">
        <v>4.9565217391304346</v>
      </c>
      <c r="Q563" s="2">
        <v>19.536847826086959</v>
      </c>
      <c r="R563" s="2">
        <v>0.38992732306627442</v>
      </c>
      <c r="S563" s="2">
        <v>4.6107608695652162</v>
      </c>
      <c r="T563" s="2">
        <v>4.301086956521738</v>
      </c>
      <c r="U563" s="2">
        <v>0</v>
      </c>
      <c r="V563" s="2">
        <v>0.141874026648209</v>
      </c>
      <c r="W563" s="2">
        <v>5.1921739130434785</v>
      </c>
      <c r="X563" s="2">
        <v>6.5216304347826073</v>
      </c>
      <c r="Y563" s="2">
        <v>0.1209782608695652</v>
      </c>
      <c r="Z563" s="2">
        <v>0.18840629866758951</v>
      </c>
      <c r="AA563" s="2">
        <v>0</v>
      </c>
      <c r="AB563" s="2">
        <v>0</v>
      </c>
      <c r="AC563" s="2">
        <v>0</v>
      </c>
      <c r="AD563" s="2">
        <v>0</v>
      </c>
      <c r="AE563" s="2">
        <v>0</v>
      </c>
      <c r="AF563" s="2">
        <v>0</v>
      </c>
      <c r="AG563" s="2">
        <v>0</v>
      </c>
      <c r="AH563" t="s">
        <v>565</v>
      </c>
      <c r="AI563">
        <v>5</v>
      </c>
    </row>
    <row r="564" spans="1:35" x14ac:dyDescent="0.25">
      <c r="A564" t="s">
        <v>2337</v>
      </c>
      <c r="B564" t="s">
        <v>1129</v>
      </c>
      <c r="C564" t="s">
        <v>1971</v>
      </c>
      <c r="D564" t="s">
        <v>2221</v>
      </c>
      <c r="E564" s="2">
        <v>54.239130434782609</v>
      </c>
      <c r="F564" s="2">
        <v>0.16032608695652173</v>
      </c>
      <c r="G564" s="2">
        <v>0</v>
      </c>
      <c r="H564" s="2">
        <v>0</v>
      </c>
      <c r="I564" s="2">
        <v>0</v>
      </c>
      <c r="J564" s="2">
        <v>0</v>
      </c>
      <c r="K564" s="2">
        <v>0</v>
      </c>
      <c r="L564" s="2">
        <v>0.16945652173913045</v>
      </c>
      <c r="M564" s="2">
        <v>0</v>
      </c>
      <c r="N564" s="2">
        <v>5.4782608695652177</v>
      </c>
      <c r="O564" s="2">
        <v>0.10100200400801604</v>
      </c>
      <c r="P564" s="2">
        <v>4.3788043478260876</v>
      </c>
      <c r="Q564" s="2">
        <v>4.433478260869566</v>
      </c>
      <c r="R564" s="2">
        <v>0.16247094188376757</v>
      </c>
      <c r="S564" s="2">
        <v>0.43141304347826093</v>
      </c>
      <c r="T564" s="2">
        <v>4.5278260869565212</v>
      </c>
      <c r="U564" s="2">
        <v>0</v>
      </c>
      <c r="V564" s="2">
        <v>9.143286573146292E-2</v>
      </c>
      <c r="W564" s="2">
        <v>0.32423913043478259</v>
      </c>
      <c r="X564" s="2">
        <v>3.6292391304347826</v>
      </c>
      <c r="Y564" s="2">
        <v>0</v>
      </c>
      <c r="Z564" s="2">
        <v>7.288977955911824E-2</v>
      </c>
      <c r="AA564" s="2">
        <v>0</v>
      </c>
      <c r="AB564" s="2">
        <v>0</v>
      </c>
      <c r="AC564" s="2">
        <v>0</v>
      </c>
      <c r="AD564" s="2">
        <v>0</v>
      </c>
      <c r="AE564" s="2">
        <v>0</v>
      </c>
      <c r="AF564" s="2">
        <v>0</v>
      </c>
      <c r="AG564" s="2">
        <v>0</v>
      </c>
      <c r="AH564" t="s">
        <v>189</v>
      </c>
      <c r="AI564">
        <v>5</v>
      </c>
    </row>
    <row r="565" spans="1:35" x14ac:dyDescent="0.25">
      <c r="A565" t="s">
        <v>2337</v>
      </c>
      <c r="B565" t="s">
        <v>1318</v>
      </c>
      <c r="C565" t="s">
        <v>1950</v>
      </c>
      <c r="D565" t="s">
        <v>2228</v>
      </c>
      <c r="E565" s="2">
        <v>34.717391304347828</v>
      </c>
      <c r="F565" s="2">
        <v>4.9565217391304346</v>
      </c>
      <c r="G565" s="2">
        <v>0.27989130434782611</v>
      </c>
      <c r="H565" s="2">
        <v>0.17391304347826086</v>
      </c>
      <c r="I565" s="2">
        <v>3.2608695652173912E-2</v>
      </c>
      <c r="J565" s="2">
        <v>0</v>
      </c>
      <c r="K565" s="2">
        <v>4.8913043478260872E-2</v>
      </c>
      <c r="L565" s="2">
        <v>0</v>
      </c>
      <c r="M565" s="2">
        <v>0</v>
      </c>
      <c r="N565" s="2">
        <v>0</v>
      </c>
      <c r="O565" s="2">
        <v>0</v>
      </c>
      <c r="P565" s="2">
        <v>0</v>
      </c>
      <c r="Q565" s="2">
        <v>5.9934782608695665</v>
      </c>
      <c r="R565" s="2">
        <v>0.17263619286161555</v>
      </c>
      <c r="S565" s="2">
        <v>5.3652173913043484</v>
      </c>
      <c r="T565" s="2">
        <v>2.9043478260869571</v>
      </c>
      <c r="U565" s="2">
        <v>0</v>
      </c>
      <c r="V565" s="2">
        <v>0.23819661865998748</v>
      </c>
      <c r="W565" s="2">
        <v>0</v>
      </c>
      <c r="X565" s="2">
        <v>6.5695652173913031</v>
      </c>
      <c r="Y565" s="2">
        <v>0</v>
      </c>
      <c r="Z565" s="2">
        <v>0.18922980588603627</v>
      </c>
      <c r="AA565" s="2">
        <v>0.79347826086956519</v>
      </c>
      <c r="AB565" s="2">
        <v>0</v>
      </c>
      <c r="AC565" s="2">
        <v>0</v>
      </c>
      <c r="AD565" s="2">
        <v>0</v>
      </c>
      <c r="AE565" s="2">
        <v>0</v>
      </c>
      <c r="AF565" s="2">
        <v>0</v>
      </c>
      <c r="AG565" s="2">
        <v>0</v>
      </c>
      <c r="AH565" t="s">
        <v>380</v>
      </c>
      <c r="AI565">
        <v>5</v>
      </c>
    </row>
    <row r="566" spans="1:35" x14ac:dyDescent="0.25">
      <c r="A566" t="s">
        <v>2337</v>
      </c>
      <c r="B566" t="s">
        <v>1726</v>
      </c>
      <c r="C566" t="s">
        <v>1922</v>
      </c>
      <c r="D566" t="s">
        <v>2295</v>
      </c>
      <c r="E566" s="2">
        <v>32.554347826086953</v>
      </c>
      <c r="F566" s="2">
        <v>4.9565217391304346</v>
      </c>
      <c r="G566" s="2">
        <v>0.4891304347826087</v>
      </c>
      <c r="H566" s="2">
        <v>0.19565217391304349</v>
      </c>
      <c r="I566" s="2">
        <v>0.16304347826086957</v>
      </c>
      <c r="J566" s="2">
        <v>0</v>
      </c>
      <c r="K566" s="2">
        <v>0.61141304347826086</v>
      </c>
      <c r="L566" s="2">
        <v>2.2000000000000002</v>
      </c>
      <c r="M566" s="2">
        <v>0</v>
      </c>
      <c r="N566" s="2">
        <v>4.7934782608695681</v>
      </c>
      <c r="O566" s="2">
        <v>0.14724540901502514</v>
      </c>
      <c r="P566" s="2">
        <v>4.5336956521739138</v>
      </c>
      <c r="Q566" s="2">
        <v>4.6967391304347812</v>
      </c>
      <c r="R566" s="2">
        <v>0.28353923205342235</v>
      </c>
      <c r="S566" s="2">
        <v>6.3802173913043472</v>
      </c>
      <c r="T566" s="2">
        <v>7.1543478260869566</v>
      </c>
      <c r="U566" s="2">
        <v>0</v>
      </c>
      <c r="V566" s="2">
        <v>0.41575292153589316</v>
      </c>
      <c r="W566" s="2">
        <v>2.9326086956521746</v>
      </c>
      <c r="X566" s="2">
        <v>3.4608695652173918</v>
      </c>
      <c r="Y566" s="2">
        <v>2.6402173913043483</v>
      </c>
      <c r="Z566" s="2">
        <v>0.27749582637729558</v>
      </c>
      <c r="AA566" s="2">
        <v>0</v>
      </c>
      <c r="AB566" s="2">
        <v>0</v>
      </c>
      <c r="AC566" s="2">
        <v>0</v>
      </c>
      <c r="AD566" s="2">
        <v>0</v>
      </c>
      <c r="AE566" s="2">
        <v>0</v>
      </c>
      <c r="AF566" s="2">
        <v>0</v>
      </c>
      <c r="AG566" s="2">
        <v>0</v>
      </c>
      <c r="AH566" t="s">
        <v>798</v>
      </c>
      <c r="AI566">
        <v>5</v>
      </c>
    </row>
    <row r="567" spans="1:35" x14ac:dyDescent="0.25">
      <c r="A567" t="s">
        <v>2337</v>
      </c>
      <c r="B567" t="s">
        <v>1589</v>
      </c>
      <c r="C567" t="s">
        <v>1902</v>
      </c>
      <c r="D567" t="s">
        <v>2217</v>
      </c>
      <c r="E567" s="2">
        <v>56.641304347826086</v>
      </c>
      <c r="F567" s="2">
        <v>5.2652173913043416</v>
      </c>
      <c r="G567" s="2">
        <v>0</v>
      </c>
      <c r="H567" s="2">
        <v>0</v>
      </c>
      <c r="I567" s="2">
        <v>1.826086956521739</v>
      </c>
      <c r="J567" s="2">
        <v>0</v>
      </c>
      <c r="K567" s="2">
        <v>0</v>
      </c>
      <c r="L567" s="2">
        <v>0</v>
      </c>
      <c r="M567" s="2">
        <v>7.2771739130434785</v>
      </c>
      <c r="N567" s="2">
        <v>1.2934782608695652</v>
      </c>
      <c r="O567" s="2">
        <v>0.15131452696219536</v>
      </c>
      <c r="P567" s="2">
        <v>4.3478260869565215</v>
      </c>
      <c r="Q567" s="2">
        <v>4.9701086956521738</v>
      </c>
      <c r="R567" s="2">
        <v>0.16450777202072539</v>
      </c>
      <c r="S567" s="2">
        <v>11.696847826086955</v>
      </c>
      <c r="T567" s="2">
        <v>10.123260869565215</v>
      </c>
      <c r="U567" s="2">
        <v>0</v>
      </c>
      <c r="V567" s="2">
        <v>0.38523316062176161</v>
      </c>
      <c r="W567" s="2">
        <v>4.5392391304347823</v>
      </c>
      <c r="X567" s="2">
        <v>11.364565217391304</v>
      </c>
      <c r="Y567" s="2">
        <v>0</v>
      </c>
      <c r="Z567" s="2">
        <v>0.28078104010746496</v>
      </c>
      <c r="AA567" s="2">
        <v>0</v>
      </c>
      <c r="AB567" s="2">
        <v>0</v>
      </c>
      <c r="AC567" s="2">
        <v>0</v>
      </c>
      <c r="AD567" s="2">
        <v>0</v>
      </c>
      <c r="AE567" s="2">
        <v>0</v>
      </c>
      <c r="AF567" s="2">
        <v>0</v>
      </c>
      <c r="AG567" s="2">
        <v>0</v>
      </c>
      <c r="AH567" t="s">
        <v>657</v>
      </c>
      <c r="AI567">
        <v>5</v>
      </c>
    </row>
    <row r="568" spans="1:35" x14ac:dyDescent="0.25">
      <c r="A568" t="s">
        <v>2337</v>
      </c>
      <c r="B568" t="s">
        <v>1473</v>
      </c>
      <c r="C568" t="s">
        <v>1894</v>
      </c>
      <c r="D568" t="s">
        <v>2275</v>
      </c>
      <c r="E568" s="2">
        <v>58.934782608695649</v>
      </c>
      <c r="F568" s="2">
        <v>0</v>
      </c>
      <c r="G568" s="2">
        <v>0</v>
      </c>
      <c r="H568" s="2">
        <v>0</v>
      </c>
      <c r="I568" s="2">
        <v>5.8260869565217392</v>
      </c>
      <c r="J568" s="2">
        <v>0</v>
      </c>
      <c r="K568" s="2">
        <v>0</v>
      </c>
      <c r="L568" s="2">
        <v>1.6897826086956522</v>
      </c>
      <c r="M568" s="2">
        <v>0</v>
      </c>
      <c r="N568" s="2">
        <v>5.6521739130434785</v>
      </c>
      <c r="O568" s="2">
        <v>9.590556990040576E-2</v>
      </c>
      <c r="P568" s="2">
        <v>5.3185869565217399</v>
      </c>
      <c r="Q568" s="2">
        <v>2.8844565217391307</v>
      </c>
      <c r="R568" s="2">
        <v>0.13918849133161196</v>
      </c>
      <c r="S568" s="2">
        <v>6.2784782608695648</v>
      </c>
      <c r="T568" s="2">
        <v>12.297391304347824</v>
      </c>
      <c r="U568" s="2">
        <v>0</v>
      </c>
      <c r="V568" s="2">
        <v>0.31519365547768347</v>
      </c>
      <c r="W568" s="2">
        <v>1.2648913043478263</v>
      </c>
      <c r="X568" s="2">
        <v>14.985217391304342</v>
      </c>
      <c r="Y568" s="2">
        <v>0</v>
      </c>
      <c r="Z568" s="2">
        <v>0.2757303578015492</v>
      </c>
      <c r="AA568" s="2">
        <v>0</v>
      </c>
      <c r="AB568" s="2">
        <v>0</v>
      </c>
      <c r="AC568" s="2">
        <v>0</v>
      </c>
      <c r="AD568" s="2">
        <v>0</v>
      </c>
      <c r="AE568" s="2">
        <v>0</v>
      </c>
      <c r="AF568" s="2">
        <v>0</v>
      </c>
      <c r="AG568" s="2">
        <v>0</v>
      </c>
      <c r="AH568" t="s">
        <v>540</v>
      </c>
      <c r="AI568">
        <v>5</v>
      </c>
    </row>
    <row r="569" spans="1:35" x14ac:dyDescent="0.25">
      <c r="A569" t="s">
        <v>2337</v>
      </c>
      <c r="B569" t="s">
        <v>1424</v>
      </c>
      <c r="C569" t="s">
        <v>2142</v>
      </c>
      <c r="D569" t="s">
        <v>2216</v>
      </c>
      <c r="E569" s="2">
        <v>59.684782608695649</v>
      </c>
      <c r="F569" s="2">
        <v>5.4782608695652177</v>
      </c>
      <c r="G569" s="2">
        <v>0.2391304347826087</v>
      </c>
      <c r="H569" s="2">
        <v>0.19021739130434784</v>
      </c>
      <c r="I569" s="2">
        <v>0</v>
      </c>
      <c r="J569" s="2">
        <v>0</v>
      </c>
      <c r="K569" s="2">
        <v>0</v>
      </c>
      <c r="L569" s="2">
        <v>2.8639130434782603</v>
      </c>
      <c r="M569" s="2">
        <v>5.043152173913044</v>
      </c>
      <c r="N569" s="2">
        <v>0</v>
      </c>
      <c r="O569" s="2">
        <v>8.449644873429249E-2</v>
      </c>
      <c r="P569" s="2">
        <v>4.5217391304347823</v>
      </c>
      <c r="Q569" s="2">
        <v>9.8696739130434796</v>
      </c>
      <c r="R569" s="2">
        <v>0.24112365689309784</v>
      </c>
      <c r="S569" s="2">
        <v>5.5678260869565204</v>
      </c>
      <c r="T569" s="2">
        <v>5.1923913043478267</v>
      </c>
      <c r="U569" s="2">
        <v>0</v>
      </c>
      <c r="V569" s="2">
        <v>0.18028410125660171</v>
      </c>
      <c r="W569" s="2">
        <v>5.1003260869565228</v>
      </c>
      <c r="X569" s="2">
        <v>6.2659782608695656</v>
      </c>
      <c r="Y569" s="2">
        <v>0</v>
      </c>
      <c r="Z569" s="2">
        <v>0.19043890001821165</v>
      </c>
      <c r="AA569" s="2">
        <v>0</v>
      </c>
      <c r="AB569" s="2">
        <v>0</v>
      </c>
      <c r="AC569" s="2">
        <v>0</v>
      </c>
      <c r="AD569" s="2">
        <v>37.778260869565223</v>
      </c>
      <c r="AE569" s="2">
        <v>0</v>
      </c>
      <c r="AF569" s="2">
        <v>0</v>
      </c>
      <c r="AG569" s="2">
        <v>0</v>
      </c>
      <c r="AH569" t="s">
        <v>489</v>
      </c>
      <c r="AI569">
        <v>5</v>
      </c>
    </row>
    <row r="570" spans="1:35" x14ac:dyDescent="0.25">
      <c r="A570" t="s">
        <v>2337</v>
      </c>
      <c r="B570" t="s">
        <v>1436</v>
      </c>
      <c r="C570" t="s">
        <v>2145</v>
      </c>
      <c r="D570" t="s">
        <v>2267</v>
      </c>
      <c r="E570" s="2">
        <v>80.054347826086953</v>
      </c>
      <c r="F570" s="2">
        <v>5.1304347826086953</v>
      </c>
      <c r="G570" s="2">
        <v>0.21739130434782608</v>
      </c>
      <c r="H570" s="2">
        <v>0.32608695652173914</v>
      </c>
      <c r="I570" s="2">
        <v>1.4347826086956521</v>
      </c>
      <c r="J570" s="2">
        <v>0</v>
      </c>
      <c r="K570" s="2">
        <v>0</v>
      </c>
      <c r="L570" s="2">
        <v>2.0128260869565207</v>
      </c>
      <c r="M570" s="2">
        <v>9.3913043478260878</v>
      </c>
      <c r="N570" s="2">
        <v>0</v>
      </c>
      <c r="O570" s="2">
        <v>0.11731160896130348</v>
      </c>
      <c r="P570" s="2">
        <v>5.3043478260869561</v>
      </c>
      <c r="Q570" s="2">
        <v>8.8342391304347831</v>
      </c>
      <c r="R570" s="2">
        <v>0.17661235573659198</v>
      </c>
      <c r="S570" s="2">
        <v>3.4596739130434773</v>
      </c>
      <c r="T570" s="2">
        <v>3.1672826086956509</v>
      </c>
      <c r="U570" s="2">
        <v>0</v>
      </c>
      <c r="V570" s="2">
        <v>8.2780719619823459E-2</v>
      </c>
      <c r="W570" s="2">
        <v>5.1648913043478242</v>
      </c>
      <c r="X570" s="2">
        <v>3.3025000000000007</v>
      </c>
      <c r="Y570" s="2">
        <v>0</v>
      </c>
      <c r="Z570" s="2">
        <v>0.10577053632043447</v>
      </c>
      <c r="AA570" s="2">
        <v>0</v>
      </c>
      <c r="AB570" s="2">
        <v>0</v>
      </c>
      <c r="AC570" s="2">
        <v>0</v>
      </c>
      <c r="AD570" s="2">
        <v>66.570652173913047</v>
      </c>
      <c r="AE570" s="2">
        <v>0</v>
      </c>
      <c r="AF570" s="2">
        <v>0</v>
      </c>
      <c r="AG570" s="2">
        <v>0</v>
      </c>
      <c r="AH570" t="s">
        <v>503</v>
      </c>
      <c r="AI570">
        <v>5</v>
      </c>
    </row>
    <row r="571" spans="1:35" x14ac:dyDescent="0.25">
      <c r="A571" t="s">
        <v>2337</v>
      </c>
      <c r="B571" t="s">
        <v>1031</v>
      </c>
      <c r="C571" t="s">
        <v>2034</v>
      </c>
      <c r="D571" t="s">
        <v>2267</v>
      </c>
      <c r="E571" s="2">
        <v>68.815217391304344</v>
      </c>
      <c r="F571" s="2">
        <v>5.7391304347826084</v>
      </c>
      <c r="G571" s="2">
        <v>0</v>
      </c>
      <c r="H571" s="2">
        <v>0.40760869565217389</v>
      </c>
      <c r="I571" s="2">
        <v>1.1576086956521738</v>
      </c>
      <c r="J571" s="2">
        <v>0</v>
      </c>
      <c r="K571" s="2">
        <v>0</v>
      </c>
      <c r="L571" s="2">
        <v>3.598804347826086</v>
      </c>
      <c r="M571" s="2">
        <v>5.7391304347826084</v>
      </c>
      <c r="N571" s="2">
        <v>0</v>
      </c>
      <c r="O571" s="2">
        <v>8.339914705417785E-2</v>
      </c>
      <c r="P571" s="2">
        <v>5.7391304347826084</v>
      </c>
      <c r="Q571" s="2">
        <v>1.7607608695652168</v>
      </c>
      <c r="R571" s="2">
        <v>0.10898594218922759</v>
      </c>
      <c r="S571" s="2">
        <v>2.3486956521739124</v>
      </c>
      <c r="T571" s="2">
        <v>4.4839130434782595</v>
      </c>
      <c r="U571" s="2">
        <v>0</v>
      </c>
      <c r="V571" s="2">
        <v>9.9289211814879139E-2</v>
      </c>
      <c r="W571" s="2">
        <v>2.0261956521739126</v>
      </c>
      <c r="X571" s="2">
        <v>4.351413043478261</v>
      </c>
      <c r="Y571" s="2">
        <v>0</v>
      </c>
      <c r="Z571" s="2">
        <v>9.2677302163955144E-2</v>
      </c>
      <c r="AA571" s="2">
        <v>0</v>
      </c>
      <c r="AB571" s="2">
        <v>0</v>
      </c>
      <c r="AC571" s="2">
        <v>0</v>
      </c>
      <c r="AD571" s="2">
        <v>0</v>
      </c>
      <c r="AE571" s="2">
        <v>0</v>
      </c>
      <c r="AF571" s="2">
        <v>0</v>
      </c>
      <c r="AG571" s="2">
        <v>0</v>
      </c>
      <c r="AH571" t="s">
        <v>89</v>
      </c>
      <c r="AI571">
        <v>5</v>
      </c>
    </row>
    <row r="572" spans="1:35" x14ac:dyDescent="0.25">
      <c r="A572" t="s">
        <v>2337</v>
      </c>
      <c r="B572" t="s">
        <v>1770</v>
      </c>
      <c r="C572" t="s">
        <v>2119</v>
      </c>
      <c r="D572" t="s">
        <v>2267</v>
      </c>
      <c r="E572" s="2">
        <v>29.119565217391305</v>
      </c>
      <c r="F572" s="2">
        <v>4.6956521739130439</v>
      </c>
      <c r="G572" s="2">
        <v>0</v>
      </c>
      <c r="H572" s="2">
        <v>8.6956521739130432E-2</v>
      </c>
      <c r="I572" s="2">
        <v>0</v>
      </c>
      <c r="J572" s="2">
        <v>0</v>
      </c>
      <c r="K572" s="2">
        <v>0</v>
      </c>
      <c r="L572" s="2">
        <v>1.7552173913043474</v>
      </c>
      <c r="M572" s="2">
        <v>0</v>
      </c>
      <c r="N572" s="2">
        <v>0</v>
      </c>
      <c r="O572" s="2">
        <v>0</v>
      </c>
      <c r="P572" s="2">
        <v>5.4301086956521747</v>
      </c>
      <c r="Q572" s="2">
        <v>0</v>
      </c>
      <c r="R572" s="2">
        <v>0.18647629712579322</v>
      </c>
      <c r="S572" s="2">
        <v>0.75086956521739145</v>
      </c>
      <c r="T572" s="2">
        <v>3.3310869565217396</v>
      </c>
      <c r="U572" s="2">
        <v>0</v>
      </c>
      <c r="V572" s="2">
        <v>0.14017917133258681</v>
      </c>
      <c r="W572" s="2">
        <v>1.0577173913043476</v>
      </c>
      <c r="X572" s="2">
        <v>4.6219565217391301</v>
      </c>
      <c r="Y572" s="2">
        <v>0</v>
      </c>
      <c r="Z572" s="2">
        <v>0.19504665920119443</v>
      </c>
      <c r="AA572" s="2">
        <v>0</v>
      </c>
      <c r="AB572" s="2">
        <v>0</v>
      </c>
      <c r="AC572" s="2">
        <v>0</v>
      </c>
      <c r="AD572" s="2">
        <v>0</v>
      </c>
      <c r="AE572" s="2">
        <v>0</v>
      </c>
      <c r="AF572" s="2">
        <v>0</v>
      </c>
      <c r="AG572" s="2">
        <v>0</v>
      </c>
      <c r="AH572" t="s">
        <v>842</v>
      </c>
      <c r="AI572">
        <v>5</v>
      </c>
    </row>
    <row r="573" spans="1:35" x14ac:dyDescent="0.25">
      <c r="A573" t="s">
        <v>2337</v>
      </c>
      <c r="B573" t="s">
        <v>978</v>
      </c>
      <c r="C573" t="s">
        <v>2003</v>
      </c>
      <c r="D573" t="s">
        <v>2230</v>
      </c>
      <c r="E573" s="2">
        <v>68.260869565217391</v>
      </c>
      <c r="F573" s="2">
        <v>4.3478260869565215</v>
      </c>
      <c r="G573" s="2">
        <v>0.13043478260869565</v>
      </c>
      <c r="H573" s="2">
        <v>0.38043478260869568</v>
      </c>
      <c r="I573" s="2">
        <v>0.82880434782608692</v>
      </c>
      <c r="J573" s="2">
        <v>0</v>
      </c>
      <c r="K573" s="2">
        <v>0</v>
      </c>
      <c r="L573" s="2">
        <v>5.0464130434782613</v>
      </c>
      <c r="M573" s="2">
        <v>0</v>
      </c>
      <c r="N573" s="2">
        <v>0</v>
      </c>
      <c r="O573" s="2">
        <v>0</v>
      </c>
      <c r="P573" s="2">
        <v>4.8695652173913047</v>
      </c>
      <c r="Q573" s="2">
        <v>8.1277173913043477</v>
      </c>
      <c r="R573" s="2">
        <v>0.19040605095541402</v>
      </c>
      <c r="S573" s="2">
        <v>1.9736956521739135</v>
      </c>
      <c r="T573" s="2">
        <v>5.7681521739130446</v>
      </c>
      <c r="U573" s="2">
        <v>0</v>
      </c>
      <c r="V573" s="2">
        <v>0.11341560509554142</v>
      </c>
      <c r="W573" s="2">
        <v>1.902173913043478</v>
      </c>
      <c r="X573" s="2">
        <v>7.6329347826086957</v>
      </c>
      <c r="Y573" s="2">
        <v>2.0992391304347828</v>
      </c>
      <c r="Z573" s="2">
        <v>0.17043949044585985</v>
      </c>
      <c r="AA573" s="2">
        <v>0</v>
      </c>
      <c r="AB573" s="2">
        <v>0</v>
      </c>
      <c r="AC573" s="2">
        <v>0</v>
      </c>
      <c r="AD573" s="2">
        <v>0</v>
      </c>
      <c r="AE573" s="2">
        <v>0</v>
      </c>
      <c r="AF573" s="2">
        <v>0</v>
      </c>
      <c r="AG573" s="2">
        <v>0</v>
      </c>
      <c r="AH573" t="s">
        <v>35</v>
      </c>
      <c r="AI573">
        <v>5</v>
      </c>
    </row>
    <row r="574" spans="1:35" x14ac:dyDescent="0.25">
      <c r="A574" t="s">
        <v>2337</v>
      </c>
      <c r="B574" t="s">
        <v>1681</v>
      </c>
      <c r="C574" t="s">
        <v>1982</v>
      </c>
      <c r="D574" t="s">
        <v>2269</v>
      </c>
      <c r="E574" s="2">
        <v>42.076086956521742</v>
      </c>
      <c r="F574" s="2">
        <v>6.5163043478260869</v>
      </c>
      <c r="G574" s="2">
        <v>0.17391304347826086</v>
      </c>
      <c r="H574" s="2">
        <v>0.17391304347826086</v>
      </c>
      <c r="I574" s="2">
        <v>1.875</v>
      </c>
      <c r="J574" s="2">
        <v>0</v>
      </c>
      <c r="K574" s="2">
        <v>0.44565217391304346</v>
      </c>
      <c r="L574" s="2">
        <v>5.1596739130434779</v>
      </c>
      <c r="M574" s="2">
        <v>4.9592391304347823</v>
      </c>
      <c r="N574" s="2">
        <v>0</v>
      </c>
      <c r="O574" s="2">
        <v>0.11786360113665718</v>
      </c>
      <c r="P574" s="2">
        <v>0</v>
      </c>
      <c r="Q574" s="2">
        <v>9.2472826086956523</v>
      </c>
      <c r="R574" s="2">
        <v>0.21977525187290106</v>
      </c>
      <c r="S574" s="2">
        <v>5.0391304347826074</v>
      </c>
      <c r="T574" s="2">
        <v>5.4489130434782593</v>
      </c>
      <c r="U574" s="2">
        <v>0</v>
      </c>
      <c r="V574" s="2">
        <v>0.24926375613536544</v>
      </c>
      <c r="W574" s="2">
        <v>4.7148913043478258</v>
      </c>
      <c r="X574" s="2">
        <v>2.7396739130434788</v>
      </c>
      <c r="Y574" s="2">
        <v>0</v>
      </c>
      <c r="Z574" s="2">
        <v>0.17716869026091447</v>
      </c>
      <c r="AA574" s="2">
        <v>0</v>
      </c>
      <c r="AB574" s="2">
        <v>0</v>
      </c>
      <c r="AC574" s="2">
        <v>0</v>
      </c>
      <c r="AD574" s="2">
        <v>0</v>
      </c>
      <c r="AE574" s="2">
        <v>0</v>
      </c>
      <c r="AF574" s="2">
        <v>0</v>
      </c>
      <c r="AG574" s="2">
        <v>0.34782608695652173</v>
      </c>
      <c r="AH574" t="s">
        <v>752</v>
      </c>
      <c r="AI574">
        <v>5</v>
      </c>
    </row>
    <row r="575" spans="1:35" x14ac:dyDescent="0.25">
      <c r="A575" t="s">
        <v>2337</v>
      </c>
      <c r="B575" t="s">
        <v>1249</v>
      </c>
      <c r="C575" t="s">
        <v>2103</v>
      </c>
      <c r="D575" t="s">
        <v>2276</v>
      </c>
      <c r="E575" s="2">
        <v>74.826086956521735</v>
      </c>
      <c r="F575" s="2">
        <v>3.652173913043478</v>
      </c>
      <c r="G575" s="2">
        <v>0.41304347826086957</v>
      </c>
      <c r="H575" s="2">
        <v>0.2608695652173913</v>
      </c>
      <c r="I575" s="2">
        <v>0.40489130434782611</v>
      </c>
      <c r="J575" s="2">
        <v>0</v>
      </c>
      <c r="K575" s="2">
        <v>0</v>
      </c>
      <c r="L575" s="2">
        <v>5.6820652173913047</v>
      </c>
      <c r="M575" s="2">
        <v>3.8505434782608696</v>
      </c>
      <c r="N575" s="2">
        <v>0</v>
      </c>
      <c r="O575" s="2">
        <v>5.1459907030796052E-2</v>
      </c>
      <c r="P575" s="2">
        <v>5.1222826086956523</v>
      </c>
      <c r="Q575" s="2">
        <v>8.945652173913043</v>
      </c>
      <c r="R575" s="2">
        <v>0.18800842533410808</v>
      </c>
      <c r="S575" s="2">
        <v>1.2618478260869566</v>
      </c>
      <c r="T575" s="2">
        <v>9.0311956521739152</v>
      </c>
      <c r="U575" s="2">
        <v>0</v>
      </c>
      <c r="V575" s="2">
        <v>0.13755955839628126</v>
      </c>
      <c r="W575" s="2">
        <v>2.1032608695652173</v>
      </c>
      <c r="X575" s="2">
        <v>9.7430434782608675</v>
      </c>
      <c r="Y575" s="2">
        <v>0</v>
      </c>
      <c r="Z575" s="2">
        <v>0.15831783846600811</v>
      </c>
      <c r="AA575" s="2">
        <v>0</v>
      </c>
      <c r="AB575" s="2">
        <v>0</v>
      </c>
      <c r="AC575" s="2">
        <v>0</v>
      </c>
      <c r="AD575" s="2">
        <v>0</v>
      </c>
      <c r="AE575" s="2">
        <v>0</v>
      </c>
      <c r="AF575" s="2">
        <v>0</v>
      </c>
      <c r="AG575" s="2">
        <v>9.7826086956521743E-2</v>
      </c>
      <c r="AH575" t="s">
        <v>311</v>
      </c>
      <c r="AI575">
        <v>5</v>
      </c>
    </row>
    <row r="576" spans="1:35" x14ac:dyDescent="0.25">
      <c r="A576" t="s">
        <v>2337</v>
      </c>
      <c r="B576" t="s">
        <v>1364</v>
      </c>
      <c r="C576" t="s">
        <v>1965</v>
      </c>
      <c r="D576" t="s">
        <v>2267</v>
      </c>
      <c r="E576" s="2">
        <v>90.25</v>
      </c>
      <c r="F576" s="2">
        <v>5.0434782608695654</v>
      </c>
      <c r="G576" s="2">
        <v>0.52173913043478259</v>
      </c>
      <c r="H576" s="2">
        <v>0.44565217391304346</v>
      </c>
      <c r="I576" s="2">
        <v>3.0706521739130435</v>
      </c>
      <c r="J576" s="2">
        <v>0</v>
      </c>
      <c r="K576" s="2">
        <v>0</v>
      </c>
      <c r="L576" s="2">
        <v>5.4102173913043483</v>
      </c>
      <c r="M576" s="2">
        <v>0</v>
      </c>
      <c r="N576" s="2">
        <v>0</v>
      </c>
      <c r="O576" s="2">
        <v>0</v>
      </c>
      <c r="P576" s="2">
        <v>5.5679347826086953</v>
      </c>
      <c r="Q576" s="2">
        <v>7.9256521739130417</v>
      </c>
      <c r="R576" s="2">
        <v>0.14951342888112729</v>
      </c>
      <c r="S576" s="2">
        <v>4.1505434782608699</v>
      </c>
      <c r="T576" s="2">
        <v>5.9168478260869577</v>
      </c>
      <c r="U576" s="2">
        <v>0</v>
      </c>
      <c r="V576" s="2">
        <v>0.11155004215343853</v>
      </c>
      <c r="W576" s="2">
        <v>4.5582608695652178</v>
      </c>
      <c r="X576" s="2">
        <v>6.2146739130434785</v>
      </c>
      <c r="Y576" s="2">
        <v>0</v>
      </c>
      <c r="Z576" s="2">
        <v>0.11936769842225703</v>
      </c>
      <c r="AA576" s="2">
        <v>0</v>
      </c>
      <c r="AB576" s="2">
        <v>0</v>
      </c>
      <c r="AC576" s="2">
        <v>0</v>
      </c>
      <c r="AD576" s="2">
        <v>0</v>
      </c>
      <c r="AE576" s="2">
        <v>6.5217391304347824E-2</v>
      </c>
      <c r="AF576" s="2">
        <v>0</v>
      </c>
      <c r="AG576" s="2">
        <v>0</v>
      </c>
      <c r="AH576" t="s">
        <v>428</v>
      </c>
      <c r="AI576">
        <v>5</v>
      </c>
    </row>
    <row r="577" spans="1:35" x14ac:dyDescent="0.25">
      <c r="A577" t="s">
        <v>2337</v>
      </c>
      <c r="B577" t="s">
        <v>1263</v>
      </c>
      <c r="C577" t="s">
        <v>1873</v>
      </c>
      <c r="D577" t="s">
        <v>2263</v>
      </c>
      <c r="E577" s="2">
        <v>55.760869565217391</v>
      </c>
      <c r="F577" s="2">
        <v>5.5652173913043477</v>
      </c>
      <c r="G577" s="2">
        <v>0.74456521739130432</v>
      </c>
      <c r="H577" s="2">
        <v>0.19565217391304349</v>
      </c>
      <c r="I577" s="2">
        <v>2.2407608695652179</v>
      </c>
      <c r="J577" s="2">
        <v>0</v>
      </c>
      <c r="K577" s="2">
        <v>0</v>
      </c>
      <c r="L577" s="2">
        <v>1.1434782608695648</v>
      </c>
      <c r="M577" s="2">
        <v>4.6826086956521742</v>
      </c>
      <c r="N577" s="2">
        <v>0</v>
      </c>
      <c r="O577" s="2">
        <v>8.397660818713451E-2</v>
      </c>
      <c r="P577" s="2">
        <v>0</v>
      </c>
      <c r="Q577" s="2">
        <v>10.270108695652178</v>
      </c>
      <c r="R577" s="2">
        <v>0.18418128654970767</v>
      </c>
      <c r="S577" s="2">
        <v>3.2597826086956521</v>
      </c>
      <c r="T577" s="2">
        <v>6.2010869565217366</v>
      </c>
      <c r="U577" s="2">
        <v>0</v>
      </c>
      <c r="V577" s="2">
        <v>0.16966861598440541</v>
      </c>
      <c r="W577" s="2">
        <v>0.41304347826086957</v>
      </c>
      <c r="X577" s="2">
        <v>6.3815217391304353</v>
      </c>
      <c r="Y577" s="2">
        <v>0</v>
      </c>
      <c r="Z577" s="2">
        <v>0.12185185185185185</v>
      </c>
      <c r="AA577" s="2">
        <v>0</v>
      </c>
      <c r="AB577" s="2">
        <v>0</v>
      </c>
      <c r="AC577" s="2">
        <v>0</v>
      </c>
      <c r="AD577" s="2">
        <v>0</v>
      </c>
      <c r="AE577" s="2">
        <v>0</v>
      </c>
      <c r="AF577" s="2">
        <v>0</v>
      </c>
      <c r="AG577" s="2">
        <v>0</v>
      </c>
      <c r="AH577" t="s">
        <v>325</v>
      </c>
      <c r="AI577">
        <v>5</v>
      </c>
    </row>
    <row r="578" spans="1:35" x14ac:dyDescent="0.25">
      <c r="A578" t="s">
        <v>2337</v>
      </c>
      <c r="B578" t="s">
        <v>1648</v>
      </c>
      <c r="C578" t="s">
        <v>2007</v>
      </c>
      <c r="D578" t="s">
        <v>2243</v>
      </c>
      <c r="E578" s="2">
        <v>71.260869565217391</v>
      </c>
      <c r="F578" s="2">
        <v>5.5652173913043477</v>
      </c>
      <c r="G578" s="2">
        <v>0</v>
      </c>
      <c r="H578" s="2">
        <v>0</v>
      </c>
      <c r="I578" s="2">
        <v>0</v>
      </c>
      <c r="J578" s="2">
        <v>0</v>
      </c>
      <c r="K578" s="2">
        <v>0</v>
      </c>
      <c r="L578" s="2">
        <v>2.9795652173913036</v>
      </c>
      <c r="M578" s="2">
        <v>3.8905434782608697</v>
      </c>
      <c r="N578" s="2">
        <v>5.3253260869565224</v>
      </c>
      <c r="O578" s="2">
        <v>0.12932580841976818</v>
      </c>
      <c r="P578" s="2">
        <v>3.7772826086956512</v>
      </c>
      <c r="Q578" s="2">
        <v>9.5348913043478269</v>
      </c>
      <c r="R578" s="2">
        <v>0.18680902989627823</v>
      </c>
      <c r="S578" s="2">
        <v>3.3886956521739124</v>
      </c>
      <c r="T578" s="2">
        <v>1.6559782608695652</v>
      </c>
      <c r="U578" s="2">
        <v>0</v>
      </c>
      <c r="V578" s="2">
        <v>7.0791641244661377E-2</v>
      </c>
      <c r="W578" s="2">
        <v>0.9085869565217396</v>
      </c>
      <c r="X578" s="2">
        <v>1.3989130434782608</v>
      </c>
      <c r="Y578" s="2">
        <v>0</v>
      </c>
      <c r="Z578" s="2">
        <v>3.2381025015253209E-2</v>
      </c>
      <c r="AA578" s="2">
        <v>0</v>
      </c>
      <c r="AB578" s="2">
        <v>0</v>
      </c>
      <c r="AC578" s="2">
        <v>0</v>
      </c>
      <c r="AD578" s="2">
        <v>0</v>
      </c>
      <c r="AE578" s="2">
        <v>0</v>
      </c>
      <c r="AF578" s="2">
        <v>0</v>
      </c>
      <c r="AG578" s="2">
        <v>0</v>
      </c>
      <c r="AH578" t="s">
        <v>719</v>
      </c>
      <c r="AI578">
        <v>5</v>
      </c>
    </row>
    <row r="579" spans="1:35" x14ac:dyDescent="0.25">
      <c r="A579" t="s">
        <v>2337</v>
      </c>
      <c r="B579" t="s">
        <v>1426</v>
      </c>
      <c r="C579" t="s">
        <v>2037</v>
      </c>
      <c r="D579" t="s">
        <v>2216</v>
      </c>
      <c r="E579" s="2">
        <v>61.880434782608695</v>
      </c>
      <c r="F579" s="2">
        <v>5.7391304347826084</v>
      </c>
      <c r="G579" s="2">
        <v>0.94239130434782614</v>
      </c>
      <c r="H579" s="2">
        <v>0.27717391304347827</v>
      </c>
      <c r="I579" s="2">
        <v>0.2608695652173913</v>
      </c>
      <c r="J579" s="2">
        <v>0</v>
      </c>
      <c r="K579" s="2">
        <v>2.2847826086956524</v>
      </c>
      <c r="L579" s="2">
        <v>1.7554347826086951</v>
      </c>
      <c r="M579" s="2">
        <v>7.968478260869567</v>
      </c>
      <c r="N579" s="2">
        <v>0</v>
      </c>
      <c r="O579" s="2">
        <v>0.12877217635692959</v>
      </c>
      <c r="P579" s="2">
        <v>11.101086956521737</v>
      </c>
      <c r="Q579" s="2">
        <v>0</v>
      </c>
      <c r="R579" s="2">
        <v>0.17939574916564199</v>
      </c>
      <c r="S579" s="2">
        <v>2.9426086956521744</v>
      </c>
      <c r="T579" s="2">
        <v>8.3763043478260855</v>
      </c>
      <c r="U579" s="2">
        <v>0</v>
      </c>
      <c r="V579" s="2">
        <v>0.18291586158440187</v>
      </c>
      <c r="W579" s="2">
        <v>5.6222826086956523</v>
      </c>
      <c r="X579" s="2">
        <v>9.363695652173913</v>
      </c>
      <c r="Y579" s="2">
        <v>0</v>
      </c>
      <c r="Z579" s="2">
        <v>0.24217635692956263</v>
      </c>
      <c r="AA579" s="2">
        <v>0</v>
      </c>
      <c r="AB579" s="2">
        <v>0</v>
      </c>
      <c r="AC579" s="2">
        <v>0</v>
      </c>
      <c r="AD579" s="2">
        <v>0</v>
      </c>
      <c r="AE579" s="2">
        <v>0</v>
      </c>
      <c r="AF579" s="2">
        <v>0</v>
      </c>
      <c r="AG579" s="2">
        <v>0</v>
      </c>
      <c r="AH579" t="s">
        <v>491</v>
      </c>
      <c r="AI579">
        <v>5</v>
      </c>
    </row>
    <row r="580" spans="1:35" x14ac:dyDescent="0.25">
      <c r="A580" t="s">
        <v>2337</v>
      </c>
      <c r="B580" t="s">
        <v>1386</v>
      </c>
      <c r="C580" t="s">
        <v>1892</v>
      </c>
      <c r="D580" t="s">
        <v>2249</v>
      </c>
      <c r="E580" s="2">
        <v>55.586956521739133</v>
      </c>
      <c r="F580" s="2">
        <v>3.7336956521739131</v>
      </c>
      <c r="G580" s="2">
        <v>0.52173913043478259</v>
      </c>
      <c r="H580" s="2">
        <v>0</v>
      </c>
      <c r="I580" s="2">
        <v>1.1059782608695652</v>
      </c>
      <c r="J580" s="2">
        <v>0</v>
      </c>
      <c r="K580" s="2">
        <v>0.56521739130434778</v>
      </c>
      <c r="L580" s="2">
        <v>3.0458695652173917</v>
      </c>
      <c r="M580" s="2">
        <v>3.5516304347826089</v>
      </c>
      <c r="N580" s="2">
        <v>0</v>
      </c>
      <c r="O580" s="2">
        <v>6.3893234258897147E-2</v>
      </c>
      <c r="P580" s="2">
        <v>0</v>
      </c>
      <c r="Q580" s="2">
        <v>0</v>
      </c>
      <c r="R580" s="2">
        <v>0</v>
      </c>
      <c r="S580" s="2">
        <v>1.3118478260869568</v>
      </c>
      <c r="T580" s="2">
        <v>7.2433695652173924</v>
      </c>
      <c r="U580" s="2">
        <v>0</v>
      </c>
      <c r="V580" s="2">
        <v>0.15390692217442317</v>
      </c>
      <c r="W580" s="2">
        <v>1.5856521739130434</v>
      </c>
      <c r="X580" s="2">
        <v>7.9840217391304353</v>
      </c>
      <c r="Y580" s="2">
        <v>0</v>
      </c>
      <c r="Z580" s="2">
        <v>0.17215682440359797</v>
      </c>
      <c r="AA580" s="2">
        <v>0</v>
      </c>
      <c r="AB580" s="2">
        <v>0</v>
      </c>
      <c r="AC580" s="2">
        <v>0</v>
      </c>
      <c r="AD580" s="2">
        <v>0</v>
      </c>
      <c r="AE580" s="2">
        <v>0</v>
      </c>
      <c r="AF580" s="2">
        <v>0</v>
      </c>
      <c r="AG580" s="2">
        <v>0</v>
      </c>
      <c r="AH580" t="s">
        <v>450</v>
      </c>
      <c r="AI580">
        <v>5</v>
      </c>
    </row>
    <row r="581" spans="1:35" x14ac:dyDescent="0.25">
      <c r="A581" t="s">
        <v>2337</v>
      </c>
      <c r="B581" t="s">
        <v>1178</v>
      </c>
      <c r="C581" t="s">
        <v>2076</v>
      </c>
      <c r="D581" t="s">
        <v>2276</v>
      </c>
      <c r="E581" s="2">
        <v>61.771739130434781</v>
      </c>
      <c r="F581" s="2">
        <v>5.7391304347826084</v>
      </c>
      <c r="G581" s="2">
        <v>0.28260869565217389</v>
      </c>
      <c r="H581" s="2">
        <v>0.23369565217391305</v>
      </c>
      <c r="I581" s="2">
        <v>0.86956521739130432</v>
      </c>
      <c r="J581" s="2">
        <v>0</v>
      </c>
      <c r="K581" s="2">
        <v>0</v>
      </c>
      <c r="L581" s="2">
        <v>1.4313043478260867</v>
      </c>
      <c r="M581" s="2">
        <v>5.7391304347826084</v>
      </c>
      <c r="N581" s="2">
        <v>0</v>
      </c>
      <c r="O581" s="2">
        <v>9.2908674995600918E-2</v>
      </c>
      <c r="P581" s="2">
        <v>5.7391304347826084</v>
      </c>
      <c r="Q581" s="2">
        <v>4.5760869565217392</v>
      </c>
      <c r="R581" s="2">
        <v>0.16698926623262361</v>
      </c>
      <c r="S581" s="2">
        <v>0.89304347826086927</v>
      </c>
      <c r="T581" s="2">
        <v>5.3768478260869559</v>
      </c>
      <c r="U581" s="2">
        <v>0</v>
      </c>
      <c r="V581" s="2">
        <v>0.10150096779869787</v>
      </c>
      <c r="W581" s="2">
        <v>0.90847826086956507</v>
      </c>
      <c r="X581" s="2">
        <v>5.3664130434782598</v>
      </c>
      <c r="Y581" s="2">
        <v>0</v>
      </c>
      <c r="Z581" s="2">
        <v>0.10158191096251977</v>
      </c>
      <c r="AA581" s="2">
        <v>0</v>
      </c>
      <c r="AB581" s="2">
        <v>0</v>
      </c>
      <c r="AC581" s="2">
        <v>0</v>
      </c>
      <c r="AD581" s="2">
        <v>0</v>
      </c>
      <c r="AE581" s="2">
        <v>0</v>
      </c>
      <c r="AF581" s="2">
        <v>0</v>
      </c>
      <c r="AG581" s="2">
        <v>0.30434782608695654</v>
      </c>
      <c r="AH581" t="s">
        <v>239</v>
      </c>
      <c r="AI581">
        <v>5</v>
      </c>
    </row>
    <row r="582" spans="1:35" x14ac:dyDescent="0.25">
      <c r="A582" t="s">
        <v>2337</v>
      </c>
      <c r="B582" t="s">
        <v>1663</v>
      </c>
      <c r="C582" t="s">
        <v>2181</v>
      </c>
      <c r="D582" t="s">
        <v>2241</v>
      </c>
      <c r="E582" s="2">
        <v>77.206521739130437</v>
      </c>
      <c r="F582" s="2">
        <v>4.0434782608695654</v>
      </c>
      <c r="G582" s="2">
        <v>0</v>
      </c>
      <c r="H582" s="2">
        <v>0.30434782608695654</v>
      </c>
      <c r="I582" s="2">
        <v>0</v>
      </c>
      <c r="J582" s="2">
        <v>0</v>
      </c>
      <c r="K582" s="2">
        <v>0</v>
      </c>
      <c r="L582" s="2">
        <v>3.7310869565217386</v>
      </c>
      <c r="M582" s="2">
        <v>5.4782608695652177</v>
      </c>
      <c r="N582" s="2">
        <v>0</v>
      </c>
      <c r="O582" s="2">
        <v>7.0955934112346894E-2</v>
      </c>
      <c r="P582" s="2">
        <v>4.1697826086956526</v>
      </c>
      <c r="Q582" s="2">
        <v>5.701956521739131</v>
      </c>
      <c r="R582" s="2">
        <v>0.12786146698578066</v>
      </c>
      <c r="S582" s="2">
        <v>0.76826086956521733</v>
      </c>
      <c r="T582" s="2">
        <v>2.6870652173913046</v>
      </c>
      <c r="U582" s="2">
        <v>0</v>
      </c>
      <c r="V582" s="2">
        <v>4.4754329156694354E-2</v>
      </c>
      <c r="W582" s="2">
        <v>1.9175000000000002</v>
      </c>
      <c r="X582" s="2">
        <v>6.2223913043478278</v>
      </c>
      <c r="Y582" s="2">
        <v>0</v>
      </c>
      <c r="Z582" s="2">
        <v>0.10543009995776434</v>
      </c>
      <c r="AA582" s="2">
        <v>0</v>
      </c>
      <c r="AB582" s="2">
        <v>0</v>
      </c>
      <c r="AC582" s="2">
        <v>0</v>
      </c>
      <c r="AD582" s="2">
        <v>0</v>
      </c>
      <c r="AE582" s="2">
        <v>0</v>
      </c>
      <c r="AF582" s="2">
        <v>0</v>
      </c>
      <c r="AG582" s="2">
        <v>0</v>
      </c>
      <c r="AH582" t="s">
        <v>734</v>
      </c>
      <c r="AI582">
        <v>5</v>
      </c>
    </row>
    <row r="583" spans="1:35" x14ac:dyDescent="0.25">
      <c r="A583" t="s">
        <v>2337</v>
      </c>
      <c r="B583" t="s">
        <v>1578</v>
      </c>
      <c r="C583" t="s">
        <v>1883</v>
      </c>
      <c r="D583" t="s">
        <v>2252</v>
      </c>
      <c r="E583" s="2">
        <v>40.771739130434781</v>
      </c>
      <c r="F583" s="2">
        <v>7.4279347826086948</v>
      </c>
      <c r="G583" s="2">
        <v>0</v>
      </c>
      <c r="H583" s="2">
        <v>0</v>
      </c>
      <c r="I583" s="2">
        <v>0</v>
      </c>
      <c r="J583" s="2">
        <v>0</v>
      </c>
      <c r="K583" s="2">
        <v>0</v>
      </c>
      <c r="L583" s="2">
        <v>0</v>
      </c>
      <c r="M583" s="2">
        <v>0</v>
      </c>
      <c r="N583" s="2">
        <v>0</v>
      </c>
      <c r="O583" s="2">
        <v>0</v>
      </c>
      <c r="P583" s="2">
        <v>0</v>
      </c>
      <c r="Q583" s="2">
        <v>0</v>
      </c>
      <c r="R583" s="2">
        <v>0</v>
      </c>
      <c r="S583" s="2">
        <v>0</v>
      </c>
      <c r="T583" s="2">
        <v>0</v>
      </c>
      <c r="U583" s="2">
        <v>0</v>
      </c>
      <c r="V583" s="2">
        <v>0</v>
      </c>
      <c r="W583" s="2">
        <v>0</v>
      </c>
      <c r="X583" s="2">
        <v>0</v>
      </c>
      <c r="Y583" s="2">
        <v>0</v>
      </c>
      <c r="Z583" s="2">
        <v>0</v>
      </c>
      <c r="AA583" s="2">
        <v>0</v>
      </c>
      <c r="AB583" s="2">
        <v>0</v>
      </c>
      <c r="AC583" s="2">
        <v>0</v>
      </c>
      <c r="AD583" s="2">
        <v>0</v>
      </c>
      <c r="AE583" s="2">
        <v>0</v>
      </c>
      <c r="AF583" s="2">
        <v>0</v>
      </c>
      <c r="AG583" s="2">
        <v>0</v>
      </c>
      <c r="AH583" t="s">
        <v>646</v>
      </c>
      <c r="AI583">
        <v>5</v>
      </c>
    </row>
    <row r="584" spans="1:35" x14ac:dyDescent="0.25">
      <c r="A584" t="s">
        <v>2337</v>
      </c>
      <c r="B584" t="s">
        <v>1791</v>
      </c>
      <c r="C584" t="s">
        <v>2050</v>
      </c>
      <c r="D584" t="s">
        <v>2288</v>
      </c>
      <c r="E584" s="2">
        <v>51.021739130434781</v>
      </c>
      <c r="F584" s="2">
        <v>22.234782608695649</v>
      </c>
      <c r="G584" s="2">
        <v>1.2173913043478262</v>
      </c>
      <c r="H584" s="2">
        <v>0.1983695652173913</v>
      </c>
      <c r="I584" s="2">
        <v>0</v>
      </c>
      <c r="J584" s="2">
        <v>0</v>
      </c>
      <c r="K584" s="2">
        <v>0</v>
      </c>
      <c r="L584" s="2">
        <v>9.1395652173913042</v>
      </c>
      <c r="M584" s="2">
        <v>5.1773913043478261</v>
      </c>
      <c r="N584" s="2">
        <v>0</v>
      </c>
      <c r="O584" s="2">
        <v>0.10147422241158927</v>
      </c>
      <c r="P584" s="2">
        <v>3.8695652173913051</v>
      </c>
      <c r="Q584" s="2">
        <v>11.062826086956523</v>
      </c>
      <c r="R584" s="2">
        <v>0.29266723476778872</v>
      </c>
      <c r="S584" s="2">
        <v>4.9014130434782608</v>
      </c>
      <c r="T584" s="2">
        <v>4.7401086956521734</v>
      </c>
      <c r="U584" s="2">
        <v>0</v>
      </c>
      <c r="V584" s="2">
        <v>0.18896889646357051</v>
      </c>
      <c r="W584" s="2">
        <v>0.13217391304347825</v>
      </c>
      <c r="X584" s="2">
        <v>9.7288043478260828</v>
      </c>
      <c r="Y584" s="2">
        <v>0</v>
      </c>
      <c r="Z584" s="2">
        <v>0.19327013208351079</v>
      </c>
      <c r="AA584" s="2">
        <v>0</v>
      </c>
      <c r="AB584" s="2">
        <v>0</v>
      </c>
      <c r="AC584" s="2">
        <v>0</v>
      </c>
      <c r="AD584" s="2">
        <v>35.791630434782626</v>
      </c>
      <c r="AE584" s="2">
        <v>0</v>
      </c>
      <c r="AF584" s="2">
        <v>0</v>
      </c>
      <c r="AG584" s="2">
        <v>0</v>
      </c>
      <c r="AH584" t="s">
        <v>863</v>
      </c>
      <c r="AI584">
        <v>5</v>
      </c>
    </row>
    <row r="585" spans="1:35" x14ac:dyDescent="0.25">
      <c r="A585" t="s">
        <v>2337</v>
      </c>
      <c r="B585" t="s">
        <v>1518</v>
      </c>
      <c r="C585" t="s">
        <v>2050</v>
      </c>
      <c r="D585" t="s">
        <v>2288</v>
      </c>
      <c r="E585" s="2">
        <v>69.934782608695656</v>
      </c>
      <c r="F585" s="2">
        <v>26.100869565217383</v>
      </c>
      <c r="G585" s="2">
        <v>2.1739130434782608</v>
      </c>
      <c r="H585" s="2">
        <v>0.1983695652173913</v>
      </c>
      <c r="I585" s="2">
        <v>0</v>
      </c>
      <c r="J585" s="2">
        <v>0</v>
      </c>
      <c r="K585" s="2">
        <v>0</v>
      </c>
      <c r="L585" s="2">
        <v>8.4021739130434786E-2</v>
      </c>
      <c r="M585" s="2">
        <v>5.2629347826086983</v>
      </c>
      <c r="N585" s="2">
        <v>0</v>
      </c>
      <c r="O585" s="2">
        <v>7.5254895865713434E-2</v>
      </c>
      <c r="P585" s="2">
        <v>4.8623913043478248</v>
      </c>
      <c r="Q585" s="2">
        <v>13.876086956521734</v>
      </c>
      <c r="R585" s="2">
        <v>0.26794218215728932</v>
      </c>
      <c r="S585" s="2">
        <v>0.22771739130434782</v>
      </c>
      <c r="T585" s="2">
        <v>1.5809782608695648</v>
      </c>
      <c r="U585" s="2">
        <v>0</v>
      </c>
      <c r="V585" s="2">
        <v>2.5862604911408137E-2</v>
      </c>
      <c r="W585" s="2">
        <v>2.1221739130434782</v>
      </c>
      <c r="X585" s="2">
        <v>7.9730434782608679</v>
      </c>
      <c r="Y585" s="2">
        <v>0</v>
      </c>
      <c r="Z585" s="2">
        <v>0.14435188063413112</v>
      </c>
      <c r="AA585" s="2">
        <v>0</v>
      </c>
      <c r="AB585" s="2">
        <v>0</v>
      </c>
      <c r="AC585" s="2">
        <v>0</v>
      </c>
      <c r="AD585" s="2">
        <v>51.758152173913047</v>
      </c>
      <c r="AE585" s="2">
        <v>0</v>
      </c>
      <c r="AF585" s="2">
        <v>0</v>
      </c>
      <c r="AG585" s="2">
        <v>0</v>
      </c>
      <c r="AH585" t="s">
        <v>585</v>
      </c>
      <c r="AI585">
        <v>5</v>
      </c>
    </row>
    <row r="586" spans="1:35" x14ac:dyDescent="0.25">
      <c r="A586" t="s">
        <v>2337</v>
      </c>
      <c r="B586" t="s">
        <v>1775</v>
      </c>
      <c r="C586" t="s">
        <v>2204</v>
      </c>
      <c r="D586" t="s">
        <v>2267</v>
      </c>
      <c r="E586" s="2">
        <v>68.260869565217391</v>
      </c>
      <c r="F586" s="2">
        <v>5.3206521739130439</v>
      </c>
      <c r="G586" s="2">
        <v>0.17934782608695651</v>
      </c>
      <c r="H586" s="2">
        <v>0.2391304347826087</v>
      </c>
      <c r="I586" s="2">
        <v>2.6793478260869565</v>
      </c>
      <c r="J586" s="2">
        <v>0</v>
      </c>
      <c r="K586" s="2">
        <v>0</v>
      </c>
      <c r="L586" s="2">
        <v>4.4510869565217392</v>
      </c>
      <c r="M586" s="2">
        <v>0</v>
      </c>
      <c r="N586" s="2">
        <v>4.7445652173913047</v>
      </c>
      <c r="O586" s="2">
        <v>6.9506369426751591E-2</v>
      </c>
      <c r="P586" s="2">
        <v>4.1875</v>
      </c>
      <c r="Q586" s="2">
        <v>6.8722826086956523</v>
      </c>
      <c r="R586" s="2">
        <v>0.16202229299363058</v>
      </c>
      <c r="S586" s="2">
        <v>10.790760869565217</v>
      </c>
      <c r="T586" s="2">
        <v>8.4510869565217384</v>
      </c>
      <c r="U586" s="2">
        <v>0</v>
      </c>
      <c r="V586" s="2">
        <v>0.28188694267515918</v>
      </c>
      <c r="W586" s="2">
        <v>5.5896739130434785</v>
      </c>
      <c r="X586" s="2">
        <v>9.8559782608695645</v>
      </c>
      <c r="Y586" s="2">
        <v>0</v>
      </c>
      <c r="Z586" s="2">
        <v>0.22627388535031848</v>
      </c>
      <c r="AA586" s="2">
        <v>0</v>
      </c>
      <c r="AB586" s="2">
        <v>0</v>
      </c>
      <c r="AC586" s="2">
        <v>0</v>
      </c>
      <c r="AD586" s="2">
        <v>0</v>
      </c>
      <c r="AE586" s="2">
        <v>0</v>
      </c>
      <c r="AF586" s="2">
        <v>0</v>
      </c>
      <c r="AG586" s="2">
        <v>0</v>
      </c>
      <c r="AH586" t="s">
        <v>847</v>
      </c>
      <c r="AI586">
        <v>5</v>
      </c>
    </row>
    <row r="587" spans="1:35" x14ac:dyDescent="0.25">
      <c r="A587" t="s">
        <v>2337</v>
      </c>
      <c r="B587" t="s">
        <v>1038</v>
      </c>
      <c r="C587" t="s">
        <v>2037</v>
      </c>
      <c r="D587" t="s">
        <v>2216</v>
      </c>
      <c r="E587" s="2">
        <v>89.315217391304344</v>
      </c>
      <c r="F587" s="2">
        <v>5.7391304347826084</v>
      </c>
      <c r="G587" s="2">
        <v>0.60869565217391308</v>
      </c>
      <c r="H587" s="2">
        <v>0.36956521739130432</v>
      </c>
      <c r="I587" s="2">
        <v>3.4782608695652173</v>
      </c>
      <c r="J587" s="2">
        <v>0</v>
      </c>
      <c r="K587" s="2">
        <v>0</v>
      </c>
      <c r="L587" s="2">
        <v>0.94880434782608702</v>
      </c>
      <c r="M587" s="2">
        <v>0</v>
      </c>
      <c r="N587" s="2">
        <v>5.928260869565217</v>
      </c>
      <c r="O587" s="2">
        <v>6.6374589266155526E-2</v>
      </c>
      <c r="P587" s="2">
        <v>5.0903260869565212</v>
      </c>
      <c r="Q587" s="2">
        <v>4.8638043478260853</v>
      </c>
      <c r="R587" s="2">
        <v>0.11144943410003648</v>
      </c>
      <c r="S587" s="2">
        <v>2.507173913043478</v>
      </c>
      <c r="T587" s="2">
        <v>4.5673913043478258</v>
      </c>
      <c r="U587" s="2">
        <v>0</v>
      </c>
      <c r="V587" s="2">
        <v>7.9208957040282343E-2</v>
      </c>
      <c r="W587" s="2">
        <v>2.2647826086956528</v>
      </c>
      <c r="X587" s="2">
        <v>5.9943478260869538</v>
      </c>
      <c r="Y587" s="2">
        <v>0</v>
      </c>
      <c r="Z587" s="2">
        <v>9.2471705001825472E-2</v>
      </c>
      <c r="AA587" s="2">
        <v>0</v>
      </c>
      <c r="AB587" s="2">
        <v>0</v>
      </c>
      <c r="AC587" s="2">
        <v>0</v>
      </c>
      <c r="AD587" s="2">
        <v>0</v>
      </c>
      <c r="AE587" s="2">
        <v>0</v>
      </c>
      <c r="AF587" s="2">
        <v>0</v>
      </c>
      <c r="AG587" s="2">
        <v>0</v>
      </c>
      <c r="AH587" t="s">
        <v>96</v>
      </c>
      <c r="AI587">
        <v>5</v>
      </c>
    </row>
    <row r="588" spans="1:35" x14ac:dyDescent="0.25">
      <c r="A588" t="s">
        <v>2337</v>
      </c>
      <c r="B588" t="s">
        <v>1432</v>
      </c>
      <c r="C588" t="s">
        <v>1884</v>
      </c>
      <c r="D588" t="s">
        <v>2234</v>
      </c>
      <c r="E588" s="2">
        <v>79.097826086956516</v>
      </c>
      <c r="F588" s="2">
        <v>17.891304347826086</v>
      </c>
      <c r="G588" s="2">
        <v>0.65217391304347827</v>
      </c>
      <c r="H588" s="2">
        <v>0.35434782608695653</v>
      </c>
      <c r="I588" s="2">
        <v>0.50108695652173918</v>
      </c>
      <c r="J588" s="2">
        <v>0</v>
      </c>
      <c r="K588" s="2">
        <v>0.21739130434782608</v>
      </c>
      <c r="L588" s="2">
        <v>10.605326086956524</v>
      </c>
      <c r="M588" s="2">
        <v>5.1304347826086953</v>
      </c>
      <c r="N588" s="2">
        <v>0.97826086956521741</v>
      </c>
      <c r="O588" s="2">
        <v>7.7229627593788652E-2</v>
      </c>
      <c r="P588" s="2">
        <v>5.1304347826086953</v>
      </c>
      <c r="Q588" s="2">
        <v>8.9836956521739122</v>
      </c>
      <c r="R588" s="2">
        <v>0.17843891713618248</v>
      </c>
      <c r="S588" s="2">
        <v>4.8320652173913041</v>
      </c>
      <c r="T588" s="2">
        <v>10.907391304347826</v>
      </c>
      <c r="U588" s="2">
        <v>0</v>
      </c>
      <c r="V588" s="2">
        <v>0.19898722000824515</v>
      </c>
      <c r="W588" s="2">
        <v>4.9460869565217385</v>
      </c>
      <c r="X588" s="2">
        <v>16.361086956521742</v>
      </c>
      <c r="Y588" s="2">
        <v>3.5922826086956516</v>
      </c>
      <c r="Z588" s="2">
        <v>0.31479318400439749</v>
      </c>
      <c r="AA588" s="2">
        <v>0</v>
      </c>
      <c r="AB588" s="2">
        <v>0</v>
      </c>
      <c r="AC588" s="2">
        <v>0</v>
      </c>
      <c r="AD588" s="2">
        <v>0</v>
      </c>
      <c r="AE588" s="2">
        <v>0</v>
      </c>
      <c r="AF588" s="2">
        <v>0</v>
      </c>
      <c r="AG588" s="2">
        <v>0.32608695652173914</v>
      </c>
      <c r="AH588" t="s">
        <v>498</v>
      </c>
      <c r="AI588">
        <v>5</v>
      </c>
    </row>
    <row r="589" spans="1:35" x14ac:dyDescent="0.25">
      <c r="A589" t="s">
        <v>2337</v>
      </c>
      <c r="B589" t="s">
        <v>1356</v>
      </c>
      <c r="C589" t="s">
        <v>2013</v>
      </c>
      <c r="D589" t="s">
        <v>2274</v>
      </c>
      <c r="E589" s="2">
        <v>85.206521739130437</v>
      </c>
      <c r="F589" s="2">
        <v>5.5652173913043477</v>
      </c>
      <c r="G589" s="2">
        <v>0</v>
      </c>
      <c r="H589" s="2">
        <v>0</v>
      </c>
      <c r="I589" s="2">
        <v>8.304347826086957</v>
      </c>
      <c r="J589" s="2">
        <v>0</v>
      </c>
      <c r="K589" s="2">
        <v>0</v>
      </c>
      <c r="L589" s="2">
        <v>3.9701086956521738</v>
      </c>
      <c r="M589" s="2">
        <v>0</v>
      </c>
      <c r="N589" s="2">
        <v>5.2173913043478262</v>
      </c>
      <c r="O589" s="2">
        <v>6.1232300038270189E-2</v>
      </c>
      <c r="P589" s="2">
        <v>0</v>
      </c>
      <c r="Q589" s="2">
        <v>11.966847826086957</v>
      </c>
      <c r="R589" s="2">
        <v>0.14044520984819492</v>
      </c>
      <c r="S589" s="2">
        <v>1.2255434782608696</v>
      </c>
      <c r="T589" s="2">
        <v>0</v>
      </c>
      <c r="U589" s="2">
        <v>15.720108695652174</v>
      </c>
      <c r="V589" s="2">
        <v>0.19887740783263169</v>
      </c>
      <c r="W589" s="2">
        <v>7.0978260869565215</v>
      </c>
      <c r="X589" s="2">
        <v>6.6548913043478262</v>
      </c>
      <c r="Y589" s="2">
        <v>0</v>
      </c>
      <c r="Z589" s="2">
        <v>0.16140451588212781</v>
      </c>
      <c r="AA589" s="2">
        <v>0</v>
      </c>
      <c r="AB589" s="2">
        <v>0</v>
      </c>
      <c r="AC589" s="2">
        <v>0</v>
      </c>
      <c r="AD589" s="2">
        <v>4.3722826086956523</v>
      </c>
      <c r="AE589" s="2">
        <v>5.8559782608695654</v>
      </c>
      <c r="AF589" s="2">
        <v>0</v>
      </c>
      <c r="AG589" s="2">
        <v>0</v>
      </c>
      <c r="AH589" t="s">
        <v>420</v>
      </c>
      <c r="AI589">
        <v>5</v>
      </c>
    </row>
    <row r="590" spans="1:35" x14ac:dyDescent="0.25">
      <c r="A590" t="s">
        <v>2337</v>
      </c>
      <c r="B590" t="s">
        <v>1182</v>
      </c>
      <c r="C590" t="s">
        <v>2078</v>
      </c>
      <c r="D590" t="s">
        <v>2282</v>
      </c>
      <c r="E590" s="2">
        <v>61.413043478260867</v>
      </c>
      <c r="F590" s="2">
        <v>5.8804347826086953</v>
      </c>
      <c r="G590" s="2">
        <v>0.4722826086956522</v>
      </c>
      <c r="H590" s="2">
        <v>0</v>
      </c>
      <c r="I590" s="2">
        <v>1.9809782608695652</v>
      </c>
      <c r="J590" s="2">
        <v>0</v>
      </c>
      <c r="K590" s="2">
        <v>0</v>
      </c>
      <c r="L590" s="2">
        <v>2.5552173913043479</v>
      </c>
      <c r="M590" s="2">
        <v>3.9619565217391304</v>
      </c>
      <c r="N590" s="2">
        <v>0</v>
      </c>
      <c r="O590" s="2">
        <v>6.4513274336283191E-2</v>
      </c>
      <c r="P590" s="2">
        <v>1.9402173913043479</v>
      </c>
      <c r="Q590" s="2">
        <v>6.1195652173913047</v>
      </c>
      <c r="R590" s="2">
        <v>0.13123893805309736</v>
      </c>
      <c r="S590" s="2">
        <v>2.030217391304348</v>
      </c>
      <c r="T590" s="2">
        <v>9.0660869565217386</v>
      </c>
      <c r="U590" s="2">
        <v>0</v>
      </c>
      <c r="V590" s="2">
        <v>0.18068318584070794</v>
      </c>
      <c r="W590" s="2">
        <v>3.1531521739130439</v>
      </c>
      <c r="X590" s="2">
        <v>5.5149999999999997</v>
      </c>
      <c r="Y590" s="2">
        <v>0</v>
      </c>
      <c r="Z590" s="2">
        <v>0.14114513274336282</v>
      </c>
      <c r="AA590" s="2">
        <v>0</v>
      </c>
      <c r="AB590" s="2">
        <v>0</v>
      </c>
      <c r="AC590" s="2">
        <v>0</v>
      </c>
      <c r="AD590" s="2">
        <v>0</v>
      </c>
      <c r="AE590" s="2">
        <v>0</v>
      </c>
      <c r="AF590" s="2">
        <v>0</v>
      </c>
      <c r="AG590" s="2">
        <v>0</v>
      </c>
      <c r="AH590" t="s">
        <v>243</v>
      </c>
      <c r="AI590">
        <v>5</v>
      </c>
    </row>
    <row r="591" spans="1:35" x14ac:dyDescent="0.25">
      <c r="A591" t="s">
        <v>2337</v>
      </c>
      <c r="B591" t="s">
        <v>1532</v>
      </c>
      <c r="C591" t="s">
        <v>1930</v>
      </c>
      <c r="D591" t="s">
        <v>2248</v>
      </c>
      <c r="E591" s="2">
        <v>71.652173913043484</v>
      </c>
      <c r="F591" s="2">
        <v>5.2173913043478262</v>
      </c>
      <c r="G591" s="2">
        <v>1</v>
      </c>
      <c r="H591" s="2">
        <v>0</v>
      </c>
      <c r="I591" s="2">
        <v>1.5849999999999995</v>
      </c>
      <c r="J591" s="2">
        <v>0</v>
      </c>
      <c r="K591" s="2">
        <v>0</v>
      </c>
      <c r="L591" s="2">
        <v>4.7195652173913043</v>
      </c>
      <c r="M591" s="2">
        <v>7.4614130434782604</v>
      </c>
      <c r="N591" s="2">
        <v>0</v>
      </c>
      <c r="O591" s="2">
        <v>0.1041337985436893</v>
      </c>
      <c r="P591" s="2">
        <v>0</v>
      </c>
      <c r="Q591" s="2">
        <v>24.353043478260869</v>
      </c>
      <c r="R591" s="2">
        <v>0.33987864077669899</v>
      </c>
      <c r="S591" s="2">
        <v>3.8932608695652169</v>
      </c>
      <c r="T591" s="2">
        <v>10.354347826086952</v>
      </c>
      <c r="U591" s="2">
        <v>0</v>
      </c>
      <c r="V591" s="2">
        <v>0.19884405339805816</v>
      </c>
      <c r="W591" s="2">
        <v>3.2338043478260867</v>
      </c>
      <c r="X591" s="2">
        <v>13.937065217391307</v>
      </c>
      <c r="Y591" s="2">
        <v>0</v>
      </c>
      <c r="Z591" s="2">
        <v>0.23964199029126215</v>
      </c>
      <c r="AA591" s="2">
        <v>0</v>
      </c>
      <c r="AB591" s="2">
        <v>0</v>
      </c>
      <c r="AC591" s="2">
        <v>0</v>
      </c>
      <c r="AD591" s="2">
        <v>0</v>
      </c>
      <c r="AE591" s="2">
        <v>0</v>
      </c>
      <c r="AF591" s="2">
        <v>0</v>
      </c>
      <c r="AG591" s="2">
        <v>0</v>
      </c>
      <c r="AH591" t="s">
        <v>599</v>
      </c>
      <c r="AI591">
        <v>5</v>
      </c>
    </row>
    <row r="592" spans="1:35" x14ac:dyDescent="0.25">
      <c r="A592" t="s">
        <v>2337</v>
      </c>
      <c r="B592" t="s">
        <v>1203</v>
      </c>
      <c r="C592" t="s">
        <v>2033</v>
      </c>
      <c r="D592" t="s">
        <v>2240</v>
      </c>
      <c r="E592" s="2">
        <v>91.032608695652172</v>
      </c>
      <c r="F592" s="2">
        <v>5.3043478260869561</v>
      </c>
      <c r="G592" s="2">
        <v>0.15869565217391299</v>
      </c>
      <c r="H592" s="2">
        <v>0.92934782608695654</v>
      </c>
      <c r="I592" s="2">
        <v>4.1304347826086953</v>
      </c>
      <c r="J592" s="2">
        <v>0</v>
      </c>
      <c r="K592" s="2">
        <v>0</v>
      </c>
      <c r="L592" s="2">
        <v>7.2831521739130434</v>
      </c>
      <c r="M592" s="2">
        <v>9.3514130434782619</v>
      </c>
      <c r="N592" s="2">
        <v>0</v>
      </c>
      <c r="O592" s="2">
        <v>0.10272597014925375</v>
      </c>
      <c r="P592" s="2">
        <v>0</v>
      </c>
      <c r="Q592" s="2">
        <v>7.3500000000000014</v>
      </c>
      <c r="R592" s="2">
        <v>8.0740298507462699E-2</v>
      </c>
      <c r="S592" s="2">
        <v>16.690108695652174</v>
      </c>
      <c r="T592" s="2">
        <v>19.167391304347824</v>
      </c>
      <c r="U592" s="2">
        <v>0</v>
      </c>
      <c r="V592" s="2">
        <v>0.39389731343283585</v>
      </c>
      <c r="W592" s="2">
        <v>10.029565217391303</v>
      </c>
      <c r="X592" s="2">
        <v>24.010978260869564</v>
      </c>
      <c r="Y592" s="2">
        <v>0</v>
      </c>
      <c r="Z592" s="2">
        <v>0.37393791044776115</v>
      </c>
      <c r="AA592" s="2">
        <v>0</v>
      </c>
      <c r="AB592" s="2">
        <v>0</v>
      </c>
      <c r="AC592" s="2">
        <v>0</v>
      </c>
      <c r="AD592" s="2">
        <v>0</v>
      </c>
      <c r="AE592" s="2">
        <v>0</v>
      </c>
      <c r="AF592" s="2">
        <v>0</v>
      </c>
      <c r="AG592" s="2">
        <v>0</v>
      </c>
      <c r="AH592" t="s">
        <v>264</v>
      </c>
      <c r="AI592">
        <v>5</v>
      </c>
    </row>
    <row r="593" spans="1:35" x14ac:dyDescent="0.25">
      <c r="A593" t="s">
        <v>2337</v>
      </c>
      <c r="B593" t="s">
        <v>1792</v>
      </c>
      <c r="C593" t="s">
        <v>1893</v>
      </c>
      <c r="D593" t="s">
        <v>2251</v>
      </c>
      <c r="E593" s="2">
        <v>25.010869565217391</v>
      </c>
      <c r="F593" s="2">
        <v>5</v>
      </c>
      <c r="G593" s="2">
        <v>0.39402173913043476</v>
      </c>
      <c r="H593" s="2">
        <v>0.2391304347826087</v>
      </c>
      <c r="I593" s="2">
        <v>0.91304347826086951</v>
      </c>
      <c r="J593" s="2">
        <v>0.20652173913043478</v>
      </c>
      <c r="K593" s="2">
        <v>1.7211956521739129</v>
      </c>
      <c r="L593" s="2">
        <v>1.3082608695652171</v>
      </c>
      <c r="M593" s="2">
        <v>0</v>
      </c>
      <c r="N593" s="2">
        <v>4.7732608695652186</v>
      </c>
      <c r="O593" s="2">
        <v>0.19084745762711869</v>
      </c>
      <c r="P593" s="2">
        <v>0</v>
      </c>
      <c r="Q593" s="2">
        <v>4.9273913043478252</v>
      </c>
      <c r="R593" s="2">
        <v>0.19700999565406341</v>
      </c>
      <c r="S593" s="2">
        <v>1.2173913043478262</v>
      </c>
      <c r="T593" s="2">
        <v>1.1308695652173912</v>
      </c>
      <c r="U593" s="2">
        <v>0</v>
      </c>
      <c r="V593" s="2">
        <v>9.3889613211647113E-2</v>
      </c>
      <c r="W593" s="2">
        <v>1.2600000000000002</v>
      </c>
      <c r="X593" s="2">
        <v>6.7055434782608696</v>
      </c>
      <c r="Y593" s="2">
        <v>0</v>
      </c>
      <c r="Z593" s="2">
        <v>0.31848326814428507</v>
      </c>
      <c r="AA593" s="2">
        <v>0</v>
      </c>
      <c r="AB593" s="2">
        <v>0</v>
      </c>
      <c r="AC593" s="2">
        <v>0</v>
      </c>
      <c r="AD593" s="2">
        <v>0</v>
      </c>
      <c r="AE593" s="2">
        <v>0</v>
      </c>
      <c r="AF593" s="2">
        <v>0</v>
      </c>
      <c r="AG593" s="2">
        <v>0</v>
      </c>
      <c r="AH593" t="s">
        <v>864</v>
      </c>
      <c r="AI593">
        <v>5</v>
      </c>
    </row>
    <row r="594" spans="1:35" x14ac:dyDescent="0.25">
      <c r="A594" t="s">
        <v>2337</v>
      </c>
      <c r="B594" t="s">
        <v>1156</v>
      </c>
      <c r="C594" t="s">
        <v>1952</v>
      </c>
      <c r="D594" t="s">
        <v>2223</v>
      </c>
      <c r="E594" s="2">
        <v>101.96739130434783</v>
      </c>
      <c r="F594" s="2">
        <v>5.7391304347826084</v>
      </c>
      <c r="G594" s="2">
        <v>0.65217391304347827</v>
      </c>
      <c r="H594" s="2">
        <v>0.76902173913043481</v>
      </c>
      <c r="I594" s="2">
        <v>0</v>
      </c>
      <c r="J594" s="2">
        <v>0</v>
      </c>
      <c r="K594" s="2">
        <v>0</v>
      </c>
      <c r="L594" s="2">
        <v>9.4320652173913064</v>
      </c>
      <c r="M594" s="2">
        <v>6.3949999999999969</v>
      </c>
      <c r="N594" s="2">
        <v>0</v>
      </c>
      <c r="O594" s="2">
        <v>6.271612834452614E-2</v>
      </c>
      <c r="P594" s="2">
        <v>1.3478260869565217</v>
      </c>
      <c r="Q594" s="2">
        <v>11.283152173913045</v>
      </c>
      <c r="R594" s="2">
        <v>0.12387272145826672</v>
      </c>
      <c r="S594" s="2">
        <v>4.3261956521739133</v>
      </c>
      <c r="T594" s="2">
        <v>13.3</v>
      </c>
      <c r="U594" s="2">
        <v>0</v>
      </c>
      <c r="V594" s="2">
        <v>0.17286110222790746</v>
      </c>
      <c r="W594" s="2">
        <v>4.10641304347826</v>
      </c>
      <c r="X594" s="2">
        <v>17.874130434782618</v>
      </c>
      <c r="Y594" s="2">
        <v>0</v>
      </c>
      <c r="Z594" s="2">
        <v>0.21556443875919418</v>
      </c>
      <c r="AA594" s="2">
        <v>0</v>
      </c>
      <c r="AB594" s="2">
        <v>0</v>
      </c>
      <c r="AC594" s="2">
        <v>0</v>
      </c>
      <c r="AD594" s="2">
        <v>0</v>
      </c>
      <c r="AE594" s="2">
        <v>0</v>
      </c>
      <c r="AF594" s="2">
        <v>0</v>
      </c>
      <c r="AG594" s="2">
        <v>0</v>
      </c>
      <c r="AH594" t="s">
        <v>217</v>
      </c>
      <c r="AI594">
        <v>5</v>
      </c>
    </row>
    <row r="595" spans="1:35" x14ac:dyDescent="0.25">
      <c r="A595" t="s">
        <v>2337</v>
      </c>
      <c r="B595" t="s">
        <v>1727</v>
      </c>
      <c r="C595" t="s">
        <v>1999</v>
      </c>
      <c r="D595" t="s">
        <v>2282</v>
      </c>
      <c r="E595" s="2">
        <v>47.25</v>
      </c>
      <c r="F595" s="2">
        <v>5.5217391304347823</v>
      </c>
      <c r="G595" s="2">
        <v>1.7826086956521738</v>
      </c>
      <c r="H595" s="2">
        <v>0.60326086956521741</v>
      </c>
      <c r="I595" s="2">
        <v>3.4081521739130429</v>
      </c>
      <c r="J595" s="2">
        <v>0</v>
      </c>
      <c r="K595" s="2">
        <v>4.3043478260869561</v>
      </c>
      <c r="L595" s="2">
        <v>2.4952173913043478</v>
      </c>
      <c r="M595" s="2">
        <v>4.2826086956521738</v>
      </c>
      <c r="N595" s="2">
        <v>0</v>
      </c>
      <c r="O595" s="2">
        <v>9.0637221072003685E-2</v>
      </c>
      <c r="P595" s="2">
        <v>0</v>
      </c>
      <c r="Q595" s="2">
        <v>0</v>
      </c>
      <c r="R595" s="2">
        <v>0</v>
      </c>
      <c r="S595" s="2">
        <v>9.6114130434782616</v>
      </c>
      <c r="T595" s="2">
        <v>13.569565217391306</v>
      </c>
      <c r="U595" s="2">
        <v>0</v>
      </c>
      <c r="V595" s="2">
        <v>0.49060271451575799</v>
      </c>
      <c r="W595" s="2">
        <v>4.6166304347826097</v>
      </c>
      <c r="X595" s="2">
        <v>17.250108695652177</v>
      </c>
      <c r="Y595" s="2">
        <v>0</v>
      </c>
      <c r="Z595" s="2">
        <v>0.46278812974465161</v>
      </c>
      <c r="AA595" s="2">
        <v>0</v>
      </c>
      <c r="AB595" s="2">
        <v>0</v>
      </c>
      <c r="AC595" s="2">
        <v>0</v>
      </c>
      <c r="AD595" s="2">
        <v>0</v>
      </c>
      <c r="AE595" s="2">
        <v>0</v>
      </c>
      <c r="AF595" s="2">
        <v>0</v>
      </c>
      <c r="AG595" s="2">
        <v>0</v>
      </c>
      <c r="AH595" t="s">
        <v>799</v>
      </c>
      <c r="AI595">
        <v>5</v>
      </c>
    </row>
    <row r="596" spans="1:35" x14ac:dyDescent="0.25">
      <c r="A596" t="s">
        <v>2337</v>
      </c>
      <c r="B596" t="s">
        <v>1133</v>
      </c>
      <c r="C596" t="s">
        <v>2007</v>
      </c>
      <c r="D596" t="s">
        <v>2243</v>
      </c>
      <c r="E596" s="2">
        <v>61.054347826086953</v>
      </c>
      <c r="F596" s="2">
        <v>5.4782608695652177</v>
      </c>
      <c r="G596" s="2">
        <v>0.33152173913043476</v>
      </c>
      <c r="H596" s="2">
        <v>0.58152173913043481</v>
      </c>
      <c r="I596" s="2">
        <v>0.2608695652173913</v>
      </c>
      <c r="J596" s="2">
        <v>0</v>
      </c>
      <c r="K596" s="2">
        <v>1.7826086956521738</v>
      </c>
      <c r="L596" s="2">
        <v>2.4447826086956521</v>
      </c>
      <c r="M596" s="2">
        <v>3.847826086956522</v>
      </c>
      <c r="N596" s="2">
        <v>4.5927173913043475</v>
      </c>
      <c r="O596" s="2">
        <v>0.13824639487270785</v>
      </c>
      <c r="P596" s="2">
        <v>0</v>
      </c>
      <c r="Q596" s="2">
        <v>22.670760869565221</v>
      </c>
      <c r="R596" s="2">
        <v>0.37132098985223438</v>
      </c>
      <c r="S596" s="2">
        <v>2.3855434782608702</v>
      </c>
      <c r="T596" s="2">
        <v>6.735543478260869</v>
      </c>
      <c r="U596" s="2">
        <v>0</v>
      </c>
      <c r="V596" s="2">
        <v>0.14939291436709989</v>
      </c>
      <c r="W596" s="2">
        <v>4.9653260869565221</v>
      </c>
      <c r="X596" s="2">
        <v>7.5757608695652161</v>
      </c>
      <c r="Y596" s="2">
        <v>0</v>
      </c>
      <c r="Z596" s="2">
        <v>0.20540858109311019</v>
      </c>
      <c r="AA596" s="2">
        <v>0</v>
      </c>
      <c r="AB596" s="2">
        <v>0</v>
      </c>
      <c r="AC596" s="2">
        <v>0</v>
      </c>
      <c r="AD596" s="2">
        <v>0</v>
      </c>
      <c r="AE596" s="2">
        <v>0</v>
      </c>
      <c r="AF596" s="2">
        <v>0</v>
      </c>
      <c r="AG596" s="2">
        <v>0</v>
      </c>
      <c r="AH596" t="s">
        <v>193</v>
      </c>
      <c r="AI596">
        <v>5</v>
      </c>
    </row>
    <row r="597" spans="1:35" x14ac:dyDescent="0.25">
      <c r="A597" t="s">
        <v>2337</v>
      </c>
      <c r="B597" t="s">
        <v>1062</v>
      </c>
      <c r="C597" t="s">
        <v>1901</v>
      </c>
      <c r="D597" t="s">
        <v>2226</v>
      </c>
      <c r="E597" s="2">
        <v>79.5</v>
      </c>
      <c r="F597" s="2">
        <v>5.1304347826086953</v>
      </c>
      <c r="G597" s="2">
        <v>0.28913043478260869</v>
      </c>
      <c r="H597" s="2">
        <v>0.65760869565217395</v>
      </c>
      <c r="I597" s="2">
        <v>0.39402173913043476</v>
      </c>
      <c r="J597" s="2">
        <v>0</v>
      </c>
      <c r="K597" s="2">
        <v>0</v>
      </c>
      <c r="L597" s="2">
        <v>3.8688043478260865</v>
      </c>
      <c r="M597" s="2">
        <v>4.4721739130434797</v>
      </c>
      <c r="N597" s="2">
        <v>4.608586956521739</v>
      </c>
      <c r="O597" s="2">
        <v>0.11422340716434236</v>
      </c>
      <c r="P597" s="2">
        <v>0</v>
      </c>
      <c r="Q597" s="2">
        <v>12.411630434782607</v>
      </c>
      <c r="R597" s="2">
        <v>0.1561211375444353</v>
      </c>
      <c r="S597" s="2">
        <v>5.6843478260869542</v>
      </c>
      <c r="T597" s="2">
        <v>7.7854347826086947</v>
      </c>
      <c r="U597" s="2">
        <v>0</v>
      </c>
      <c r="V597" s="2">
        <v>0.16943122778233521</v>
      </c>
      <c r="W597" s="2">
        <v>11.281413043478262</v>
      </c>
      <c r="X597" s="2">
        <v>10.262065217391301</v>
      </c>
      <c r="Y597" s="2">
        <v>0</v>
      </c>
      <c r="Z597" s="2">
        <v>0.27098714793546619</v>
      </c>
      <c r="AA597" s="2">
        <v>0</v>
      </c>
      <c r="AB597" s="2">
        <v>0</v>
      </c>
      <c r="AC597" s="2">
        <v>0</v>
      </c>
      <c r="AD597" s="2">
        <v>0</v>
      </c>
      <c r="AE597" s="2">
        <v>0</v>
      </c>
      <c r="AF597" s="2">
        <v>0</v>
      </c>
      <c r="AG597" s="2">
        <v>0</v>
      </c>
      <c r="AH597" t="s">
        <v>120</v>
      </c>
      <c r="AI597">
        <v>5</v>
      </c>
    </row>
    <row r="598" spans="1:35" x14ac:dyDescent="0.25">
      <c r="A598" t="s">
        <v>2337</v>
      </c>
      <c r="B598" t="s">
        <v>955</v>
      </c>
      <c r="C598" t="s">
        <v>1882</v>
      </c>
      <c r="D598" t="s">
        <v>2269</v>
      </c>
      <c r="E598" s="2">
        <v>64.597826086956516</v>
      </c>
      <c r="F598" s="2">
        <v>4.3260869565217392</v>
      </c>
      <c r="G598" s="2">
        <v>0</v>
      </c>
      <c r="H598" s="2">
        <v>0.88043478260869568</v>
      </c>
      <c r="I598" s="2">
        <v>1.2608695652173914</v>
      </c>
      <c r="J598" s="2">
        <v>0</v>
      </c>
      <c r="K598" s="2">
        <v>0</v>
      </c>
      <c r="L598" s="2">
        <v>3.9567391304347832</v>
      </c>
      <c r="M598" s="2">
        <v>9.0217391304347831</v>
      </c>
      <c r="N598" s="2">
        <v>0</v>
      </c>
      <c r="O598" s="2">
        <v>0.13966010432441531</v>
      </c>
      <c r="P598" s="2">
        <v>0</v>
      </c>
      <c r="Q598" s="2">
        <v>8.4799999999999898</v>
      </c>
      <c r="R598" s="2">
        <v>0.1312737674575129</v>
      </c>
      <c r="S598" s="2">
        <v>5.4651086956521748</v>
      </c>
      <c r="T598" s="2">
        <v>9.9677173913043475</v>
      </c>
      <c r="U598" s="2">
        <v>0</v>
      </c>
      <c r="V598" s="2">
        <v>0.23890627629143532</v>
      </c>
      <c r="W598" s="2">
        <v>8.9051086956521743</v>
      </c>
      <c r="X598" s="2">
        <v>10.584891304347828</v>
      </c>
      <c r="Y598" s="2">
        <v>0</v>
      </c>
      <c r="Z598" s="2">
        <v>0.30171293959279832</v>
      </c>
      <c r="AA598" s="2">
        <v>0</v>
      </c>
      <c r="AB598" s="2">
        <v>0</v>
      </c>
      <c r="AC598" s="2">
        <v>0</v>
      </c>
      <c r="AD598" s="2">
        <v>0</v>
      </c>
      <c r="AE598" s="2">
        <v>0</v>
      </c>
      <c r="AF598" s="2">
        <v>0</v>
      </c>
      <c r="AG598" s="2">
        <v>0</v>
      </c>
      <c r="AH598" t="s">
        <v>12</v>
      </c>
      <c r="AI598">
        <v>5</v>
      </c>
    </row>
    <row r="599" spans="1:35" x14ac:dyDescent="0.25">
      <c r="A599" t="s">
        <v>2337</v>
      </c>
      <c r="B599" t="s">
        <v>1708</v>
      </c>
      <c r="C599" t="s">
        <v>2054</v>
      </c>
      <c r="D599" t="s">
        <v>2256</v>
      </c>
      <c r="E599" s="2">
        <v>37.076086956521742</v>
      </c>
      <c r="F599" s="2">
        <v>4.8695652173913047</v>
      </c>
      <c r="G599" s="2">
        <v>0.20652173913043478</v>
      </c>
      <c r="H599" s="2">
        <v>0.32065217391304346</v>
      </c>
      <c r="I599" s="2">
        <v>0.11956521739130435</v>
      </c>
      <c r="J599" s="2">
        <v>0</v>
      </c>
      <c r="K599" s="2">
        <v>0</v>
      </c>
      <c r="L599" s="2">
        <v>1.1192391304347824</v>
      </c>
      <c r="M599" s="2">
        <v>0</v>
      </c>
      <c r="N599" s="2">
        <v>3.2560869565217399</v>
      </c>
      <c r="O599" s="2">
        <v>8.7821753151568469E-2</v>
      </c>
      <c r="P599" s="2">
        <v>0</v>
      </c>
      <c r="Q599" s="2">
        <v>0</v>
      </c>
      <c r="R599" s="2">
        <v>0</v>
      </c>
      <c r="S599" s="2">
        <v>0.70358695652173897</v>
      </c>
      <c r="T599" s="2">
        <v>2.9030434782608694</v>
      </c>
      <c r="U599" s="2">
        <v>0</v>
      </c>
      <c r="V599" s="2">
        <v>9.7276458516564038E-2</v>
      </c>
      <c r="W599" s="2">
        <v>0.71847826086956512</v>
      </c>
      <c r="X599" s="2">
        <v>7.6809782608695638</v>
      </c>
      <c r="Y599" s="2">
        <v>0</v>
      </c>
      <c r="Z599" s="2">
        <v>0.22654646731163877</v>
      </c>
      <c r="AA599" s="2">
        <v>0</v>
      </c>
      <c r="AB599" s="2">
        <v>0</v>
      </c>
      <c r="AC599" s="2">
        <v>0</v>
      </c>
      <c r="AD599" s="2">
        <v>0</v>
      </c>
      <c r="AE599" s="2">
        <v>0</v>
      </c>
      <c r="AF599" s="2">
        <v>0</v>
      </c>
      <c r="AG599" s="2">
        <v>0</v>
      </c>
      <c r="AH599" t="s">
        <v>779</v>
      </c>
      <c r="AI599">
        <v>5</v>
      </c>
    </row>
    <row r="600" spans="1:35" x14ac:dyDescent="0.25">
      <c r="A600" t="s">
        <v>2337</v>
      </c>
      <c r="B600" t="s">
        <v>1478</v>
      </c>
      <c r="C600" t="s">
        <v>1951</v>
      </c>
      <c r="D600" t="s">
        <v>2261</v>
      </c>
      <c r="E600" s="2">
        <v>29.423913043478262</v>
      </c>
      <c r="F600" s="2">
        <v>5.1304347826086953</v>
      </c>
      <c r="G600" s="2">
        <v>1.763586956521739</v>
      </c>
      <c r="H600" s="2">
        <v>0.34239130434782611</v>
      </c>
      <c r="I600" s="2">
        <v>0</v>
      </c>
      <c r="J600" s="2">
        <v>0</v>
      </c>
      <c r="K600" s="2">
        <v>0</v>
      </c>
      <c r="L600" s="2">
        <v>1.5867391304347831</v>
      </c>
      <c r="M600" s="2">
        <v>3.7173913043478262</v>
      </c>
      <c r="N600" s="2">
        <v>4.8311956521739141</v>
      </c>
      <c r="O600" s="2">
        <v>0.29053195419283345</v>
      </c>
      <c r="P600" s="2">
        <v>0</v>
      </c>
      <c r="Q600" s="2">
        <v>5.4336956521739124</v>
      </c>
      <c r="R600" s="2">
        <v>0.18466937569264866</v>
      </c>
      <c r="S600" s="2">
        <v>1.2696739130434782</v>
      </c>
      <c r="T600" s="2">
        <v>5.7836956521739156</v>
      </c>
      <c r="U600" s="2">
        <v>0</v>
      </c>
      <c r="V600" s="2">
        <v>0.23971555227188779</v>
      </c>
      <c r="W600" s="2">
        <v>1.2293478260869564</v>
      </c>
      <c r="X600" s="2">
        <v>4.5068478260869549</v>
      </c>
      <c r="Y600" s="2">
        <v>0</v>
      </c>
      <c r="Z600" s="2">
        <v>0.19495012929442182</v>
      </c>
      <c r="AA600" s="2">
        <v>0</v>
      </c>
      <c r="AB600" s="2">
        <v>0</v>
      </c>
      <c r="AC600" s="2">
        <v>0</v>
      </c>
      <c r="AD600" s="2">
        <v>0</v>
      </c>
      <c r="AE600" s="2">
        <v>0</v>
      </c>
      <c r="AF600" s="2">
        <v>0</v>
      </c>
      <c r="AG600" s="2">
        <v>0</v>
      </c>
      <c r="AH600" t="s">
        <v>545</v>
      </c>
      <c r="AI600">
        <v>5</v>
      </c>
    </row>
    <row r="601" spans="1:35" x14ac:dyDescent="0.25">
      <c r="A601" t="s">
        <v>2337</v>
      </c>
      <c r="B601" t="s">
        <v>1095</v>
      </c>
      <c r="C601" t="s">
        <v>1902</v>
      </c>
      <c r="D601" t="s">
        <v>2217</v>
      </c>
      <c r="E601" s="2">
        <v>113.56521739130434</v>
      </c>
      <c r="F601" s="2">
        <v>6.0869565217391308</v>
      </c>
      <c r="G601" s="2">
        <v>7.3369565217391311E-2</v>
      </c>
      <c r="H601" s="2">
        <v>1.0978260869565217</v>
      </c>
      <c r="I601" s="2">
        <v>0.86956521739130432</v>
      </c>
      <c r="J601" s="2">
        <v>0</v>
      </c>
      <c r="K601" s="2">
        <v>0</v>
      </c>
      <c r="L601" s="2">
        <v>7.1748913043478248</v>
      </c>
      <c r="M601" s="2">
        <v>13.727173913043474</v>
      </c>
      <c r="N601" s="2">
        <v>10.997173913043477</v>
      </c>
      <c r="O601" s="2">
        <v>0.21771056661562019</v>
      </c>
      <c r="P601" s="2">
        <v>0</v>
      </c>
      <c r="Q601" s="2">
        <v>5.2019565217391301</v>
      </c>
      <c r="R601" s="2">
        <v>4.5805895865237367E-2</v>
      </c>
      <c r="S601" s="2">
        <v>10.782608695652172</v>
      </c>
      <c r="T601" s="2">
        <v>15.616847826086959</v>
      </c>
      <c r="U601" s="2">
        <v>0</v>
      </c>
      <c r="V601" s="2">
        <v>0.23246075803981625</v>
      </c>
      <c r="W601" s="2">
        <v>5.9478260869565247</v>
      </c>
      <c r="X601" s="2">
        <v>23.376847826086962</v>
      </c>
      <c r="Y601" s="2">
        <v>0</v>
      </c>
      <c r="Z601" s="2">
        <v>0.25821879785604906</v>
      </c>
      <c r="AA601" s="2">
        <v>0</v>
      </c>
      <c r="AB601" s="2">
        <v>0</v>
      </c>
      <c r="AC601" s="2">
        <v>0</v>
      </c>
      <c r="AD601" s="2">
        <v>0</v>
      </c>
      <c r="AE601" s="2">
        <v>0</v>
      </c>
      <c r="AF601" s="2">
        <v>0</v>
      </c>
      <c r="AG601" s="2">
        <v>0</v>
      </c>
      <c r="AH601" t="s">
        <v>155</v>
      </c>
      <c r="AI601">
        <v>5</v>
      </c>
    </row>
    <row r="602" spans="1:35" x14ac:dyDescent="0.25">
      <c r="A602" t="s">
        <v>2337</v>
      </c>
      <c r="B602" t="s">
        <v>1071</v>
      </c>
      <c r="C602" t="s">
        <v>1987</v>
      </c>
      <c r="D602" t="s">
        <v>2254</v>
      </c>
      <c r="E602" s="2">
        <v>133.86956521739131</v>
      </c>
      <c r="F602" s="2">
        <v>5.5652173913043477</v>
      </c>
      <c r="G602" s="2">
        <v>0</v>
      </c>
      <c r="H602" s="2">
        <v>0</v>
      </c>
      <c r="I602" s="2">
        <v>0</v>
      </c>
      <c r="J602" s="2">
        <v>0</v>
      </c>
      <c r="K602" s="2">
        <v>0</v>
      </c>
      <c r="L602" s="2">
        <v>1.7561956521739133</v>
      </c>
      <c r="M602" s="2">
        <v>9.9538043478260878</v>
      </c>
      <c r="N602" s="2">
        <v>0</v>
      </c>
      <c r="O602" s="2">
        <v>7.4354498213705753E-2</v>
      </c>
      <c r="P602" s="2">
        <v>5.8254347826086965</v>
      </c>
      <c r="Q602" s="2">
        <v>15.783369565217393</v>
      </c>
      <c r="R602" s="2">
        <v>0.16141685612211759</v>
      </c>
      <c r="S602" s="2">
        <v>1.9277173913043482</v>
      </c>
      <c r="T602" s="2">
        <v>1.4721739130434783</v>
      </c>
      <c r="U602" s="2">
        <v>0</v>
      </c>
      <c r="V602" s="2">
        <v>2.5397044494965899E-2</v>
      </c>
      <c r="W602" s="2">
        <v>1.8828260869565214</v>
      </c>
      <c r="X602" s="2">
        <v>2.4766304347826091</v>
      </c>
      <c r="Y602" s="2">
        <v>0</v>
      </c>
      <c r="Z602" s="2">
        <v>3.2564956154595648E-2</v>
      </c>
      <c r="AA602" s="2">
        <v>0</v>
      </c>
      <c r="AB602" s="2">
        <v>0</v>
      </c>
      <c r="AC602" s="2">
        <v>0</v>
      </c>
      <c r="AD602" s="2">
        <v>0</v>
      </c>
      <c r="AE602" s="2">
        <v>0</v>
      </c>
      <c r="AF602" s="2">
        <v>0</v>
      </c>
      <c r="AG602" s="2">
        <v>0</v>
      </c>
      <c r="AH602" t="s">
        <v>130</v>
      </c>
      <c r="AI602">
        <v>5</v>
      </c>
    </row>
    <row r="603" spans="1:35" x14ac:dyDescent="0.25">
      <c r="A603" t="s">
        <v>2337</v>
      </c>
      <c r="B603" t="s">
        <v>1717</v>
      </c>
      <c r="C603" t="s">
        <v>1979</v>
      </c>
      <c r="D603" t="s">
        <v>2264</v>
      </c>
      <c r="E603" s="2">
        <v>237.20652173913044</v>
      </c>
      <c r="F603" s="2">
        <v>5.072826086956522</v>
      </c>
      <c r="G603" s="2">
        <v>2.9431521739130431</v>
      </c>
      <c r="H603" s="2">
        <v>3.8989130434782613</v>
      </c>
      <c r="I603" s="2">
        <v>14.309782608695652</v>
      </c>
      <c r="J603" s="2">
        <v>0</v>
      </c>
      <c r="K603" s="2">
        <v>8.7565217391304344</v>
      </c>
      <c r="L603" s="2">
        <v>15.071739130434789</v>
      </c>
      <c r="M603" s="2">
        <v>40.671739130434773</v>
      </c>
      <c r="N603" s="2">
        <v>0</v>
      </c>
      <c r="O603" s="2">
        <v>0.17146130229574297</v>
      </c>
      <c r="P603" s="2">
        <v>22.931521739130428</v>
      </c>
      <c r="Q603" s="2">
        <v>17.589130434782611</v>
      </c>
      <c r="R603" s="2">
        <v>0.17082435962058376</v>
      </c>
      <c r="S603" s="2">
        <v>4.6228260869565228</v>
      </c>
      <c r="T603" s="2">
        <v>2.3858695652173911</v>
      </c>
      <c r="U603" s="2">
        <v>4.7576086956521744</v>
      </c>
      <c r="V603" s="2">
        <v>4.9603629198551998E-2</v>
      </c>
      <c r="W603" s="2">
        <v>4.7717391304347823</v>
      </c>
      <c r="X603" s="2">
        <v>8.3728260869565219</v>
      </c>
      <c r="Y603" s="2">
        <v>6.5499999999999989</v>
      </c>
      <c r="Z603" s="2">
        <v>8.3027081519497767E-2</v>
      </c>
      <c r="AA603" s="2">
        <v>0</v>
      </c>
      <c r="AB603" s="2">
        <v>4.0510869565217398</v>
      </c>
      <c r="AC603" s="2">
        <v>0</v>
      </c>
      <c r="AD603" s="2">
        <v>0</v>
      </c>
      <c r="AE603" s="2">
        <v>0</v>
      </c>
      <c r="AF603" s="2">
        <v>0</v>
      </c>
      <c r="AG603" s="2">
        <v>3.5673913043478258</v>
      </c>
      <c r="AH603" t="s">
        <v>788</v>
      </c>
      <c r="AI603">
        <v>5</v>
      </c>
    </row>
    <row r="604" spans="1:35" x14ac:dyDescent="0.25">
      <c r="A604" t="s">
        <v>2337</v>
      </c>
      <c r="B604" t="s">
        <v>1736</v>
      </c>
      <c r="C604" t="s">
        <v>1896</v>
      </c>
      <c r="D604" t="s">
        <v>2254</v>
      </c>
      <c r="E604" s="2">
        <v>87.760869565217391</v>
      </c>
      <c r="F604" s="2">
        <v>3.5597826086956532</v>
      </c>
      <c r="G604" s="2">
        <v>4.24891304347826</v>
      </c>
      <c r="H604" s="2">
        <v>0</v>
      </c>
      <c r="I604" s="2">
        <v>5.2532608695652172</v>
      </c>
      <c r="J604" s="2">
        <v>0</v>
      </c>
      <c r="K604" s="2">
        <v>4.0695652173913066</v>
      </c>
      <c r="L604" s="2">
        <v>0.12282608695652175</v>
      </c>
      <c r="M604" s="2">
        <v>13.025000000000002</v>
      </c>
      <c r="N604" s="2">
        <v>0</v>
      </c>
      <c r="O604" s="2">
        <v>0.14841466435471887</v>
      </c>
      <c r="P604" s="2">
        <v>14.470652173913038</v>
      </c>
      <c r="Q604" s="2">
        <v>13.102173913043476</v>
      </c>
      <c r="R604" s="2">
        <v>0.31418132276442895</v>
      </c>
      <c r="S604" s="2">
        <v>3.5923913043478262</v>
      </c>
      <c r="T604" s="2">
        <v>0.11630434782608695</v>
      </c>
      <c r="U604" s="2">
        <v>0</v>
      </c>
      <c r="V604" s="2">
        <v>4.2259103294525639E-2</v>
      </c>
      <c r="W604" s="2">
        <v>0.37499999999999994</v>
      </c>
      <c r="X604" s="2">
        <v>0</v>
      </c>
      <c r="Y604" s="2">
        <v>1.6380434782608695</v>
      </c>
      <c r="Z604" s="2">
        <v>2.2937825117661625E-2</v>
      </c>
      <c r="AA604" s="2">
        <v>0</v>
      </c>
      <c r="AB604" s="2">
        <v>4.6565217391304365</v>
      </c>
      <c r="AC604" s="2">
        <v>0</v>
      </c>
      <c r="AD604" s="2">
        <v>0</v>
      </c>
      <c r="AE604" s="2">
        <v>0</v>
      </c>
      <c r="AF604" s="2">
        <v>0</v>
      </c>
      <c r="AG604" s="2">
        <v>0</v>
      </c>
      <c r="AH604" t="s">
        <v>808</v>
      </c>
      <c r="AI604">
        <v>5</v>
      </c>
    </row>
    <row r="605" spans="1:35" x14ac:dyDescent="0.25">
      <c r="A605" t="s">
        <v>2337</v>
      </c>
      <c r="B605" t="s">
        <v>1568</v>
      </c>
      <c r="C605" t="s">
        <v>2171</v>
      </c>
      <c r="D605" t="s">
        <v>2297</v>
      </c>
      <c r="E605" s="2">
        <v>48.923913043478258</v>
      </c>
      <c r="F605" s="2">
        <v>6.5217391304347823</v>
      </c>
      <c r="G605" s="2">
        <v>1.1195652173913044</v>
      </c>
      <c r="H605" s="2">
        <v>0.2608695652173913</v>
      </c>
      <c r="I605" s="2">
        <v>0</v>
      </c>
      <c r="J605" s="2">
        <v>0.39130434782608697</v>
      </c>
      <c r="K605" s="2">
        <v>1.7173913043478262</v>
      </c>
      <c r="L605" s="2">
        <v>4.2172826086956521</v>
      </c>
      <c r="M605" s="2">
        <v>6.9701086956521738</v>
      </c>
      <c r="N605" s="2">
        <v>0</v>
      </c>
      <c r="O605" s="2">
        <v>0.14246834036880693</v>
      </c>
      <c r="P605" s="2">
        <v>6.0271739130434785</v>
      </c>
      <c r="Q605" s="2">
        <v>0.6915217391304348</v>
      </c>
      <c r="R605" s="2">
        <v>0.13732948233725839</v>
      </c>
      <c r="S605" s="2">
        <v>4.051521739130437</v>
      </c>
      <c r="T605" s="2">
        <v>8.8229347826086979</v>
      </c>
      <c r="U605" s="2">
        <v>0</v>
      </c>
      <c r="V605" s="2">
        <v>0.26315263274827827</v>
      </c>
      <c r="W605" s="2">
        <v>5.3084782608695642</v>
      </c>
      <c r="X605" s="2">
        <v>4.890652173913046</v>
      </c>
      <c r="Y605" s="2">
        <v>0</v>
      </c>
      <c r="Z605" s="2">
        <v>0.20846922906020887</v>
      </c>
      <c r="AA605" s="2">
        <v>0.98913043478260865</v>
      </c>
      <c r="AB605" s="2">
        <v>0</v>
      </c>
      <c r="AC605" s="2">
        <v>0</v>
      </c>
      <c r="AD605" s="2">
        <v>0</v>
      </c>
      <c r="AE605" s="2">
        <v>0.13043478260869565</v>
      </c>
      <c r="AF605" s="2">
        <v>0</v>
      </c>
      <c r="AG605" s="2">
        <v>0.28260869565217389</v>
      </c>
      <c r="AH605" t="s">
        <v>636</v>
      </c>
      <c r="AI605">
        <v>5</v>
      </c>
    </row>
    <row r="606" spans="1:35" x14ac:dyDescent="0.25">
      <c r="A606" t="s">
        <v>2337</v>
      </c>
      <c r="B606" t="s">
        <v>1449</v>
      </c>
      <c r="C606" t="s">
        <v>2146</v>
      </c>
      <c r="D606" t="s">
        <v>2297</v>
      </c>
      <c r="E606" s="2">
        <v>73.717391304347828</v>
      </c>
      <c r="F606" s="2">
        <v>0</v>
      </c>
      <c r="G606" s="2">
        <v>0</v>
      </c>
      <c r="H606" s="2">
        <v>0</v>
      </c>
      <c r="I606" s="2">
        <v>0</v>
      </c>
      <c r="J606" s="2">
        <v>0</v>
      </c>
      <c r="K606" s="2">
        <v>0</v>
      </c>
      <c r="L606" s="2">
        <v>3.8353260869565218</v>
      </c>
      <c r="M606" s="2">
        <v>0</v>
      </c>
      <c r="N606" s="2">
        <v>0</v>
      </c>
      <c r="O606" s="2">
        <v>0</v>
      </c>
      <c r="P606" s="2">
        <v>3.8831521739130435</v>
      </c>
      <c r="Q606" s="2">
        <v>10.535326086956522</v>
      </c>
      <c r="R606" s="2">
        <v>0.19559127101150101</v>
      </c>
      <c r="S606" s="2">
        <v>3.1559782608695661</v>
      </c>
      <c r="T606" s="2">
        <v>8.440652173913044</v>
      </c>
      <c r="U606" s="2">
        <v>0</v>
      </c>
      <c r="V606" s="2">
        <v>0.1573120023591861</v>
      </c>
      <c r="W606" s="2">
        <v>3.9860869565217381</v>
      </c>
      <c r="X606" s="2">
        <v>10.809021739130435</v>
      </c>
      <c r="Y606" s="2">
        <v>0</v>
      </c>
      <c r="Z606" s="2">
        <v>0.20070038336773813</v>
      </c>
      <c r="AA606" s="2">
        <v>0</v>
      </c>
      <c r="AB606" s="2">
        <v>0</v>
      </c>
      <c r="AC606" s="2">
        <v>0</v>
      </c>
      <c r="AD606" s="2">
        <v>1.0733695652173914</v>
      </c>
      <c r="AE606" s="2">
        <v>0</v>
      </c>
      <c r="AF606" s="2">
        <v>0</v>
      </c>
      <c r="AG606" s="2">
        <v>0</v>
      </c>
      <c r="AH606" t="s">
        <v>516</v>
      </c>
      <c r="AI606">
        <v>5</v>
      </c>
    </row>
    <row r="607" spans="1:35" x14ac:dyDescent="0.25">
      <c r="A607" t="s">
        <v>2337</v>
      </c>
      <c r="B607" t="s">
        <v>1109</v>
      </c>
      <c r="C607" t="s">
        <v>2013</v>
      </c>
      <c r="D607" t="s">
        <v>2274</v>
      </c>
      <c r="E607" s="2">
        <v>103.58695652173913</v>
      </c>
      <c r="F607" s="2">
        <v>5.7391304347826084</v>
      </c>
      <c r="G607" s="2">
        <v>0.52173913043478259</v>
      </c>
      <c r="H607" s="2">
        <v>0.27717391304347827</v>
      </c>
      <c r="I607" s="2">
        <v>3.8125</v>
      </c>
      <c r="J607" s="2">
        <v>0</v>
      </c>
      <c r="K607" s="2">
        <v>0.17391304347826086</v>
      </c>
      <c r="L607" s="2">
        <v>4.9728260869565215</v>
      </c>
      <c r="M607" s="2">
        <v>8.0951086956521738</v>
      </c>
      <c r="N607" s="2">
        <v>0</v>
      </c>
      <c r="O607" s="2">
        <v>7.8147953830010497E-2</v>
      </c>
      <c r="P607" s="2">
        <v>5.0244565217391308</v>
      </c>
      <c r="Q607" s="2">
        <v>13.081521739130435</v>
      </c>
      <c r="R607" s="2">
        <v>0.17479013641133265</v>
      </c>
      <c r="S607" s="2">
        <v>4.2908695652173927</v>
      </c>
      <c r="T607" s="2">
        <v>15.118804347826085</v>
      </c>
      <c r="U607" s="2">
        <v>0</v>
      </c>
      <c r="V607" s="2">
        <v>0.18737565582371457</v>
      </c>
      <c r="W607" s="2">
        <v>5.2195652173913052</v>
      </c>
      <c r="X607" s="2">
        <v>15.906086956521735</v>
      </c>
      <c r="Y607" s="2">
        <v>0</v>
      </c>
      <c r="Z607" s="2">
        <v>0.2039412381951731</v>
      </c>
      <c r="AA607" s="2">
        <v>0</v>
      </c>
      <c r="AB607" s="2">
        <v>0</v>
      </c>
      <c r="AC607" s="2">
        <v>0</v>
      </c>
      <c r="AD607" s="2">
        <v>0</v>
      </c>
      <c r="AE607" s="2">
        <v>0</v>
      </c>
      <c r="AF607" s="2">
        <v>0</v>
      </c>
      <c r="AG607" s="2">
        <v>2.1739130434782608E-2</v>
      </c>
      <c r="AH607" t="s">
        <v>169</v>
      </c>
      <c r="AI607">
        <v>5</v>
      </c>
    </row>
    <row r="608" spans="1:35" x14ac:dyDescent="0.25">
      <c r="A608" t="s">
        <v>2337</v>
      </c>
      <c r="B608" t="s">
        <v>1004</v>
      </c>
      <c r="C608" t="s">
        <v>2023</v>
      </c>
      <c r="D608" t="s">
        <v>2267</v>
      </c>
      <c r="E608" s="2">
        <v>88.891304347826093</v>
      </c>
      <c r="F608" s="2">
        <v>5.8152173913043477</v>
      </c>
      <c r="G608" s="2">
        <v>2.1739130434782608E-2</v>
      </c>
      <c r="H608" s="2">
        <v>0.29891304347826086</v>
      </c>
      <c r="I608" s="2">
        <v>2.1059782608695654</v>
      </c>
      <c r="J608" s="2">
        <v>0</v>
      </c>
      <c r="K608" s="2">
        <v>0</v>
      </c>
      <c r="L608" s="2">
        <v>1.4457608695652173</v>
      </c>
      <c r="M608" s="2">
        <v>5.3532608695652177</v>
      </c>
      <c r="N608" s="2">
        <v>5.5733695652173916</v>
      </c>
      <c r="O608" s="2">
        <v>0.1229212521398875</v>
      </c>
      <c r="P608" s="2">
        <v>25.918478260869566</v>
      </c>
      <c r="Q608" s="2">
        <v>0</v>
      </c>
      <c r="R608" s="2">
        <v>0.29157495720224991</v>
      </c>
      <c r="S608" s="2">
        <v>3.7401086956521739</v>
      </c>
      <c r="T608" s="2">
        <v>3.2790217391304344</v>
      </c>
      <c r="U608" s="2">
        <v>0</v>
      </c>
      <c r="V608" s="2">
        <v>7.8963071655661521E-2</v>
      </c>
      <c r="W608" s="2">
        <v>6.2889130434782601</v>
      </c>
      <c r="X608" s="2">
        <v>5.046086956521739</v>
      </c>
      <c r="Y608" s="2">
        <v>0</v>
      </c>
      <c r="Z608" s="2">
        <v>0.1275152849107361</v>
      </c>
      <c r="AA608" s="2">
        <v>0</v>
      </c>
      <c r="AB608" s="2">
        <v>0</v>
      </c>
      <c r="AC608" s="2">
        <v>0</v>
      </c>
      <c r="AD608" s="2">
        <v>0</v>
      </c>
      <c r="AE608" s="2">
        <v>0</v>
      </c>
      <c r="AF608" s="2">
        <v>0</v>
      </c>
      <c r="AG608" s="2">
        <v>0</v>
      </c>
      <c r="AH608" t="s">
        <v>61</v>
      </c>
      <c r="AI608">
        <v>5</v>
      </c>
    </row>
    <row r="609" spans="1:35" x14ac:dyDescent="0.25">
      <c r="A609" t="s">
        <v>2337</v>
      </c>
      <c r="B609" t="s">
        <v>1804</v>
      </c>
      <c r="C609" t="s">
        <v>2207</v>
      </c>
      <c r="D609" t="s">
        <v>2267</v>
      </c>
      <c r="E609" s="2">
        <v>63.663043478260867</v>
      </c>
      <c r="F609" s="2">
        <v>5.6521739130434785</v>
      </c>
      <c r="G609" s="2">
        <v>0.17934782608695651</v>
      </c>
      <c r="H609" s="2">
        <v>0.28260869565217389</v>
      </c>
      <c r="I609" s="2">
        <v>2.4429347826086958</v>
      </c>
      <c r="J609" s="2">
        <v>0</v>
      </c>
      <c r="K609" s="2">
        <v>4.3478260869565216E-2</v>
      </c>
      <c r="L609" s="2">
        <v>0</v>
      </c>
      <c r="M609" s="2">
        <v>5.1793478260869561</v>
      </c>
      <c r="N609" s="2">
        <v>4.6548913043478262</v>
      </c>
      <c r="O609" s="2">
        <v>0.15447327983609355</v>
      </c>
      <c r="P609" s="2">
        <v>8.1521739130434785</v>
      </c>
      <c r="Q609" s="2">
        <v>0</v>
      </c>
      <c r="R609" s="2">
        <v>0.12805190370496841</v>
      </c>
      <c r="S609" s="2">
        <v>9.1467391304347831</v>
      </c>
      <c r="T609" s="2">
        <v>1.9855434782608696</v>
      </c>
      <c r="U609" s="2">
        <v>0</v>
      </c>
      <c r="V609" s="2">
        <v>0.17486255762335667</v>
      </c>
      <c r="W609" s="2">
        <v>1.8378260869565219</v>
      </c>
      <c r="X609" s="2">
        <v>5.9211956521739131</v>
      </c>
      <c r="Y609" s="2">
        <v>0</v>
      </c>
      <c r="Z609" s="2">
        <v>0.12187638722895681</v>
      </c>
      <c r="AA609" s="2">
        <v>0.65760869565217395</v>
      </c>
      <c r="AB609" s="2">
        <v>0</v>
      </c>
      <c r="AC609" s="2">
        <v>0</v>
      </c>
      <c r="AD609" s="2">
        <v>0</v>
      </c>
      <c r="AE609" s="2">
        <v>0</v>
      </c>
      <c r="AF609" s="2">
        <v>0</v>
      </c>
      <c r="AG609" s="2">
        <v>0.13043478260869565</v>
      </c>
      <c r="AH609" t="s">
        <v>876</v>
      </c>
      <c r="AI609">
        <v>5</v>
      </c>
    </row>
    <row r="610" spans="1:35" x14ac:dyDescent="0.25">
      <c r="A610" t="s">
        <v>2337</v>
      </c>
      <c r="B610" t="s">
        <v>1006</v>
      </c>
      <c r="C610" t="s">
        <v>1880</v>
      </c>
      <c r="D610" t="s">
        <v>2267</v>
      </c>
      <c r="E610" s="2">
        <v>83.847826086956516</v>
      </c>
      <c r="F610" s="2">
        <v>5.7391304347826084</v>
      </c>
      <c r="G610" s="2">
        <v>6.5217391304347824E-2</v>
      </c>
      <c r="H610" s="2">
        <v>0.22826086956521738</v>
      </c>
      <c r="I610" s="2">
        <v>2.3994565217391304</v>
      </c>
      <c r="J610" s="2">
        <v>8.6956521739130432E-2</v>
      </c>
      <c r="K610" s="2">
        <v>0</v>
      </c>
      <c r="L610" s="2">
        <v>0.13021739130434781</v>
      </c>
      <c r="M610" s="2">
        <v>0</v>
      </c>
      <c r="N610" s="2">
        <v>11.078804347826088</v>
      </c>
      <c r="O610" s="2">
        <v>0.13212989369976669</v>
      </c>
      <c r="P610" s="2">
        <v>7.0896739130434785</v>
      </c>
      <c r="Q610" s="2">
        <v>0</v>
      </c>
      <c r="R610" s="2">
        <v>8.4554057557687329E-2</v>
      </c>
      <c r="S610" s="2">
        <v>4.3333695652173914</v>
      </c>
      <c r="T610" s="2">
        <v>2.622391304347826</v>
      </c>
      <c r="U610" s="2">
        <v>0</v>
      </c>
      <c r="V610" s="2">
        <v>8.2956961368939597E-2</v>
      </c>
      <c r="W610" s="2">
        <v>4.3568478260869563</v>
      </c>
      <c r="X610" s="2">
        <v>4.3051086956521747</v>
      </c>
      <c r="Y610" s="2">
        <v>0</v>
      </c>
      <c r="Z610" s="2">
        <v>0.10330567798807366</v>
      </c>
      <c r="AA610" s="2">
        <v>0.60869565217391308</v>
      </c>
      <c r="AB610" s="2">
        <v>0</v>
      </c>
      <c r="AC610" s="2">
        <v>0</v>
      </c>
      <c r="AD610" s="2">
        <v>0</v>
      </c>
      <c r="AE610" s="2">
        <v>0</v>
      </c>
      <c r="AF610" s="2">
        <v>0</v>
      </c>
      <c r="AG610" s="2">
        <v>0.21739130434782608</v>
      </c>
      <c r="AH610" t="s">
        <v>63</v>
      </c>
      <c r="AI610">
        <v>5</v>
      </c>
    </row>
    <row r="611" spans="1:35" x14ac:dyDescent="0.25">
      <c r="A611" t="s">
        <v>2337</v>
      </c>
      <c r="B611" t="s">
        <v>1287</v>
      </c>
      <c r="C611" t="s">
        <v>2112</v>
      </c>
      <c r="D611" t="s">
        <v>2267</v>
      </c>
      <c r="E611" s="2">
        <v>39.978260869565219</v>
      </c>
      <c r="F611" s="2">
        <v>5.6521739130434785</v>
      </c>
      <c r="G611" s="2">
        <v>0</v>
      </c>
      <c r="H611" s="2">
        <v>0</v>
      </c>
      <c r="I611" s="2">
        <v>0.28804347826086957</v>
      </c>
      <c r="J611" s="2">
        <v>0</v>
      </c>
      <c r="K611" s="2">
        <v>0</v>
      </c>
      <c r="L611" s="2">
        <v>0</v>
      </c>
      <c r="M611" s="2">
        <v>0</v>
      </c>
      <c r="N611" s="2">
        <v>2.5679347826086958</v>
      </c>
      <c r="O611" s="2">
        <v>6.423327895595432E-2</v>
      </c>
      <c r="P611" s="2">
        <v>10.421195652173912</v>
      </c>
      <c r="Q611" s="2">
        <v>0</v>
      </c>
      <c r="R611" s="2">
        <v>0.26067156063077757</v>
      </c>
      <c r="S611" s="2">
        <v>6.3152173913043494</v>
      </c>
      <c r="T611" s="2">
        <v>0.17934782608695651</v>
      </c>
      <c r="U611" s="2">
        <v>0</v>
      </c>
      <c r="V611" s="2">
        <v>0.16245241979336597</v>
      </c>
      <c r="W611" s="2">
        <v>2.1820652173913042</v>
      </c>
      <c r="X611" s="2">
        <v>0</v>
      </c>
      <c r="Y611" s="2">
        <v>0</v>
      </c>
      <c r="Z611" s="2">
        <v>5.4581294181620443E-2</v>
      </c>
      <c r="AA611" s="2">
        <v>0</v>
      </c>
      <c r="AB611" s="2">
        <v>0</v>
      </c>
      <c r="AC611" s="2">
        <v>0</v>
      </c>
      <c r="AD611" s="2">
        <v>0</v>
      </c>
      <c r="AE611" s="2">
        <v>0</v>
      </c>
      <c r="AF611" s="2">
        <v>0</v>
      </c>
      <c r="AG611" s="2">
        <v>0</v>
      </c>
      <c r="AH611" t="s">
        <v>349</v>
      </c>
      <c r="AI611">
        <v>5</v>
      </c>
    </row>
    <row r="612" spans="1:35" x14ac:dyDescent="0.25">
      <c r="A612" t="s">
        <v>2337</v>
      </c>
      <c r="B612" t="s">
        <v>1678</v>
      </c>
      <c r="C612" t="s">
        <v>2034</v>
      </c>
      <c r="D612" t="s">
        <v>2267</v>
      </c>
      <c r="E612" s="2">
        <v>55.608695652173914</v>
      </c>
      <c r="F612" s="2">
        <v>5.7391304347826084</v>
      </c>
      <c r="G612" s="2">
        <v>6.5217391304347824E-2</v>
      </c>
      <c r="H612" s="2">
        <v>0.23369565217391305</v>
      </c>
      <c r="I612" s="2">
        <v>2.0135869565217392</v>
      </c>
      <c r="J612" s="2">
        <v>0</v>
      </c>
      <c r="K612" s="2">
        <v>0</v>
      </c>
      <c r="L612" s="2">
        <v>1.226195652173913</v>
      </c>
      <c r="M612" s="2">
        <v>5.9184782608695654</v>
      </c>
      <c r="N612" s="2">
        <v>5.9646739130434785</v>
      </c>
      <c r="O612" s="2">
        <v>0.21369233776387803</v>
      </c>
      <c r="P612" s="2">
        <v>14.823369565217391</v>
      </c>
      <c r="Q612" s="2">
        <v>0</v>
      </c>
      <c r="R612" s="2">
        <v>0.26656567630961686</v>
      </c>
      <c r="S612" s="2">
        <v>4.6819565217391306</v>
      </c>
      <c r="T612" s="2">
        <v>4.3170652173913053</v>
      </c>
      <c r="U612" s="2">
        <v>0</v>
      </c>
      <c r="V612" s="2">
        <v>0.16182759968725569</v>
      </c>
      <c r="W612" s="2">
        <v>6.0823913043478255</v>
      </c>
      <c r="X612" s="2">
        <v>5.1830434782608696</v>
      </c>
      <c r="Y612" s="2">
        <v>0</v>
      </c>
      <c r="Z612" s="2">
        <v>0.20258405003909302</v>
      </c>
      <c r="AA612" s="2">
        <v>8.1521739130434784E-2</v>
      </c>
      <c r="AB612" s="2">
        <v>0</v>
      </c>
      <c r="AC612" s="2">
        <v>0</v>
      </c>
      <c r="AD612" s="2">
        <v>0</v>
      </c>
      <c r="AE612" s="2">
        <v>0</v>
      </c>
      <c r="AF612" s="2">
        <v>0</v>
      </c>
      <c r="AG612" s="2">
        <v>0</v>
      </c>
      <c r="AH612" t="s">
        <v>749</v>
      </c>
      <c r="AI612">
        <v>5</v>
      </c>
    </row>
    <row r="613" spans="1:35" x14ac:dyDescent="0.25">
      <c r="A613" t="s">
        <v>2337</v>
      </c>
      <c r="B613" t="s">
        <v>1276</v>
      </c>
      <c r="C613" t="s">
        <v>2103</v>
      </c>
      <c r="D613" t="s">
        <v>2276</v>
      </c>
      <c r="E613" s="2">
        <v>109.79347826086956</v>
      </c>
      <c r="F613" s="2">
        <v>5.5652173913043477</v>
      </c>
      <c r="G613" s="2">
        <v>0.1358695652173913</v>
      </c>
      <c r="H613" s="2">
        <v>0.39130434782608697</v>
      </c>
      <c r="I613" s="2">
        <v>3.214673913043478</v>
      </c>
      <c r="J613" s="2">
        <v>0</v>
      </c>
      <c r="K613" s="2">
        <v>9.7826086956521743E-2</v>
      </c>
      <c r="L613" s="2">
        <v>0</v>
      </c>
      <c r="M613" s="2">
        <v>6.0489130434782608</v>
      </c>
      <c r="N613" s="2">
        <v>10.980978260869565</v>
      </c>
      <c r="O613" s="2">
        <v>0.1551084051084051</v>
      </c>
      <c r="P613" s="2">
        <v>11.714673913043478</v>
      </c>
      <c r="Q613" s="2">
        <v>0</v>
      </c>
      <c r="R613" s="2">
        <v>0.10669735669735671</v>
      </c>
      <c r="S613" s="2">
        <v>10.329239130434779</v>
      </c>
      <c r="T613" s="2">
        <v>7.0978260869565215</v>
      </c>
      <c r="U613" s="2">
        <v>0</v>
      </c>
      <c r="V613" s="2">
        <v>0.15872586872586872</v>
      </c>
      <c r="W613" s="2">
        <v>9.9591304347826082</v>
      </c>
      <c r="X613" s="2">
        <v>8.443804347826088</v>
      </c>
      <c r="Y613" s="2">
        <v>0</v>
      </c>
      <c r="Z613" s="2">
        <v>0.16761409761409762</v>
      </c>
      <c r="AA613" s="2">
        <v>0.24456521739130435</v>
      </c>
      <c r="AB613" s="2">
        <v>0</v>
      </c>
      <c r="AC613" s="2">
        <v>0</v>
      </c>
      <c r="AD613" s="2">
        <v>0</v>
      </c>
      <c r="AE613" s="2">
        <v>0</v>
      </c>
      <c r="AF613" s="2">
        <v>0</v>
      </c>
      <c r="AG613" s="2">
        <v>0</v>
      </c>
      <c r="AH613" t="s">
        <v>338</v>
      </c>
      <c r="AI613">
        <v>5</v>
      </c>
    </row>
    <row r="614" spans="1:35" x14ac:dyDescent="0.25">
      <c r="A614" t="s">
        <v>2337</v>
      </c>
      <c r="B614" t="s">
        <v>1526</v>
      </c>
      <c r="C614" t="s">
        <v>1993</v>
      </c>
      <c r="D614" t="s">
        <v>2261</v>
      </c>
      <c r="E614" s="2">
        <v>113.60869565217391</v>
      </c>
      <c r="F614" s="2">
        <v>21.544021739130411</v>
      </c>
      <c r="G614" s="2">
        <v>0</v>
      </c>
      <c r="H614" s="2">
        <v>0</v>
      </c>
      <c r="I614" s="2">
        <v>7.6086956521739135E-2</v>
      </c>
      <c r="J614" s="2">
        <v>0</v>
      </c>
      <c r="K614" s="2">
        <v>0</v>
      </c>
      <c r="L614" s="2">
        <v>0.19565217391304349</v>
      </c>
      <c r="M614" s="2">
        <v>9.4782608695652169</v>
      </c>
      <c r="N614" s="2">
        <v>0</v>
      </c>
      <c r="O614" s="2">
        <v>8.3429008802143129E-2</v>
      </c>
      <c r="P614" s="2">
        <v>5.1304347826086953</v>
      </c>
      <c r="Q614" s="2">
        <v>13.741847826086957</v>
      </c>
      <c r="R614" s="2">
        <v>0.16611653272101035</v>
      </c>
      <c r="S614" s="2">
        <v>4.7581521739130439</v>
      </c>
      <c r="T614" s="2">
        <v>9.2255434782608692</v>
      </c>
      <c r="U614" s="2">
        <v>0</v>
      </c>
      <c r="V614" s="2">
        <v>0.12308649062380407</v>
      </c>
      <c r="W614" s="2">
        <v>11.82836956521739</v>
      </c>
      <c r="X614" s="2">
        <v>10.945652173913043</v>
      </c>
      <c r="Y614" s="2">
        <v>0</v>
      </c>
      <c r="Z614" s="2">
        <v>0.20046019900497511</v>
      </c>
      <c r="AA614" s="2">
        <v>0</v>
      </c>
      <c r="AB614" s="2">
        <v>0</v>
      </c>
      <c r="AC614" s="2">
        <v>0</v>
      </c>
      <c r="AD614" s="2">
        <v>0</v>
      </c>
      <c r="AE614" s="2">
        <v>5.0733695652173916</v>
      </c>
      <c r="AF614" s="2">
        <v>0</v>
      </c>
      <c r="AG614" s="2">
        <v>0</v>
      </c>
      <c r="AH614" t="s">
        <v>593</v>
      </c>
      <c r="AI614">
        <v>5</v>
      </c>
    </row>
    <row r="615" spans="1:35" x14ac:dyDescent="0.25">
      <c r="A615" t="s">
        <v>2337</v>
      </c>
      <c r="B615" t="s">
        <v>1707</v>
      </c>
      <c r="C615" t="s">
        <v>2194</v>
      </c>
      <c r="D615" t="s">
        <v>2298</v>
      </c>
      <c r="E615" s="2">
        <v>22.413043478260871</v>
      </c>
      <c r="F615" s="2">
        <v>1.432608695652174</v>
      </c>
      <c r="G615" s="2">
        <v>0</v>
      </c>
      <c r="H615" s="2">
        <v>0</v>
      </c>
      <c r="I615" s="2">
        <v>0</v>
      </c>
      <c r="J615" s="2">
        <v>0</v>
      </c>
      <c r="K615" s="2">
        <v>0</v>
      </c>
      <c r="L615" s="2">
        <v>3.6846739130434791</v>
      </c>
      <c r="M615" s="2">
        <v>0</v>
      </c>
      <c r="N615" s="2">
        <v>0</v>
      </c>
      <c r="O615" s="2">
        <v>0</v>
      </c>
      <c r="P615" s="2">
        <v>0</v>
      </c>
      <c r="Q615" s="2">
        <v>0</v>
      </c>
      <c r="R615" s="2">
        <v>0</v>
      </c>
      <c r="S615" s="2">
        <v>1.0572826086956522</v>
      </c>
      <c r="T615" s="2">
        <v>10.522934782608692</v>
      </c>
      <c r="U615" s="2">
        <v>0</v>
      </c>
      <c r="V615" s="2">
        <v>0.51667313288069816</v>
      </c>
      <c r="W615" s="2">
        <v>2.3629347826086957</v>
      </c>
      <c r="X615" s="2">
        <v>6.62695652173913</v>
      </c>
      <c r="Y615" s="2">
        <v>0</v>
      </c>
      <c r="Z615" s="2">
        <v>0.40110087293889424</v>
      </c>
      <c r="AA615" s="2">
        <v>0</v>
      </c>
      <c r="AB615" s="2">
        <v>0</v>
      </c>
      <c r="AC615" s="2">
        <v>0</v>
      </c>
      <c r="AD615" s="2">
        <v>0</v>
      </c>
      <c r="AE615" s="2">
        <v>0</v>
      </c>
      <c r="AF615" s="2">
        <v>0</v>
      </c>
      <c r="AG615" s="2">
        <v>0</v>
      </c>
      <c r="AH615" t="s">
        <v>778</v>
      </c>
      <c r="AI615">
        <v>5</v>
      </c>
    </row>
    <row r="616" spans="1:35" x14ac:dyDescent="0.25">
      <c r="A616" t="s">
        <v>2337</v>
      </c>
      <c r="B616" t="s">
        <v>1123</v>
      </c>
      <c r="C616" t="s">
        <v>1993</v>
      </c>
      <c r="D616" t="s">
        <v>2261</v>
      </c>
      <c r="E616" s="2">
        <v>67.195652173913047</v>
      </c>
      <c r="F616" s="2">
        <v>5.3043478260869561</v>
      </c>
      <c r="G616" s="2">
        <v>0.56521739130434778</v>
      </c>
      <c r="H616" s="2">
        <v>0.40760869565217389</v>
      </c>
      <c r="I616" s="2">
        <v>1.326086956521739</v>
      </c>
      <c r="J616" s="2">
        <v>0</v>
      </c>
      <c r="K616" s="2">
        <v>0</v>
      </c>
      <c r="L616" s="2">
        <v>1.0639130434782604</v>
      </c>
      <c r="M616" s="2">
        <v>1.4782608695652173</v>
      </c>
      <c r="N616" s="2">
        <v>3.5859782608695654</v>
      </c>
      <c r="O616" s="2">
        <v>7.53655774830152E-2</v>
      </c>
      <c r="P616" s="2">
        <v>4.8695652173913047</v>
      </c>
      <c r="Q616" s="2">
        <v>2.2770652173913044</v>
      </c>
      <c r="R616" s="2">
        <v>0.10635554836622452</v>
      </c>
      <c r="S616" s="2">
        <v>2.0236956521739131</v>
      </c>
      <c r="T616" s="2">
        <v>5.3921739130434796</v>
      </c>
      <c r="U616" s="2">
        <v>0</v>
      </c>
      <c r="V616" s="2">
        <v>0.11036234228405048</v>
      </c>
      <c r="W616" s="2">
        <v>3.1625000000000001</v>
      </c>
      <c r="X616" s="2">
        <v>9.9529347826086969</v>
      </c>
      <c r="Y616" s="2">
        <v>0</v>
      </c>
      <c r="Z616" s="2">
        <v>0.1951827887415076</v>
      </c>
      <c r="AA616" s="2">
        <v>0</v>
      </c>
      <c r="AB616" s="2">
        <v>0</v>
      </c>
      <c r="AC616" s="2">
        <v>0</v>
      </c>
      <c r="AD616" s="2">
        <v>0</v>
      </c>
      <c r="AE616" s="2">
        <v>0</v>
      </c>
      <c r="AF616" s="2">
        <v>0</v>
      </c>
      <c r="AG616" s="2">
        <v>0</v>
      </c>
      <c r="AH616" t="s">
        <v>183</v>
      </c>
      <c r="AI616">
        <v>5</v>
      </c>
    </row>
    <row r="617" spans="1:35" x14ac:dyDescent="0.25">
      <c r="A617" t="s">
        <v>2337</v>
      </c>
      <c r="B617" t="s">
        <v>1625</v>
      </c>
      <c r="C617" t="s">
        <v>2170</v>
      </c>
      <c r="D617" t="s">
        <v>2247</v>
      </c>
      <c r="E617" s="2">
        <v>39.630434782608695</v>
      </c>
      <c r="F617" s="2">
        <v>2.8260869565217392</v>
      </c>
      <c r="G617" s="2">
        <v>0.2608695652173913</v>
      </c>
      <c r="H617" s="2">
        <v>0</v>
      </c>
      <c r="I617" s="2">
        <v>0.28260869565217389</v>
      </c>
      <c r="J617" s="2">
        <v>0</v>
      </c>
      <c r="K617" s="2">
        <v>0</v>
      </c>
      <c r="L617" s="2">
        <v>8.9673913043478257E-2</v>
      </c>
      <c r="M617" s="2">
        <v>0</v>
      </c>
      <c r="N617" s="2">
        <v>3.6277173913043477</v>
      </c>
      <c r="O617" s="2">
        <v>9.1538672517827754E-2</v>
      </c>
      <c r="P617" s="2">
        <v>0</v>
      </c>
      <c r="Q617" s="2">
        <v>4.0951086956521738</v>
      </c>
      <c r="R617" s="2">
        <v>0.10333241908941306</v>
      </c>
      <c r="S617" s="2">
        <v>0.47010869565217389</v>
      </c>
      <c r="T617" s="2">
        <v>3.8940217391304346</v>
      </c>
      <c r="U617" s="2">
        <v>0</v>
      </c>
      <c r="V617" s="2">
        <v>0.11012068019747669</v>
      </c>
      <c r="W617" s="2">
        <v>0.54076086956521741</v>
      </c>
      <c r="X617" s="2">
        <v>3.9076086956521738</v>
      </c>
      <c r="Y617" s="2">
        <v>0</v>
      </c>
      <c r="Z617" s="2">
        <v>0.11224629731212288</v>
      </c>
      <c r="AA617" s="2">
        <v>0.21739130434782608</v>
      </c>
      <c r="AB617" s="2">
        <v>0</v>
      </c>
      <c r="AC617" s="2">
        <v>0</v>
      </c>
      <c r="AD617" s="2">
        <v>15.741847826086957</v>
      </c>
      <c r="AE617" s="2">
        <v>0</v>
      </c>
      <c r="AF617" s="2">
        <v>0</v>
      </c>
      <c r="AG617" s="2">
        <v>0.15217391304347827</v>
      </c>
      <c r="AH617" t="s">
        <v>694</v>
      </c>
      <c r="AI617">
        <v>5</v>
      </c>
    </row>
    <row r="618" spans="1:35" x14ac:dyDescent="0.25">
      <c r="A618" t="s">
        <v>2337</v>
      </c>
      <c r="B618" t="s">
        <v>1152</v>
      </c>
      <c r="C618" t="s">
        <v>2070</v>
      </c>
      <c r="D618" t="s">
        <v>2262</v>
      </c>
      <c r="E618" s="2">
        <v>69.760869565217391</v>
      </c>
      <c r="F618" s="2">
        <v>4.3831521739130439</v>
      </c>
      <c r="G618" s="2">
        <v>0.19021739130434784</v>
      </c>
      <c r="H618" s="2">
        <v>0.36673913043478279</v>
      </c>
      <c r="I618" s="2">
        <v>0.10597826086956522</v>
      </c>
      <c r="J618" s="2">
        <v>0</v>
      </c>
      <c r="K618" s="2">
        <v>0</v>
      </c>
      <c r="L618" s="2">
        <v>4.12695652173913</v>
      </c>
      <c r="M618" s="2">
        <v>0</v>
      </c>
      <c r="N618" s="2">
        <v>0</v>
      </c>
      <c r="O618" s="2">
        <v>0</v>
      </c>
      <c r="P618" s="2">
        <v>0</v>
      </c>
      <c r="Q618" s="2">
        <v>8.6526086956521731</v>
      </c>
      <c r="R618" s="2">
        <v>0.12403240885010906</v>
      </c>
      <c r="S618" s="2">
        <v>2.8918478260869573</v>
      </c>
      <c r="T618" s="2">
        <v>5.3607608695652171</v>
      </c>
      <c r="U618" s="2">
        <v>0</v>
      </c>
      <c r="V618" s="2">
        <v>0.11829853536927393</v>
      </c>
      <c r="W618" s="2">
        <v>2.9981521739130432</v>
      </c>
      <c r="X618" s="2">
        <v>11.412065217391307</v>
      </c>
      <c r="Y618" s="2">
        <v>0</v>
      </c>
      <c r="Z618" s="2">
        <v>0.20656590838267377</v>
      </c>
      <c r="AA618" s="2">
        <v>0</v>
      </c>
      <c r="AB618" s="2">
        <v>0</v>
      </c>
      <c r="AC618" s="2">
        <v>0</v>
      </c>
      <c r="AD618" s="2">
        <v>0</v>
      </c>
      <c r="AE618" s="2">
        <v>0</v>
      </c>
      <c r="AF618" s="2">
        <v>0</v>
      </c>
      <c r="AG618" s="2">
        <v>0</v>
      </c>
      <c r="AH618" t="s">
        <v>213</v>
      </c>
      <c r="AI618">
        <v>5</v>
      </c>
    </row>
    <row r="619" spans="1:35" x14ac:dyDescent="0.25">
      <c r="A619" t="s">
        <v>2337</v>
      </c>
      <c r="B619" t="s">
        <v>1773</v>
      </c>
      <c r="C619" t="s">
        <v>2202</v>
      </c>
      <c r="D619" t="s">
        <v>2245</v>
      </c>
      <c r="E619" s="2">
        <v>44.489130434782609</v>
      </c>
      <c r="F619" s="2">
        <v>5.7391304347826084</v>
      </c>
      <c r="G619" s="2">
        <v>0.12228260869565218</v>
      </c>
      <c r="H619" s="2">
        <v>0.13043478260869565</v>
      </c>
      <c r="I619" s="2">
        <v>0.86956521739130432</v>
      </c>
      <c r="J619" s="2">
        <v>0</v>
      </c>
      <c r="K619" s="2">
        <v>0</v>
      </c>
      <c r="L619" s="2">
        <v>3.5688043478260867</v>
      </c>
      <c r="M619" s="2">
        <v>5.6440217391304346</v>
      </c>
      <c r="N619" s="2">
        <v>0</v>
      </c>
      <c r="O619" s="2">
        <v>0.12686293672123136</v>
      </c>
      <c r="P619" s="2">
        <v>0</v>
      </c>
      <c r="Q619" s="2">
        <v>0</v>
      </c>
      <c r="R619" s="2">
        <v>0</v>
      </c>
      <c r="S619" s="2">
        <v>4.5336956521739129</v>
      </c>
      <c r="T619" s="2">
        <v>3.410326086956522</v>
      </c>
      <c r="U619" s="2">
        <v>0</v>
      </c>
      <c r="V619" s="2">
        <v>0.17856095773271438</v>
      </c>
      <c r="W619" s="2">
        <v>3.8614130434782608</v>
      </c>
      <c r="X619" s="2">
        <v>4.2255434782608692</v>
      </c>
      <c r="Y619" s="2">
        <v>0</v>
      </c>
      <c r="Z619" s="2">
        <v>0.18177376007818222</v>
      </c>
      <c r="AA619" s="2">
        <v>0</v>
      </c>
      <c r="AB619" s="2">
        <v>0</v>
      </c>
      <c r="AC619" s="2">
        <v>0</v>
      </c>
      <c r="AD619" s="2">
        <v>0</v>
      </c>
      <c r="AE619" s="2">
        <v>0</v>
      </c>
      <c r="AF619" s="2">
        <v>0</v>
      </c>
      <c r="AG619" s="2">
        <v>0</v>
      </c>
      <c r="AH619" t="s">
        <v>845</v>
      </c>
      <c r="AI619">
        <v>5</v>
      </c>
    </row>
    <row r="620" spans="1:35" x14ac:dyDescent="0.25">
      <c r="A620" t="s">
        <v>2337</v>
      </c>
      <c r="B620" t="s">
        <v>1806</v>
      </c>
      <c r="C620" t="s">
        <v>2166</v>
      </c>
      <c r="D620" t="s">
        <v>2217</v>
      </c>
      <c r="E620" s="2">
        <v>44.065217391304351</v>
      </c>
      <c r="F620" s="2">
        <v>5.7391304347826084</v>
      </c>
      <c r="G620" s="2">
        <v>0</v>
      </c>
      <c r="H620" s="2">
        <v>0</v>
      </c>
      <c r="I620" s="2">
        <v>0</v>
      </c>
      <c r="J620" s="2">
        <v>0</v>
      </c>
      <c r="K620" s="2">
        <v>0</v>
      </c>
      <c r="L620" s="2">
        <v>1.4836956521739131</v>
      </c>
      <c r="M620" s="2">
        <v>0</v>
      </c>
      <c r="N620" s="2">
        <v>0</v>
      </c>
      <c r="O620" s="2">
        <v>0</v>
      </c>
      <c r="P620" s="2">
        <v>0</v>
      </c>
      <c r="Q620" s="2">
        <v>6.9864130434782608</v>
      </c>
      <c r="R620" s="2">
        <v>0.15854711396151946</v>
      </c>
      <c r="S620" s="2">
        <v>2.910326086956522</v>
      </c>
      <c r="T620" s="2">
        <v>5.3532608695652177</v>
      </c>
      <c r="U620" s="2">
        <v>0</v>
      </c>
      <c r="V620" s="2">
        <v>0.18753083374444993</v>
      </c>
      <c r="W620" s="2">
        <v>0.86141304347826086</v>
      </c>
      <c r="X620" s="2">
        <v>3.5135869565217392</v>
      </c>
      <c r="Y620" s="2">
        <v>0</v>
      </c>
      <c r="Z620" s="2">
        <v>9.9284657128761708E-2</v>
      </c>
      <c r="AA620" s="2">
        <v>0</v>
      </c>
      <c r="AB620" s="2">
        <v>0</v>
      </c>
      <c r="AC620" s="2">
        <v>0</v>
      </c>
      <c r="AD620" s="2">
        <v>0</v>
      </c>
      <c r="AE620" s="2">
        <v>0</v>
      </c>
      <c r="AF620" s="2">
        <v>0</v>
      </c>
      <c r="AG620" s="2">
        <v>0</v>
      </c>
      <c r="AH620" t="s">
        <v>878</v>
      </c>
      <c r="AI620">
        <v>5</v>
      </c>
    </row>
    <row r="621" spans="1:35" x14ac:dyDescent="0.25">
      <c r="A621" t="s">
        <v>2337</v>
      </c>
      <c r="B621" t="s">
        <v>1055</v>
      </c>
      <c r="C621" t="s">
        <v>1931</v>
      </c>
      <c r="D621" t="s">
        <v>2245</v>
      </c>
      <c r="E621" s="2">
        <v>138.44565217391303</v>
      </c>
      <c r="F621" s="2">
        <v>10.956521739130435</v>
      </c>
      <c r="G621" s="2">
        <v>0.32608695652173914</v>
      </c>
      <c r="H621" s="2">
        <v>0.22826086956521738</v>
      </c>
      <c r="I621" s="2">
        <v>0.60869565217391308</v>
      </c>
      <c r="J621" s="2">
        <v>0</v>
      </c>
      <c r="K621" s="2">
        <v>0</v>
      </c>
      <c r="L621" s="2">
        <v>8.8314130434782605</v>
      </c>
      <c r="M621" s="2">
        <v>8.9538043478260878</v>
      </c>
      <c r="N621" s="2">
        <v>0</v>
      </c>
      <c r="O621" s="2">
        <v>6.4673785035722714E-2</v>
      </c>
      <c r="P621" s="2">
        <v>0</v>
      </c>
      <c r="Q621" s="2">
        <v>4.0081521739130439</v>
      </c>
      <c r="R621" s="2">
        <v>2.8951087383214263E-2</v>
      </c>
      <c r="S621" s="2">
        <v>10.153043478260873</v>
      </c>
      <c r="T621" s="2">
        <v>10.361086956521744</v>
      </c>
      <c r="U621" s="2">
        <v>0</v>
      </c>
      <c r="V621" s="2">
        <v>0.14817460940566859</v>
      </c>
      <c r="W621" s="2">
        <v>6.1402173913043478</v>
      </c>
      <c r="X621" s="2">
        <v>17.286304347826086</v>
      </c>
      <c r="Y621" s="2">
        <v>0</v>
      </c>
      <c r="Z621" s="2">
        <v>0.16921096019470833</v>
      </c>
      <c r="AA621" s="2">
        <v>0</v>
      </c>
      <c r="AB621" s="2">
        <v>0</v>
      </c>
      <c r="AC621" s="2">
        <v>0</v>
      </c>
      <c r="AD621" s="2">
        <v>0</v>
      </c>
      <c r="AE621" s="2">
        <v>0</v>
      </c>
      <c r="AF621" s="2">
        <v>0</v>
      </c>
      <c r="AG621" s="2">
        <v>0</v>
      </c>
      <c r="AH621" t="s">
        <v>113</v>
      </c>
      <c r="AI621">
        <v>5</v>
      </c>
    </row>
    <row r="622" spans="1:35" x14ac:dyDescent="0.25">
      <c r="A622" t="s">
        <v>2337</v>
      </c>
      <c r="B622" t="s">
        <v>1821</v>
      </c>
      <c r="C622" t="s">
        <v>1881</v>
      </c>
      <c r="D622" t="s">
        <v>2290</v>
      </c>
      <c r="E622" s="2">
        <v>44.163043478260867</v>
      </c>
      <c r="F622" s="2">
        <v>8.9565217391304355</v>
      </c>
      <c r="G622" s="2">
        <v>0.52173913043478259</v>
      </c>
      <c r="H622" s="2">
        <v>0.16304347826086957</v>
      </c>
      <c r="I622" s="2">
        <v>0.82608695652173914</v>
      </c>
      <c r="J622" s="2">
        <v>0</v>
      </c>
      <c r="K622" s="2">
        <v>0</v>
      </c>
      <c r="L622" s="2">
        <v>2.8858695652173911</v>
      </c>
      <c r="M622" s="2">
        <v>4.3641304347826084</v>
      </c>
      <c r="N622" s="2">
        <v>0</v>
      </c>
      <c r="O622" s="2">
        <v>9.8818606940684228E-2</v>
      </c>
      <c r="P622" s="2">
        <v>0</v>
      </c>
      <c r="Q622" s="2">
        <v>5.5054347826086953</v>
      </c>
      <c r="R622" s="2">
        <v>0.12466158011321683</v>
      </c>
      <c r="S622" s="2">
        <v>1.1413043478260869</v>
      </c>
      <c r="T622" s="2">
        <v>5.4891304347826084</v>
      </c>
      <c r="U622" s="2">
        <v>0</v>
      </c>
      <c r="V622" s="2">
        <v>0.15013536795471327</v>
      </c>
      <c r="W622" s="2">
        <v>4.8940217391304346</v>
      </c>
      <c r="X622" s="2">
        <v>4.3586956521739131</v>
      </c>
      <c r="Y622" s="2">
        <v>0</v>
      </c>
      <c r="Z622" s="2">
        <v>0.20951267536303225</v>
      </c>
      <c r="AA622" s="2">
        <v>0</v>
      </c>
      <c r="AB622" s="2">
        <v>0</v>
      </c>
      <c r="AC622" s="2">
        <v>0</v>
      </c>
      <c r="AD622" s="2">
        <v>0</v>
      </c>
      <c r="AE622" s="2">
        <v>0</v>
      </c>
      <c r="AF622" s="2">
        <v>0</v>
      </c>
      <c r="AG622" s="2">
        <v>0</v>
      </c>
      <c r="AH622" t="s">
        <v>893</v>
      </c>
      <c r="AI622">
        <v>5</v>
      </c>
    </row>
    <row r="623" spans="1:35" x14ac:dyDescent="0.25">
      <c r="A623" t="s">
        <v>2337</v>
      </c>
      <c r="B623" t="s">
        <v>1758</v>
      </c>
      <c r="C623" t="s">
        <v>1917</v>
      </c>
      <c r="D623" t="s">
        <v>2245</v>
      </c>
      <c r="E623" s="2">
        <v>44.532608695652172</v>
      </c>
      <c r="F623" s="2">
        <v>5.5652173913043477</v>
      </c>
      <c r="G623" s="2">
        <v>0.19565217391304349</v>
      </c>
      <c r="H623" s="2">
        <v>0.17119565217391305</v>
      </c>
      <c r="I623" s="2">
        <v>0.78260869565217395</v>
      </c>
      <c r="J623" s="2">
        <v>0</v>
      </c>
      <c r="K623" s="2">
        <v>0</v>
      </c>
      <c r="L623" s="2">
        <v>4.3885869565217392</v>
      </c>
      <c r="M623" s="2">
        <v>0</v>
      </c>
      <c r="N623" s="2">
        <v>0</v>
      </c>
      <c r="O623" s="2">
        <v>0</v>
      </c>
      <c r="P623" s="2">
        <v>0</v>
      </c>
      <c r="Q623" s="2">
        <v>2.9836956521739131</v>
      </c>
      <c r="R623" s="2">
        <v>6.7000244081034901E-2</v>
      </c>
      <c r="S623" s="2">
        <v>4.7826086956521738</v>
      </c>
      <c r="T623" s="2">
        <v>7.1541304347826093</v>
      </c>
      <c r="U623" s="2">
        <v>0</v>
      </c>
      <c r="V623" s="2">
        <v>0.26804491091042232</v>
      </c>
      <c r="W623" s="2">
        <v>1.5</v>
      </c>
      <c r="X623" s="2">
        <v>8.2771739130434785</v>
      </c>
      <c r="Y623" s="2">
        <v>0</v>
      </c>
      <c r="Z623" s="2">
        <v>0.21955089089577742</v>
      </c>
      <c r="AA623" s="2">
        <v>0</v>
      </c>
      <c r="AB623" s="2">
        <v>0</v>
      </c>
      <c r="AC623" s="2">
        <v>0</v>
      </c>
      <c r="AD623" s="2">
        <v>0</v>
      </c>
      <c r="AE623" s="2">
        <v>0</v>
      </c>
      <c r="AF623" s="2">
        <v>0</v>
      </c>
      <c r="AG623" s="2">
        <v>0</v>
      </c>
      <c r="AH623" t="s">
        <v>830</v>
      </c>
      <c r="AI623">
        <v>5</v>
      </c>
    </row>
    <row r="624" spans="1:35" x14ac:dyDescent="0.25">
      <c r="A624" t="s">
        <v>2337</v>
      </c>
      <c r="B624" t="s">
        <v>1744</v>
      </c>
      <c r="C624" t="s">
        <v>2198</v>
      </c>
      <c r="D624" t="s">
        <v>2261</v>
      </c>
      <c r="E624" s="2">
        <v>49.032608695652172</v>
      </c>
      <c r="F624" s="2">
        <v>5.7391304347826084</v>
      </c>
      <c r="G624" s="2">
        <v>0.65217391304347827</v>
      </c>
      <c r="H624" s="2">
        <v>0.21739130434782608</v>
      </c>
      <c r="I624" s="2">
        <v>0.4891304347826087</v>
      </c>
      <c r="J624" s="2">
        <v>0</v>
      </c>
      <c r="K624" s="2">
        <v>0</v>
      </c>
      <c r="L624" s="2">
        <v>1.1902173913043479</v>
      </c>
      <c r="M624" s="2">
        <v>5.1657608695652177</v>
      </c>
      <c r="N624" s="2">
        <v>0</v>
      </c>
      <c r="O624" s="2">
        <v>0.10535358013744182</v>
      </c>
      <c r="P624" s="2">
        <v>0</v>
      </c>
      <c r="Q624" s="2">
        <v>0</v>
      </c>
      <c r="R624" s="2">
        <v>0</v>
      </c>
      <c r="S624" s="2">
        <v>4.4347826086956523</v>
      </c>
      <c r="T624" s="2">
        <v>1.1274999999999999</v>
      </c>
      <c r="U624" s="2">
        <v>0</v>
      </c>
      <c r="V624" s="2">
        <v>0.11344047882952782</v>
      </c>
      <c r="W624" s="2">
        <v>0.69021739130434778</v>
      </c>
      <c r="X624" s="2">
        <v>5.8586956521739131</v>
      </c>
      <c r="Y624" s="2">
        <v>0</v>
      </c>
      <c r="Z624" s="2">
        <v>0.13356240301485259</v>
      </c>
      <c r="AA624" s="2">
        <v>0</v>
      </c>
      <c r="AB624" s="2">
        <v>0</v>
      </c>
      <c r="AC624" s="2">
        <v>0</v>
      </c>
      <c r="AD624" s="2">
        <v>0</v>
      </c>
      <c r="AE624" s="2">
        <v>0</v>
      </c>
      <c r="AF624" s="2">
        <v>0</v>
      </c>
      <c r="AG624" s="2">
        <v>0</v>
      </c>
      <c r="AH624" t="s">
        <v>816</v>
      </c>
      <c r="AI624">
        <v>5</v>
      </c>
    </row>
    <row r="625" spans="1:35" x14ac:dyDescent="0.25">
      <c r="A625" t="s">
        <v>2337</v>
      </c>
      <c r="B625" t="s">
        <v>1800</v>
      </c>
      <c r="C625" t="s">
        <v>1934</v>
      </c>
      <c r="D625" t="s">
        <v>2217</v>
      </c>
      <c r="E625" s="2">
        <v>42.119565217391305</v>
      </c>
      <c r="F625" s="2">
        <v>7.7826086956521738</v>
      </c>
      <c r="G625" s="2">
        <v>0.65217391304347827</v>
      </c>
      <c r="H625" s="2">
        <v>0.13043478260869565</v>
      </c>
      <c r="I625" s="2">
        <v>0.78260869565217395</v>
      </c>
      <c r="J625" s="2">
        <v>0</v>
      </c>
      <c r="K625" s="2">
        <v>0</v>
      </c>
      <c r="L625" s="2">
        <v>1.7934782608695652</v>
      </c>
      <c r="M625" s="2">
        <v>2.3179347826086958</v>
      </c>
      <c r="N625" s="2">
        <v>0</v>
      </c>
      <c r="O625" s="2">
        <v>5.5032258064516129E-2</v>
      </c>
      <c r="P625" s="2">
        <v>0</v>
      </c>
      <c r="Q625" s="2">
        <v>1.8070652173913044</v>
      </c>
      <c r="R625" s="2">
        <v>4.2903225806451617E-2</v>
      </c>
      <c r="S625" s="2">
        <v>1.5923913043478262</v>
      </c>
      <c r="T625" s="2">
        <v>4.8016304347826084</v>
      </c>
      <c r="U625" s="2">
        <v>0</v>
      </c>
      <c r="V625" s="2">
        <v>0.15180645161290321</v>
      </c>
      <c r="W625" s="2">
        <v>0.78532608695652173</v>
      </c>
      <c r="X625" s="2">
        <v>4.4836956521739131</v>
      </c>
      <c r="Y625" s="2">
        <v>0</v>
      </c>
      <c r="Z625" s="2">
        <v>0.12509677419354839</v>
      </c>
      <c r="AA625" s="2">
        <v>0</v>
      </c>
      <c r="AB625" s="2">
        <v>0</v>
      </c>
      <c r="AC625" s="2">
        <v>0</v>
      </c>
      <c r="AD625" s="2">
        <v>0</v>
      </c>
      <c r="AE625" s="2">
        <v>0</v>
      </c>
      <c r="AF625" s="2">
        <v>0</v>
      </c>
      <c r="AG625" s="2">
        <v>0</v>
      </c>
      <c r="AH625" t="s">
        <v>872</v>
      </c>
      <c r="AI625">
        <v>5</v>
      </c>
    </row>
    <row r="626" spans="1:35" x14ac:dyDescent="0.25">
      <c r="A626" t="s">
        <v>2337</v>
      </c>
      <c r="B626" t="s">
        <v>1741</v>
      </c>
      <c r="C626" t="s">
        <v>1866</v>
      </c>
      <c r="D626" t="s">
        <v>2262</v>
      </c>
      <c r="E626" s="2">
        <v>17.282608695652176</v>
      </c>
      <c r="F626" s="2">
        <v>5.2934782608695654</v>
      </c>
      <c r="G626" s="2">
        <v>0.2608695652173913</v>
      </c>
      <c r="H626" s="2">
        <v>6.5217391304347824E-2</v>
      </c>
      <c r="I626" s="2">
        <v>1.3043478260869565</v>
      </c>
      <c r="J626" s="2">
        <v>0</v>
      </c>
      <c r="K626" s="2">
        <v>0</v>
      </c>
      <c r="L626" s="2">
        <v>2.1090217391304353</v>
      </c>
      <c r="M626" s="2">
        <v>0</v>
      </c>
      <c r="N626" s="2">
        <v>0</v>
      </c>
      <c r="O626" s="2">
        <v>0</v>
      </c>
      <c r="P626" s="2">
        <v>5.2228260869565215</v>
      </c>
      <c r="Q626" s="2">
        <v>5.0788043478260869</v>
      </c>
      <c r="R626" s="2">
        <v>0.59606918238993711</v>
      </c>
      <c r="S626" s="2">
        <v>0.93021739130434766</v>
      </c>
      <c r="T626" s="2">
        <v>7.4461956521739125</v>
      </c>
      <c r="U626" s="2">
        <v>0</v>
      </c>
      <c r="V626" s="2">
        <v>0.48467295597484267</v>
      </c>
      <c r="W626" s="2">
        <v>3.2390217391304357</v>
      </c>
      <c r="X626" s="2">
        <v>4.9522826086956515</v>
      </c>
      <c r="Y626" s="2">
        <v>0</v>
      </c>
      <c r="Z626" s="2">
        <v>0.47396226415094334</v>
      </c>
      <c r="AA626" s="2">
        <v>0</v>
      </c>
      <c r="AB626" s="2">
        <v>0</v>
      </c>
      <c r="AC626" s="2">
        <v>0</v>
      </c>
      <c r="AD626" s="2">
        <v>0</v>
      </c>
      <c r="AE626" s="2">
        <v>0</v>
      </c>
      <c r="AF626" s="2">
        <v>0</v>
      </c>
      <c r="AG626" s="2">
        <v>0</v>
      </c>
      <c r="AH626" t="s">
        <v>813</v>
      </c>
      <c r="AI626">
        <v>5</v>
      </c>
    </row>
    <row r="627" spans="1:35" x14ac:dyDescent="0.25">
      <c r="A627" t="s">
        <v>2337</v>
      </c>
      <c r="B627" t="s">
        <v>1194</v>
      </c>
      <c r="C627" t="s">
        <v>2084</v>
      </c>
      <c r="D627" t="s">
        <v>2284</v>
      </c>
      <c r="E627" s="2">
        <v>42.119565217391305</v>
      </c>
      <c r="F627" s="2">
        <v>11.119565217391305</v>
      </c>
      <c r="G627" s="2">
        <v>0.2608695652173913</v>
      </c>
      <c r="H627" s="2">
        <v>0.28260869565217389</v>
      </c>
      <c r="I627" s="2">
        <v>0.10869565217391304</v>
      </c>
      <c r="J627" s="2">
        <v>0</v>
      </c>
      <c r="K627" s="2">
        <v>0</v>
      </c>
      <c r="L627" s="2">
        <v>3.8836956521739125</v>
      </c>
      <c r="M627" s="2">
        <v>4.8695652173913047</v>
      </c>
      <c r="N627" s="2">
        <v>0</v>
      </c>
      <c r="O627" s="2">
        <v>0.11561290322580646</v>
      </c>
      <c r="P627" s="2">
        <v>0</v>
      </c>
      <c r="Q627" s="2">
        <v>14.814999999999998</v>
      </c>
      <c r="R627" s="2">
        <v>0.35173677419354832</v>
      </c>
      <c r="S627" s="2">
        <v>4.2741304347826077</v>
      </c>
      <c r="T627" s="2">
        <v>6.6367391304347851</v>
      </c>
      <c r="U627" s="2">
        <v>0</v>
      </c>
      <c r="V627" s="2">
        <v>0.25904516129032262</v>
      </c>
      <c r="W627" s="2">
        <v>3.1859782608695655</v>
      </c>
      <c r="X627" s="2">
        <v>12.133913043478262</v>
      </c>
      <c r="Y627" s="2">
        <v>0</v>
      </c>
      <c r="Z627" s="2">
        <v>0.36372387096774195</v>
      </c>
      <c r="AA627" s="2">
        <v>0</v>
      </c>
      <c r="AB627" s="2">
        <v>0</v>
      </c>
      <c r="AC627" s="2">
        <v>0</v>
      </c>
      <c r="AD627" s="2">
        <v>0</v>
      </c>
      <c r="AE627" s="2">
        <v>0</v>
      </c>
      <c r="AF627" s="2">
        <v>0</v>
      </c>
      <c r="AG627" s="2">
        <v>0</v>
      </c>
      <c r="AH627" t="s">
        <v>255</v>
      </c>
      <c r="AI627">
        <v>5</v>
      </c>
    </row>
    <row r="628" spans="1:35" x14ac:dyDescent="0.25">
      <c r="A628" t="s">
        <v>2337</v>
      </c>
      <c r="B628" t="s">
        <v>1751</v>
      </c>
      <c r="C628" t="s">
        <v>1938</v>
      </c>
      <c r="D628" t="s">
        <v>2245</v>
      </c>
      <c r="E628" s="2">
        <v>41.836956521739133</v>
      </c>
      <c r="F628" s="2">
        <v>6.2608695652173916</v>
      </c>
      <c r="G628" s="2">
        <v>9.7826086956521743E-2</v>
      </c>
      <c r="H628" s="2">
        <v>0.14673913043478262</v>
      </c>
      <c r="I628" s="2">
        <v>0.78260869565217395</v>
      </c>
      <c r="J628" s="2">
        <v>0</v>
      </c>
      <c r="K628" s="2">
        <v>0</v>
      </c>
      <c r="L628" s="2">
        <v>2.527173913043478</v>
      </c>
      <c r="M628" s="2">
        <v>2.3315217391304346</v>
      </c>
      <c r="N628" s="2">
        <v>0</v>
      </c>
      <c r="O628" s="2">
        <v>5.5728760717069364E-2</v>
      </c>
      <c r="P628" s="2">
        <v>0</v>
      </c>
      <c r="Q628" s="2">
        <v>2.9806521739130436</v>
      </c>
      <c r="R628" s="2">
        <v>7.124447908547675E-2</v>
      </c>
      <c r="S628" s="2">
        <v>1.2690217391304348</v>
      </c>
      <c r="T628" s="2">
        <v>6.9293478260869561</v>
      </c>
      <c r="U628" s="2">
        <v>0</v>
      </c>
      <c r="V628" s="2">
        <v>0.19595998960769029</v>
      </c>
      <c r="W628" s="2">
        <v>4.1413043478260869</v>
      </c>
      <c r="X628" s="2">
        <v>8.1657608695652169</v>
      </c>
      <c r="Y628" s="2">
        <v>0</v>
      </c>
      <c r="Z628" s="2">
        <v>0.29416731618602232</v>
      </c>
      <c r="AA628" s="2">
        <v>0</v>
      </c>
      <c r="AB628" s="2">
        <v>0</v>
      </c>
      <c r="AC628" s="2">
        <v>0</v>
      </c>
      <c r="AD628" s="2">
        <v>0</v>
      </c>
      <c r="AE628" s="2">
        <v>0</v>
      </c>
      <c r="AF628" s="2">
        <v>0</v>
      </c>
      <c r="AG628" s="2">
        <v>0</v>
      </c>
      <c r="AH628" t="s">
        <v>823</v>
      </c>
      <c r="AI628">
        <v>5</v>
      </c>
    </row>
    <row r="629" spans="1:35" x14ac:dyDescent="0.25">
      <c r="A629" t="s">
        <v>2337</v>
      </c>
      <c r="B629" t="s">
        <v>1453</v>
      </c>
      <c r="C629" t="s">
        <v>1960</v>
      </c>
      <c r="D629" t="s">
        <v>2278</v>
      </c>
      <c r="E629" s="2">
        <v>46.858695652173914</v>
      </c>
      <c r="F629" s="2">
        <v>5.7391304347826084</v>
      </c>
      <c r="G629" s="2">
        <v>0.32608695652173914</v>
      </c>
      <c r="H629" s="2">
        <v>0.2391304347826087</v>
      </c>
      <c r="I629" s="2">
        <v>1.1467391304347827</v>
      </c>
      <c r="J629" s="2">
        <v>0</v>
      </c>
      <c r="K629" s="2">
        <v>0</v>
      </c>
      <c r="L629" s="2">
        <v>4.0606521739130441</v>
      </c>
      <c r="M629" s="2">
        <v>5.2173913043478262</v>
      </c>
      <c r="N629" s="2">
        <v>0</v>
      </c>
      <c r="O629" s="2">
        <v>0.11134307585247043</v>
      </c>
      <c r="P629" s="2">
        <v>5.3913043478260869</v>
      </c>
      <c r="Q629" s="2">
        <v>13.951086956521738</v>
      </c>
      <c r="R629" s="2">
        <v>0.41278125724889814</v>
      </c>
      <c r="S629" s="2">
        <v>3.3565217391304363</v>
      </c>
      <c r="T629" s="2">
        <v>9.7308695652173949</v>
      </c>
      <c r="U629" s="2">
        <v>0</v>
      </c>
      <c r="V629" s="2">
        <v>0.2792948271862678</v>
      </c>
      <c r="W629" s="2">
        <v>3.722934782608696</v>
      </c>
      <c r="X629" s="2">
        <v>15.183804347826085</v>
      </c>
      <c r="Y629" s="2">
        <v>0</v>
      </c>
      <c r="Z629" s="2">
        <v>0.40348411041521681</v>
      </c>
      <c r="AA629" s="2">
        <v>0</v>
      </c>
      <c r="AB629" s="2">
        <v>0</v>
      </c>
      <c r="AC629" s="2">
        <v>0</v>
      </c>
      <c r="AD629" s="2">
        <v>0</v>
      </c>
      <c r="AE629" s="2">
        <v>1.8206521739130435</v>
      </c>
      <c r="AF629" s="2">
        <v>0</v>
      </c>
      <c r="AG629" s="2">
        <v>0</v>
      </c>
      <c r="AH629" t="s">
        <v>520</v>
      </c>
      <c r="AI629">
        <v>5</v>
      </c>
    </row>
    <row r="630" spans="1:35" x14ac:dyDescent="0.25">
      <c r="A630" t="s">
        <v>2337</v>
      </c>
      <c r="B630" t="s">
        <v>1583</v>
      </c>
      <c r="C630" t="s">
        <v>1951</v>
      </c>
      <c r="D630" t="s">
        <v>2261</v>
      </c>
      <c r="E630" s="2">
        <v>18.119565217391305</v>
      </c>
      <c r="F630" s="2">
        <v>5.3804347826086953</v>
      </c>
      <c r="G630" s="2">
        <v>0.14130434782608695</v>
      </c>
      <c r="H630" s="2">
        <v>9.7826086956521743E-2</v>
      </c>
      <c r="I630" s="2">
        <v>0.39945652173913043</v>
      </c>
      <c r="J630" s="2">
        <v>0</v>
      </c>
      <c r="K630" s="2">
        <v>0</v>
      </c>
      <c r="L630" s="2">
        <v>1.5470652173913044</v>
      </c>
      <c r="M630" s="2">
        <v>0</v>
      </c>
      <c r="N630" s="2">
        <v>4.9565217391304346</v>
      </c>
      <c r="O630" s="2">
        <v>0.27354529094181163</v>
      </c>
      <c r="P630" s="2">
        <v>0</v>
      </c>
      <c r="Q630" s="2">
        <v>4.1576086956521738</v>
      </c>
      <c r="R630" s="2">
        <v>0.22945410917816436</v>
      </c>
      <c r="S630" s="2">
        <v>1.2453260869565217</v>
      </c>
      <c r="T630" s="2">
        <v>2.5472826086956526</v>
      </c>
      <c r="U630" s="2">
        <v>0</v>
      </c>
      <c r="V630" s="2">
        <v>0.20931013797240555</v>
      </c>
      <c r="W630" s="2">
        <v>1.520217391304348</v>
      </c>
      <c r="X630" s="2">
        <v>3.9978260869565219</v>
      </c>
      <c r="Y630" s="2">
        <v>0</v>
      </c>
      <c r="Z630" s="2">
        <v>0.30453509298140374</v>
      </c>
      <c r="AA630" s="2">
        <v>0</v>
      </c>
      <c r="AB630" s="2">
        <v>0</v>
      </c>
      <c r="AC630" s="2">
        <v>0</v>
      </c>
      <c r="AD630" s="2">
        <v>0</v>
      </c>
      <c r="AE630" s="2">
        <v>0</v>
      </c>
      <c r="AF630" s="2">
        <v>0</v>
      </c>
      <c r="AG630" s="2">
        <v>0</v>
      </c>
      <c r="AH630" t="s">
        <v>651</v>
      </c>
      <c r="AI630">
        <v>5</v>
      </c>
    </row>
    <row r="631" spans="1:35" x14ac:dyDescent="0.25">
      <c r="A631" t="s">
        <v>2337</v>
      </c>
      <c r="B631" t="s">
        <v>1815</v>
      </c>
      <c r="C631" t="s">
        <v>1926</v>
      </c>
      <c r="D631" t="s">
        <v>2290</v>
      </c>
      <c r="E631" s="2">
        <v>46.869565217391305</v>
      </c>
      <c r="F631" s="2">
        <v>11.948369565217391</v>
      </c>
      <c r="G631" s="2">
        <v>0.78260869565217395</v>
      </c>
      <c r="H631" s="2">
        <v>0.15217391304347827</v>
      </c>
      <c r="I631" s="2">
        <v>0.86956521739130432</v>
      </c>
      <c r="J631" s="2">
        <v>0</v>
      </c>
      <c r="K631" s="2">
        <v>0</v>
      </c>
      <c r="L631" s="2">
        <v>2.8885869565217392</v>
      </c>
      <c r="M631" s="2">
        <v>5.3016304347826084</v>
      </c>
      <c r="N631" s="2">
        <v>0</v>
      </c>
      <c r="O631" s="2">
        <v>0.11311456400742115</v>
      </c>
      <c r="P631" s="2">
        <v>0</v>
      </c>
      <c r="Q631" s="2">
        <v>4.8844565217391303</v>
      </c>
      <c r="R631" s="2">
        <v>0.10421382189239331</v>
      </c>
      <c r="S631" s="2">
        <v>1.7771739130434783</v>
      </c>
      <c r="T631" s="2">
        <v>5.0733695652173916</v>
      </c>
      <c r="U631" s="2">
        <v>0</v>
      </c>
      <c r="V631" s="2">
        <v>0.14616187384044527</v>
      </c>
      <c r="W631" s="2">
        <v>4.8206521739130439</v>
      </c>
      <c r="X631" s="2">
        <v>3.6548913043478262</v>
      </c>
      <c r="Y631" s="2">
        <v>0</v>
      </c>
      <c r="Z631" s="2">
        <v>0.18083256029684605</v>
      </c>
      <c r="AA631" s="2">
        <v>0</v>
      </c>
      <c r="AB631" s="2">
        <v>0</v>
      </c>
      <c r="AC631" s="2">
        <v>0</v>
      </c>
      <c r="AD631" s="2">
        <v>0</v>
      </c>
      <c r="AE631" s="2">
        <v>0</v>
      </c>
      <c r="AF631" s="2">
        <v>0</v>
      </c>
      <c r="AG631" s="2">
        <v>0</v>
      </c>
      <c r="AH631" t="s">
        <v>887</v>
      </c>
      <c r="AI631">
        <v>5</v>
      </c>
    </row>
    <row r="632" spans="1:35" x14ac:dyDescent="0.25">
      <c r="A632" t="s">
        <v>2337</v>
      </c>
      <c r="B632" t="s">
        <v>1517</v>
      </c>
      <c r="C632" t="s">
        <v>2160</v>
      </c>
      <c r="D632" t="s">
        <v>2278</v>
      </c>
      <c r="E632" s="2">
        <v>38.163043478260867</v>
      </c>
      <c r="F632" s="2">
        <v>5.7391304347826084</v>
      </c>
      <c r="G632" s="2">
        <v>0.13043478260869565</v>
      </c>
      <c r="H632" s="2">
        <v>0.22826086956521738</v>
      </c>
      <c r="I632" s="2">
        <v>1.0896739130434783</v>
      </c>
      <c r="J632" s="2">
        <v>0</v>
      </c>
      <c r="K632" s="2">
        <v>0</v>
      </c>
      <c r="L632" s="2">
        <v>3.3044565217391302</v>
      </c>
      <c r="M632" s="2">
        <v>5.0434782608695654</v>
      </c>
      <c r="N632" s="2">
        <v>0</v>
      </c>
      <c r="O632" s="2">
        <v>0.13215608088863573</v>
      </c>
      <c r="P632" s="2">
        <v>5.3043478260869561</v>
      </c>
      <c r="Q632" s="2">
        <v>13.769021739130435</v>
      </c>
      <c r="R632" s="2">
        <v>0.49978638564511535</v>
      </c>
      <c r="S632" s="2">
        <v>3.0440217391304345</v>
      </c>
      <c r="T632" s="2">
        <v>11.169021739130434</v>
      </c>
      <c r="U632" s="2">
        <v>0</v>
      </c>
      <c r="V632" s="2">
        <v>0.37242950726288804</v>
      </c>
      <c r="W632" s="2">
        <v>3.8465217391304374</v>
      </c>
      <c r="X632" s="2">
        <v>7.6959782608695697</v>
      </c>
      <c r="Y632" s="2">
        <v>0</v>
      </c>
      <c r="Z632" s="2">
        <v>0.30245229279407598</v>
      </c>
      <c r="AA632" s="2">
        <v>0</v>
      </c>
      <c r="AB632" s="2">
        <v>0</v>
      </c>
      <c r="AC632" s="2">
        <v>0</v>
      </c>
      <c r="AD632" s="2">
        <v>0</v>
      </c>
      <c r="AE632" s="2">
        <v>1.9456521739130435</v>
      </c>
      <c r="AF632" s="2">
        <v>0</v>
      </c>
      <c r="AG632" s="2">
        <v>0</v>
      </c>
      <c r="AH632" t="s">
        <v>584</v>
      </c>
      <c r="AI632">
        <v>5</v>
      </c>
    </row>
    <row r="633" spans="1:35" x14ac:dyDescent="0.25">
      <c r="A633" t="s">
        <v>2337</v>
      </c>
      <c r="B633" t="s">
        <v>1302</v>
      </c>
      <c r="C633" t="s">
        <v>2118</v>
      </c>
      <c r="D633" t="s">
        <v>2291</v>
      </c>
      <c r="E633" s="2">
        <v>74.282608695652172</v>
      </c>
      <c r="F633" s="2">
        <v>20.677499999999998</v>
      </c>
      <c r="G633" s="2">
        <v>0.28260869565217389</v>
      </c>
      <c r="H633" s="2">
        <v>0.3858695652173913</v>
      </c>
      <c r="I633" s="2">
        <v>0</v>
      </c>
      <c r="J633" s="2">
        <v>0.28260869565217389</v>
      </c>
      <c r="K633" s="2">
        <v>0</v>
      </c>
      <c r="L633" s="2">
        <v>5.4173913043478263</v>
      </c>
      <c r="M633" s="2">
        <v>0</v>
      </c>
      <c r="N633" s="2">
        <v>4.6086956521739131</v>
      </c>
      <c r="O633" s="2">
        <v>6.204272753877671E-2</v>
      </c>
      <c r="P633" s="2">
        <v>0</v>
      </c>
      <c r="Q633" s="2">
        <v>16.293478260869566</v>
      </c>
      <c r="R633" s="2">
        <v>0.21934445419959031</v>
      </c>
      <c r="S633" s="2">
        <v>3.2043478260869573</v>
      </c>
      <c r="T633" s="2">
        <v>9.8651086956521734</v>
      </c>
      <c r="U633" s="2">
        <v>0</v>
      </c>
      <c r="V633" s="2">
        <v>0.17594234708808898</v>
      </c>
      <c r="W633" s="2">
        <v>3.5538043478260875</v>
      </c>
      <c r="X633" s="2">
        <v>5.6692391304347822</v>
      </c>
      <c r="Y633" s="2">
        <v>0</v>
      </c>
      <c r="Z633" s="2">
        <v>0.12416154521510098</v>
      </c>
      <c r="AA633" s="2">
        <v>0</v>
      </c>
      <c r="AB633" s="2">
        <v>0</v>
      </c>
      <c r="AC633" s="2">
        <v>0</v>
      </c>
      <c r="AD633" s="2">
        <v>0</v>
      </c>
      <c r="AE633" s="2">
        <v>0</v>
      </c>
      <c r="AF633" s="2">
        <v>0</v>
      </c>
      <c r="AG633" s="2">
        <v>0</v>
      </c>
      <c r="AH633" t="s">
        <v>364</v>
      </c>
      <c r="AI633">
        <v>5</v>
      </c>
    </row>
    <row r="634" spans="1:35" x14ac:dyDescent="0.25">
      <c r="A634" t="s">
        <v>2337</v>
      </c>
      <c r="B634" t="s">
        <v>1002</v>
      </c>
      <c r="C634" t="s">
        <v>1858</v>
      </c>
      <c r="D634" t="s">
        <v>2226</v>
      </c>
      <c r="E634" s="2">
        <v>36.195652173913047</v>
      </c>
      <c r="F634" s="2">
        <v>1.826086956521739</v>
      </c>
      <c r="G634" s="2">
        <v>0.21195652173913043</v>
      </c>
      <c r="H634" s="2">
        <v>0.22282608695652173</v>
      </c>
      <c r="I634" s="2">
        <v>1.2581521739130435</v>
      </c>
      <c r="J634" s="2">
        <v>0</v>
      </c>
      <c r="K634" s="2">
        <v>0</v>
      </c>
      <c r="L634" s="2">
        <v>2.2163043478260871</v>
      </c>
      <c r="M634" s="2">
        <v>0</v>
      </c>
      <c r="N634" s="2">
        <v>0</v>
      </c>
      <c r="O634" s="2">
        <v>0</v>
      </c>
      <c r="P634" s="2">
        <v>4.8540217391304337</v>
      </c>
      <c r="Q634" s="2">
        <v>2.4266304347826089</v>
      </c>
      <c r="R634" s="2">
        <v>0.2011471471471471</v>
      </c>
      <c r="S634" s="2">
        <v>0.77445652173913049</v>
      </c>
      <c r="T634" s="2">
        <v>3.9619565217391304</v>
      </c>
      <c r="U634" s="2">
        <v>0</v>
      </c>
      <c r="V634" s="2">
        <v>0.13085585585585585</v>
      </c>
      <c r="W634" s="2">
        <v>0.78804347826086951</v>
      </c>
      <c r="X634" s="2">
        <v>1.4185869565217391</v>
      </c>
      <c r="Y634" s="2">
        <v>0</v>
      </c>
      <c r="Z634" s="2">
        <v>6.096396396396396E-2</v>
      </c>
      <c r="AA634" s="2">
        <v>0</v>
      </c>
      <c r="AB634" s="2">
        <v>0</v>
      </c>
      <c r="AC634" s="2">
        <v>0</v>
      </c>
      <c r="AD634" s="2">
        <v>0</v>
      </c>
      <c r="AE634" s="2">
        <v>0</v>
      </c>
      <c r="AF634" s="2">
        <v>0</v>
      </c>
      <c r="AG634" s="2">
        <v>0</v>
      </c>
      <c r="AH634" t="s">
        <v>59</v>
      </c>
      <c r="AI634">
        <v>5</v>
      </c>
    </row>
    <row r="635" spans="1:35" x14ac:dyDescent="0.25">
      <c r="A635" t="s">
        <v>2337</v>
      </c>
      <c r="B635" t="s">
        <v>981</v>
      </c>
      <c r="C635" t="s">
        <v>2013</v>
      </c>
      <c r="D635" t="s">
        <v>2274</v>
      </c>
      <c r="E635" s="2">
        <v>77.847826086956516</v>
      </c>
      <c r="F635" s="2">
        <v>5.1304347826086953</v>
      </c>
      <c r="G635" s="2">
        <v>0</v>
      </c>
      <c r="H635" s="2">
        <v>0</v>
      </c>
      <c r="I635" s="2">
        <v>6.625</v>
      </c>
      <c r="J635" s="2">
        <v>0</v>
      </c>
      <c r="K635" s="2">
        <v>0</v>
      </c>
      <c r="L635" s="2">
        <v>6.0385869565217378</v>
      </c>
      <c r="M635" s="2">
        <v>5.3066304347826101</v>
      </c>
      <c r="N635" s="2">
        <v>3.47945652173913</v>
      </c>
      <c r="O635" s="2">
        <v>0.11286232895839152</v>
      </c>
      <c r="P635" s="2">
        <v>0</v>
      </c>
      <c r="Q635" s="2">
        <v>1.6295652173913042</v>
      </c>
      <c r="R635" s="2">
        <v>2.0932700363027086E-2</v>
      </c>
      <c r="S635" s="2">
        <v>2.1109782608695653</v>
      </c>
      <c r="T635" s="2">
        <v>6.0580434782608688</v>
      </c>
      <c r="U635" s="2">
        <v>0</v>
      </c>
      <c r="V635" s="2">
        <v>0.10493577213068975</v>
      </c>
      <c r="W635" s="2">
        <v>4.6969565217391303</v>
      </c>
      <c r="X635" s="2">
        <v>8.1404347826086951</v>
      </c>
      <c r="Y635" s="2">
        <v>4.3804347826086956E-2</v>
      </c>
      <c r="Z635" s="2">
        <v>0.16546635018151357</v>
      </c>
      <c r="AA635" s="2">
        <v>0</v>
      </c>
      <c r="AB635" s="2">
        <v>7.0050000000000026</v>
      </c>
      <c r="AC635" s="2">
        <v>0</v>
      </c>
      <c r="AD635" s="2">
        <v>0</v>
      </c>
      <c r="AE635" s="2">
        <v>0</v>
      </c>
      <c r="AF635" s="2">
        <v>0</v>
      </c>
      <c r="AG635" s="2">
        <v>0</v>
      </c>
      <c r="AH635" t="s">
        <v>38</v>
      </c>
      <c r="AI635">
        <v>5</v>
      </c>
    </row>
    <row r="636" spans="1:35" x14ac:dyDescent="0.25">
      <c r="A636" t="s">
        <v>2337</v>
      </c>
      <c r="B636" t="s">
        <v>1464</v>
      </c>
      <c r="C636" t="s">
        <v>2111</v>
      </c>
      <c r="D636" t="s">
        <v>2294</v>
      </c>
      <c r="E636" s="2">
        <v>81.228260869565219</v>
      </c>
      <c r="F636" s="2">
        <v>4.8695652173913047</v>
      </c>
      <c r="G636" s="2">
        <v>0</v>
      </c>
      <c r="H636" s="2">
        <v>0.83695652173913049</v>
      </c>
      <c r="I636" s="2">
        <v>0.38043478260869568</v>
      </c>
      <c r="J636" s="2">
        <v>0</v>
      </c>
      <c r="K636" s="2">
        <v>0</v>
      </c>
      <c r="L636" s="2">
        <v>4.839239130434783</v>
      </c>
      <c r="M636" s="2">
        <v>0</v>
      </c>
      <c r="N636" s="2">
        <v>5.3043478260869561</v>
      </c>
      <c r="O636" s="2">
        <v>6.5301752977385247E-2</v>
      </c>
      <c r="P636" s="2">
        <v>4.9565217391304346</v>
      </c>
      <c r="Q636" s="2">
        <v>12.600543478260869</v>
      </c>
      <c r="R636" s="2">
        <v>0.21614478790311789</v>
      </c>
      <c r="S636" s="2">
        <v>3.1193478260869569</v>
      </c>
      <c r="T636" s="2">
        <v>10.519130434782609</v>
      </c>
      <c r="U636" s="2">
        <v>0</v>
      </c>
      <c r="V636" s="2">
        <v>0.16790311789107454</v>
      </c>
      <c r="W636" s="2">
        <v>3.1354347826086966</v>
      </c>
      <c r="X636" s="2">
        <v>7.9666304347826085</v>
      </c>
      <c r="Y636" s="2">
        <v>0</v>
      </c>
      <c r="Z636" s="2">
        <v>0.13667737187207279</v>
      </c>
      <c r="AA636" s="2">
        <v>0</v>
      </c>
      <c r="AB636" s="2">
        <v>0</v>
      </c>
      <c r="AC636" s="2">
        <v>0</v>
      </c>
      <c r="AD636" s="2">
        <v>0</v>
      </c>
      <c r="AE636" s="2">
        <v>12.671195652173912</v>
      </c>
      <c r="AF636" s="2">
        <v>0</v>
      </c>
      <c r="AG636" s="2">
        <v>0</v>
      </c>
      <c r="AH636" t="s">
        <v>531</v>
      </c>
      <c r="AI636">
        <v>5</v>
      </c>
    </row>
    <row r="637" spans="1:35" x14ac:dyDescent="0.25">
      <c r="A637" t="s">
        <v>2337</v>
      </c>
      <c r="B637" t="s">
        <v>1049</v>
      </c>
      <c r="C637" t="s">
        <v>1951</v>
      </c>
      <c r="D637" t="s">
        <v>2261</v>
      </c>
      <c r="E637" s="2">
        <v>78.793478260869563</v>
      </c>
      <c r="F637" s="2">
        <v>4.6956521739130439</v>
      </c>
      <c r="G637" s="2">
        <v>1.173913043478261</v>
      </c>
      <c r="H637" s="2">
        <v>0.45652173913043476</v>
      </c>
      <c r="I637" s="2">
        <v>3.4782608695652173</v>
      </c>
      <c r="J637" s="2">
        <v>0</v>
      </c>
      <c r="K637" s="2">
        <v>0</v>
      </c>
      <c r="L637" s="2">
        <v>3.4680434782608702</v>
      </c>
      <c r="M637" s="2">
        <v>4.2608695652173916</v>
      </c>
      <c r="N637" s="2">
        <v>5.3043478260869561</v>
      </c>
      <c r="O637" s="2">
        <v>0.12139605462822459</v>
      </c>
      <c r="P637" s="2">
        <v>6.0869565217391308</v>
      </c>
      <c r="Q637" s="2">
        <v>3.839673913043478</v>
      </c>
      <c r="R637" s="2">
        <v>0.12598289419230241</v>
      </c>
      <c r="S637" s="2">
        <v>2.2789130434782607</v>
      </c>
      <c r="T637" s="2">
        <v>4.5697826086956521</v>
      </c>
      <c r="U637" s="2">
        <v>0</v>
      </c>
      <c r="V637" s="2">
        <v>8.6919575113808795E-2</v>
      </c>
      <c r="W637" s="2">
        <v>1.4917391304347827</v>
      </c>
      <c r="X637" s="2">
        <v>5.2308695652173895</v>
      </c>
      <c r="Y637" s="2">
        <v>0</v>
      </c>
      <c r="Z637" s="2">
        <v>8.5319354393709468E-2</v>
      </c>
      <c r="AA637" s="2">
        <v>0</v>
      </c>
      <c r="AB637" s="2">
        <v>0</v>
      </c>
      <c r="AC637" s="2">
        <v>0</v>
      </c>
      <c r="AD637" s="2">
        <v>0</v>
      </c>
      <c r="AE637" s="2">
        <v>0</v>
      </c>
      <c r="AF637" s="2">
        <v>0</v>
      </c>
      <c r="AG637" s="2">
        <v>0</v>
      </c>
      <c r="AH637" t="s">
        <v>107</v>
      </c>
      <c r="AI637">
        <v>5</v>
      </c>
    </row>
    <row r="638" spans="1:35" x14ac:dyDescent="0.25">
      <c r="A638" t="s">
        <v>2337</v>
      </c>
      <c r="B638" t="s">
        <v>1193</v>
      </c>
      <c r="C638" t="s">
        <v>1986</v>
      </c>
      <c r="D638" t="s">
        <v>2266</v>
      </c>
      <c r="E638" s="2">
        <v>63.684782608695649</v>
      </c>
      <c r="F638" s="2">
        <v>4.7282608695652177</v>
      </c>
      <c r="G638" s="2">
        <v>0</v>
      </c>
      <c r="H638" s="2">
        <v>0</v>
      </c>
      <c r="I638" s="2">
        <v>3.5869565217391304</v>
      </c>
      <c r="J638" s="2">
        <v>0</v>
      </c>
      <c r="K638" s="2">
        <v>0</v>
      </c>
      <c r="L638" s="2">
        <v>5.6875</v>
      </c>
      <c r="M638" s="2">
        <v>4.8097826086956523</v>
      </c>
      <c r="N638" s="2">
        <v>10.777173913043478</v>
      </c>
      <c r="O638" s="2">
        <v>0.24475166410650284</v>
      </c>
      <c r="P638" s="2">
        <v>3.902173913043478</v>
      </c>
      <c r="Q638" s="2">
        <v>14.380434782608695</v>
      </c>
      <c r="R638" s="2">
        <v>0.28707970643454511</v>
      </c>
      <c r="S638" s="2">
        <v>1.6304347826086956</v>
      </c>
      <c r="T638" s="2">
        <v>5.2554347826086953</v>
      </c>
      <c r="U638" s="2">
        <v>4.8614130434782608</v>
      </c>
      <c r="V638" s="2">
        <v>0.18445980542754736</v>
      </c>
      <c r="W638" s="2">
        <v>1.1766304347826086</v>
      </c>
      <c r="X638" s="2">
        <v>0.63858695652173914</v>
      </c>
      <c r="Y638" s="2">
        <v>10.904891304347826</v>
      </c>
      <c r="Z638" s="2">
        <v>0.19973544973544974</v>
      </c>
      <c r="AA638" s="2">
        <v>0</v>
      </c>
      <c r="AB638" s="2">
        <v>0</v>
      </c>
      <c r="AC638" s="2">
        <v>0</v>
      </c>
      <c r="AD638" s="2">
        <v>0</v>
      </c>
      <c r="AE638" s="2">
        <v>0</v>
      </c>
      <c r="AF638" s="2">
        <v>0</v>
      </c>
      <c r="AG638" s="2">
        <v>0</v>
      </c>
      <c r="AH638" t="s">
        <v>254</v>
      </c>
      <c r="AI638">
        <v>5</v>
      </c>
    </row>
    <row r="639" spans="1:35" x14ac:dyDescent="0.25">
      <c r="A639" t="s">
        <v>2337</v>
      </c>
      <c r="B639" t="s">
        <v>1825</v>
      </c>
      <c r="C639" t="s">
        <v>2015</v>
      </c>
      <c r="D639" t="s">
        <v>2275</v>
      </c>
      <c r="E639" s="2">
        <v>36.826086956521742</v>
      </c>
      <c r="F639" s="2">
        <v>5.7391304347826084</v>
      </c>
      <c r="G639" s="2">
        <v>0</v>
      </c>
      <c r="H639" s="2">
        <v>0.14130434782608695</v>
      </c>
      <c r="I639" s="2">
        <v>0.96195652173913049</v>
      </c>
      <c r="J639" s="2">
        <v>0</v>
      </c>
      <c r="K639" s="2">
        <v>0</v>
      </c>
      <c r="L639" s="2">
        <v>0.36684782608695654</v>
      </c>
      <c r="M639" s="2">
        <v>0</v>
      </c>
      <c r="N639" s="2">
        <v>0</v>
      </c>
      <c r="O639" s="2">
        <v>0</v>
      </c>
      <c r="P639" s="2">
        <v>5.2336956521739131</v>
      </c>
      <c r="Q639" s="2">
        <v>0</v>
      </c>
      <c r="R639" s="2">
        <v>0.14211924439197166</v>
      </c>
      <c r="S639" s="2">
        <v>0.74054347826086953</v>
      </c>
      <c r="T639" s="2">
        <v>3.4592391304347827</v>
      </c>
      <c r="U639" s="2">
        <v>0</v>
      </c>
      <c r="V639" s="2">
        <v>0.11404368358913812</v>
      </c>
      <c r="W639" s="2">
        <v>1.4673913043478262</v>
      </c>
      <c r="X639" s="2">
        <v>7.25</v>
      </c>
      <c r="Y639" s="2">
        <v>0</v>
      </c>
      <c r="Z639" s="2">
        <v>0.23671782762691851</v>
      </c>
      <c r="AA639" s="2">
        <v>0</v>
      </c>
      <c r="AB639" s="2">
        <v>0</v>
      </c>
      <c r="AC639" s="2">
        <v>0.82608695652173914</v>
      </c>
      <c r="AD639" s="2">
        <v>0</v>
      </c>
      <c r="AE639" s="2">
        <v>0</v>
      </c>
      <c r="AF639" s="2">
        <v>0</v>
      </c>
      <c r="AG639" s="2">
        <v>0.82608695652173914</v>
      </c>
      <c r="AH639" t="s">
        <v>897</v>
      </c>
      <c r="AI639">
        <v>5</v>
      </c>
    </row>
    <row r="640" spans="1:35" x14ac:dyDescent="0.25">
      <c r="A640" t="s">
        <v>2337</v>
      </c>
      <c r="B640" t="s">
        <v>1542</v>
      </c>
      <c r="C640" t="s">
        <v>1894</v>
      </c>
      <c r="D640" t="s">
        <v>2275</v>
      </c>
      <c r="E640" s="2">
        <v>73.706521739130437</v>
      </c>
      <c r="F640" s="2">
        <v>14.260869565217391</v>
      </c>
      <c r="G640" s="2">
        <v>0.70652173913043481</v>
      </c>
      <c r="H640" s="2">
        <v>0</v>
      </c>
      <c r="I640" s="2">
        <v>3.6195652173913042</v>
      </c>
      <c r="J640" s="2">
        <v>0</v>
      </c>
      <c r="K640" s="2">
        <v>0</v>
      </c>
      <c r="L640" s="2">
        <v>0.44293478260869568</v>
      </c>
      <c r="M640" s="2">
        <v>5.7391304347826084</v>
      </c>
      <c r="N640" s="2">
        <v>0</v>
      </c>
      <c r="O640" s="2">
        <v>7.7864621737206902E-2</v>
      </c>
      <c r="P640" s="2">
        <v>5.8641304347826084</v>
      </c>
      <c r="Q640" s="2">
        <v>8.6358695652173907</v>
      </c>
      <c r="R640" s="2">
        <v>0.19672614658604926</v>
      </c>
      <c r="S640" s="2">
        <v>1.7663043478260869</v>
      </c>
      <c r="T640" s="2">
        <v>6.5755434782608688</v>
      </c>
      <c r="U640" s="2">
        <v>0</v>
      </c>
      <c r="V640" s="2">
        <v>0.11317652263677921</v>
      </c>
      <c r="W640" s="2">
        <v>5.7391304347826084</v>
      </c>
      <c r="X640" s="2">
        <v>6.7146739130434785</v>
      </c>
      <c r="Y640" s="2">
        <v>0</v>
      </c>
      <c r="Z640" s="2">
        <v>0.16896475446099393</v>
      </c>
      <c r="AA640" s="2">
        <v>0</v>
      </c>
      <c r="AB640" s="2">
        <v>0</v>
      </c>
      <c r="AC640" s="2">
        <v>0</v>
      </c>
      <c r="AD640" s="2">
        <v>0</v>
      </c>
      <c r="AE640" s="2">
        <v>0</v>
      </c>
      <c r="AF640" s="2">
        <v>0</v>
      </c>
      <c r="AG640" s="2">
        <v>0</v>
      </c>
      <c r="AH640" t="s">
        <v>610</v>
      </c>
      <c r="AI640">
        <v>5</v>
      </c>
    </row>
    <row r="641" spans="1:35" x14ac:dyDescent="0.25">
      <c r="A641" t="s">
        <v>2337</v>
      </c>
      <c r="B641" t="s">
        <v>1011</v>
      </c>
      <c r="C641" t="s">
        <v>2013</v>
      </c>
      <c r="D641" t="s">
        <v>2274</v>
      </c>
      <c r="E641" s="2">
        <v>61.782608695652172</v>
      </c>
      <c r="F641" s="2">
        <v>5.7391304347826084</v>
      </c>
      <c r="G641" s="2">
        <v>0</v>
      </c>
      <c r="H641" s="2">
        <v>0</v>
      </c>
      <c r="I641" s="2">
        <v>5.7391304347826084</v>
      </c>
      <c r="J641" s="2">
        <v>0</v>
      </c>
      <c r="K641" s="2">
        <v>0</v>
      </c>
      <c r="L641" s="2">
        <v>4.6663043478260855</v>
      </c>
      <c r="M641" s="2">
        <v>0</v>
      </c>
      <c r="N641" s="2">
        <v>0</v>
      </c>
      <c r="O641" s="2">
        <v>0</v>
      </c>
      <c r="P641" s="2">
        <v>17.923913043478255</v>
      </c>
      <c r="Q641" s="2">
        <v>0.85869565217391308</v>
      </c>
      <c r="R641" s="2">
        <v>0.30401125967628423</v>
      </c>
      <c r="S641" s="2">
        <v>2.3608695652173917</v>
      </c>
      <c r="T641" s="2">
        <v>6.3260869565217375</v>
      </c>
      <c r="U641" s="2">
        <v>0</v>
      </c>
      <c r="V641" s="2">
        <v>0.14060520760028147</v>
      </c>
      <c r="W641" s="2">
        <v>2.5163043478260865</v>
      </c>
      <c r="X641" s="2">
        <v>9.6119565217391294</v>
      </c>
      <c r="Y641" s="2">
        <v>0</v>
      </c>
      <c r="Z641" s="2">
        <v>0.19630541871921181</v>
      </c>
      <c r="AA641" s="2">
        <v>0</v>
      </c>
      <c r="AB641" s="2">
        <v>0</v>
      </c>
      <c r="AC641" s="2">
        <v>0</v>
      </c>
      <c r="AD641" s="2">
        <v>0</v>
      </c>
      <c r="AE641" s="2">
        <v>0</v>
      </c>
      <c r="AF641" s="2">
        <v>0</v>
      </c>
      <c r="AG641" s="2">
        <v>0</v>
      </c>
      <c r="AH641" t="s">
        <v>68</v>
      </c>
      <c r="AI641">
        <v>5</v>
      </c>
    </row>
    <row r="642" spans="1:35" x14ac:dyDescent="0.25">
      <c r="A642" t="s">
        <v>2337</v>
      </c>
      <c r="B642" t="s">
        <v>1336</v>
      </c>
      <c r="C642" t="s">
        <v>1865</v>
      </c>
      <c r="D642" t="s">
        <v>2298</v>
      </c>
      <c r="E642" s="2">
        <v>59.869565217391305</v>
      </c>
      <c r="F642" s="2">
        <v>0</v>
      </c>
      <c r="G642" s="2">
        <v>0</v>
      </c>
      <c r="H642" s="2">
        <v>0</v>
      </c>
      <c r="I642" s="2">
        <v>0</v>
      </c>
      <c r="J642" s="2">
        <v>0</v>
      </c>
      <c r="K642" s="2">
        <v>0</v>
      </c>
      <c r="L642" s="2">
        <v>4.7733695652173909</v>
      </c>
      <c r="M642" s="2">
        <v>5.5652173913043477</v>
      </c>
      <c r="N642" s="2">
        <v>0</v>
      </c>
      <c r="O642" s="2">
        <v>9.2955700798838053E-2</v>
      </c>
      <c r="P642" s="2">
        <v>4.5815217391304346</v>
      </c>
      <c r="Q642" s="2">
        <v>9.3722826086956523</v>
      </c>
      <c r="R642" s="2">
        <v>0.23307007988380535</v>
      </c>
      <c r="S642" s="2">
        <v>1.5832608695652173</v>
      </c>
      <c r="T642" s="2">
        <v>5.6584782608695647</v>
      </c>
      <c r="U642" s="2">
        <v>0</v>
      </c>
      <c r="V642" s="2">
        <v>0.120958605664488</v>
      </c>
      <c r="W642" s="2">
        <v>1.5416304347826084</v>
      </c>
      <c r="X642" s="2">
        <v>5.8508695652173923</v>
      </c>
      <c r="Y642" s="2">
        <v>0</v>
      </c>
      <c r="Z642" s="2">
        <v>0.12347676107480031</v>
      </c>
      <c r="AA642" s="2">
        <v>0</v>
      </c>
      <c r="AB642" s="2">
        <v>0</v>
      </c>
      <c r="AC642" s="2">
        <v>0</v>
      </c>
      <c r="AD642" s="2">
        <v>0</v>
      </c>
      <c r="AE642" s="2">
        <v>0</v>
      </c>
      <c r="AF642" s="2">
        <v>0</v>
      </c>
      <c r="AG642" s="2">
        <v>0</v>
      </c>
      <c r="AH642" t="s">
        <v>399</v>
      </c>
      <c r="AI642">
        <v>5</v>
      </c>
    </row>
    <row r="643" spans="1:35" x14ac:dyDescent="0.25">
      <c r="A643" t="s">
        <v>2337</v>
      </c>
      <c r="B643" t="s">
        <v>1065</v>
      </c>
      <c r="C643" t="s">
        <v>1870</v>
      </c>
      <c r="D643" t="s">
        <v>2226</v>
      </c>
      <c r="E643" s="2">
        <v>52.021739130434781</v>
      </c>
      <c r="F643" s="2">
        <v>4.8695652173913047</v>
      </c>
      <c r="G643" s="2">
        <v>0.97826086956521741</v>
      </c>
      <c r="H643" s="2">
        <v>0.23097826086956522</v>
      </c>
      <c r="I643" s="2">
        <v>1.0298913043478262</v>
      </c>
      <c r="J643" s="2">
        <v>0</v>
      </c>
      <c r="K643" s="2">
        <v>0</v>
      </c>
      <c r="L643" s="2">
        <v>1.9921739130434786</v>
      </c>
      <c r="M643" s="2">
        <v>3.4782608695652173</v>
      </c>
      <c r="N643" s="2">
        <v>0</v>
      </c>
      <c r="O643" s="2">
        <v>6.6861679899707482E-2</v>
      </c>
      <c r="P643" s="2">
        <v>3.1576086956521738</v>
      </c>
      <c r="Q643" s="2">
        <v>5.4856521739130439</v>
      </c>
      <c r="R643" s="2">
        <v>0.16614709569577937</v>
      </c>
      <c r="S643" s="2">
        <v>0.68945652173913063</v>
      </c>
      <c r="T643" s="2">
        <v>3.4864130434782603</v>
      </c>
      <c r="U643" s="2">
        <v>0</v>
      </c>
      <c r="V643" s="2">
        <v>8.0271625574592553E-2</v>
      </c>
      <c r="W643" s="2">
        <v>2.4960869565217392</v>
      </c>
      <c r="X643" s="2">
        <v>0.6778260869565218</v>
      </c>
      <c r="Y643" s="2">
        <v>0</v>
      </c>
      <c r="Z643" s="2">
        <v>6.1011282908483074E-2</v>
      </c>
      <c r="AA643" s="2">
        <v>0</v>
      </c>
      <c r="AB643" s="2">
        <v>0</v>
      </c>
      <c r="AC643" s="2">
        <v>0</v>
      </c>
      <c r="AD643" s="2">
        <v>0</v>
      </c>
      <c r="AE643" s="2">
        <v>3.9141304347826082</v>
      </c>
      <c r="AF643" s="2">
        <v>0</v>
      </c>
      <c r="AG643" s="2">
        <v>0</v>
      </c>
      <c r="AH643" t="s">
        <v>123</v>
      </c>
      <c r="AI643">
        <v>5</v>
      </c>
    </row>
    <row r="644" spans="1:35" x14ac:dyDescent="0.25">
      <c r="A644" t="s">
        <v>2337</v>
      </c>
      <c r="B644" t="s">
        <v>1639</v>
      </c>
      <c r="C644" t="s">
        <v>2112</v>
      </c>
      <c r="D644" t="s">
        <v>2267</v>
      </c>
      <c r="E644" s="2">
        <v>143</v>
      </c>
      <c r="F644" s="2">
        <v>50.788586956521797</v>
      </c>
      <c r="G644" s="2">
        <v>0</v>
      </c>
      <c r="H644" s="2">
        <v>0</v>
      </c>
      <c r="I644" s="2">
        <v>6.7364130434782608</v>
      </c>
      <c r="J644" s="2">
        <v>0</v>
      </c>
      <c r="K644" s="2">
        <v>0</v>
      </c>
      <c r="L644" s="2">
        <v>10.834239130434783</v>
      </c>
      <c r="M644" s="2">
        <v>14.157608695652174</v>
      </c>
      <c r="N644" s="2">
        <v>0</v>
      </c>
      <c r="O644" s="2">
        <v>9.9004256612952271E-2</v>
      </c>
      <c r="P644" s="2">
        <v>4.8695652173913047</v>
      </c>
      <c r="Q644" s="2">
        <v>22.777173913043477</v>
      </c>
      <c r="R644" s="2">
        <v>0.1933338400729705</v>
      </c>
      <c r="S644" s="2">
        <v>14.899456521739131</v>
      </c>
      <c r="T644" s="2">
        <v>26.421195652173914</v>
      </c>
      <c r="U644" s="2">
        <v>0</v>
      </c>
      <c r="V644" s="2">
        <v>0.28895560960778355</v>
      </c>
      <c r="W644" s="2">
        <v>20.230000000000004</v>
      </c>
      <c r="X644" s="2">
        <v>28.907608695652176</v>
      </c>
      <c r="Y644" s="2">
        <v>0</v>
      </c>
      <c r="Z644" s="2">
        <v>0.34361964122833688</v>
      </c>
      <c r="AA644" s="2">
        <v>0</v>
      </c>
      <c r="AB644" s="2">
        <v>0</v>
      </c>
      <c r="AC644" s="2">
        <v>0</v>
      </c>
      <c r="AD644" s="2">
        <v>0</v>
      </c>
      <c r="AE644" s="2">
        <v>25.959239130434781</v>
      </c>
      <c r="AF644" s="2">
        <v>0</v>
      </c>
      <c r="AG644" s="2">
        <v>0</v>
      </c>
      <c r="AH644" t="s">
        <v>710</v>
      </c>
      <c r="AI644">
        <v>5</v>
      </c>
    </row>
    <row r="645" spans="1:35" x14ac:dyDescent="0.25">
      <c r="A645" t="s">
        <v>2337</v>
      </c>
      <c r="B645" t="s">
        <v>931</v>
      </c>
      <c r="C645" t="s">
        <v>1872</v>
      </c>
      <c r="D645" t="s">
        <v>2273</v>
      </c>
      <c r="E645" s="2">
        <v>20.434782608695652</v>
      </c>
      <c r="F645" s="2">
        <v>5.8043478260869561</v>
      </c>
      <c r="G645" s="2">
        <v>0.60869565217391308</v>
      </c>
      <c r="H645" s="2">
        <v>0</v>
      </c>
      <c r="I645" s="2">
        <v>0.51630434782608692</v>
      </c>
      <c r="J645" s="2">
        <v>0</v>
      </c>
      <c r="K645" s="2">
        <v>0</v>
      </c>
      <c r="L645" s="2">
        <v>8.6956521739130432E-2</v>
      </c>
      <c r="M645" s="2">
        <v>1.9673913043478262</v>
      </c>
      <c r="N645" s="2">
        <v>0</v>
      </c>
      <c r="O645" s="2">
        <v>9.6276595744680851E-2</v>
      </c>
      <c r="P645" s="2">
        <v>3.5877173913043476</v>
      </c>
      <c r="Q645" s="2">
        <v>0</v>
      </c>
      <c r="R645" s="2">
        <v>0.17556914893617021</v>
      </c>
      <c r="S645" s="2">
        <v>0.74184782608695654</v>
      </c>
      <c r="T645" s="2">
        <v>5.3043478260869561</v>
      </c>
      <c r="U645" s="2">
        <v>0</v>
      </c>
      <c r="V645" s="2">
        <v>0.29587765957446804</v>
      </c>
      <c r="W645" s="2">
        <v>1.1815217391304349</v>
      </c>
      <c r="X645" s="2">
        <v>5.4836956521739131</v>
      </c>
      <c r="Y645" s="2">
        <v>0</v>
      </c>
      <c r="Z645" s="2">
        <v>0.32617021276595748</v>
      </c>
      <c r="AA645" s="2">
        <v>0</v>
      </c>
      <c r="AB645" s="2">
        <v>0</v>
      </c>
      <c r="AC645" s="2">
        <v>0</v>
      </c>
      <c r="AD645" s="2">
        <v>0</v>
      </c>
      <c r="AE645" s="2">
        <v>0</v>
      </c>
      <c r="AF645" s="2">
        <v>0</v>
      </c>
      <c r="AG645" s="2">
        <v>0</v>
      </c>
      <c r="AH645" t="s">
        <v>603</v>
      </c>
      <c r="AI645">
        <v>5</v>
      </c>
    </row>
    <row r="646" spans="1:35" x14ac:dyDescent="0.25">
      <c r="A646" t="s">
        <v>2337</v>
      </c>
      <c r="B646" t="s">
        <v>1665</v>
      </c>
      <c r="C646" t="s">
        <v>2007</v>
      </c>
      <c r="D646" t="s">
        <v>2243</v>
      </c>
      <c r="E646" s="2">
        <v>24.315217391304348</v>
      </c>
      <c r="F646" s="2">
        <v>0</v>
      </c>
      <c r="G646" s="2">
        <v>0.2608695652173913</v>
      </c>
      <c r="H646" s="2">
        <v>0.1766304347826087</v>
      </c>
      <c r="I646" s="2">
        <v>0</v>
      </c>
      <c r="J646" s="2">
        <v>0</v>
      </c>
      <c r="K646" s="2">
        <v>0</v>
      </c>
      <c r="L646" s="2">
        <v>0.25923913043478264</v>
      </c>
      <c r="M646" s="2">
        <v>0</v>
      </c>
      <c r="N646" s="2">
        <v>0</v>
      </c>
      <c r="O646" s="2">
        <v>0</v>
      </c>
      <c r="P646" s="2">
        <v>0</v>
      </c>
      <c r="Q646" s="2">
        <v>0.46</v>
      </c>
      <c r="R646" s="2">
        <v>1.8918194009834601E-2</v>
      </c>
      <c r="S646" s="2">
        <v>0.31260869565217392</v>
      </c>
      <c r="T646" s="2">
        <v>0.66478260869565209</v>
      </c>
      <c r="U646" s="2">
        <v>0</v>
      </c>
      <c r="V646" s="2">
        <v>4.0196691998211888E-2</v>
      </c>
      <c r="W646" s="2">
        <v>9.3152173913043479E-2</v>
      </c>
      <c r="X646" s="2">
        <v>2.1304347826086957E-2</v>
      </c>
      <c r="Y646" s="2">
        <v>0</v>
      </c>
      <c r="Z646" s="2">
        <v>4.7071971390254801E-3</v>
      </c>
      <c r="AA646" s="2">
        <v>0</v>
      </c>
      <c r="AB646" s="2">
        <v>0</v>
      </c>
      <c r="AC646" s="2">
        <v>0</v>
      </c>
      <c r="AD646" s="2">
        <v>0</v>
      </c>
      <c r="AE646" s="2">
        <v>0</v>
      </c>
      <c r="AF646" s="2">
        <v>0</v>
      </c>
      <c r="AG646" s="2">
        <v>0</v>
      </c>
      <c r="AH646" t="s">
        <v>736</v>
      </c>
      <c r="AI646">
        <v>5</v>
      </c>
    </row>
    <row r="647" spans="1:35" x14ac:dyDescent="0.25">
      <c r="A647" t="s">
        <v>2337</v>
      </c>
      <c r="B647" t="s">
        <v>1479</v>
      </c>
      <c r="C647" t="s">
        <v>1979</v>
      </c>
      <c r="D647" t="s">
        <v>2264</v>
      </c>
      <c r="E647" s="2">
        <v>73.586956521739125</v>
      </c>
      <c r="F647" s="2">
        <v>4.6956521739130439</v>
      </c>
      <c r="G647" s="2">
        <v>0</v>
      </c>
      <c r="H647" s="2">
        <v>0</v>
      </c>
      <c r="I647" s="2">
        <v>0</v>
      </c>
      <c r="J647" s="2">
        <v>0</v>
      </c>
      <c r="K647" s="2">
        <v>0</v>
      </c>
      <c r="L647" s="2">
        <v>2.3133695652173913</v>
      </c>
      <c r="M647" s="2">
        <v>0</v>
      </c>
      <c r="N647" s="2">
        <v>5.9132608695652173</v>
      </c>
      <c r="O647" s="2">
        <v>8.0357459379615956E-2</v>
      </c>
      <c r="P647" s="2">
        <v>5.0334782608695647</v>
      </c>
      <c r="Q647" s="2">
        <v>8.3379347826086967</v>
      </c>
      <c r="R647" s="2">
        <v>0.18170901033973413</v>
      </c>
      <c r="S647" s="2">
        <v>3.0215217391304354</v>
      </c>
      <c r="T647" s="2">
        <v>5.0615217391304332</v>
      </c>
      <c r="U647" s="2">
        <v>0</v>
      </c>
      <c r="V647" s="2">
        <v>0.10984342688330871</v>
      </c>
      <c r="W647" s="2">
        <v>1.5156521739130437</v>
      </c>
      <c r="X647" s="2">
        <v>9.9055434782608671</v>
      </c>
      <c r="Y647" s="2">
        <v>0</v>
      </c>
      <c r="Z647" s="2">
        <v>0.15520679468242243</v>
      </c>
      <c r="AA647" s="2">
        <v>0</v>
      </c>
      <c r="AB647" s="2">
        <v>0</v>
      </c>
      <c r="AC647" s="2">
        <v>0</v>
      </c>
      <c r="AD647" s="2">
        <v>0</v>
      </c>
      <c r="AE647" s="2">
        <v>0</v>
      </c>
      <c r="AF647" s="2">
        <v>0</v>
      </c>
      <c r="AG647" s="2">
        <v>0</v>
      </c>
      <c r="AH647" t="s">
        <v>546</v>
      </c>
      <c r="AI647">
        <v>5</v>
      </c>
    </row>
    <row r="648" spans="1:35" x14ac:dyDescent="0.25">
      <c r="A648" t="s">
        <v>2337</v>
      </c>
      <c r="B648" t="s">
        <v>1330</v>
      </c>
      <c r="C648" t="s">
        <v>2010</v>
      </c>
      <c r="D648" t="s">
        <v>2267</v>
      </c>
      <c r="E648" s="2">
        <v>74.586956521739125</v>
      </c>
      <c r="F648" s="2">
        <v>5.4782608695652177</v>
      </c>
      <c r="G648" s="2">
        <v>0.28260869565217389</v>
      </c>
      <c r="H648" s="2">
        <v>0</v>
      </c>
      <c r="I648" s="2">
        <v>2.5217391304347827</v>
      </c>
      <c r="J648" s="2">
        <v>0</v>
      </c>
      <c r="K648" s="2">
        <v>0</v>
      </c>
      <c r="L648" s="2">
        <v>10.793695652173913</v>
      </c>
      <c r="M648" s="2">
        <v>5.2989130434782608</v>
      </c>
      <c r="N648" s="2">
        <v>11.103260869565217</v>
      </c>
      <c r="O648" s="2">
        <v>0.21990673273098221</v>
      </c>
      <c r="P648" s="2">
        <v>5.4429347826086953</v>
      </c>
      <c r="Q648" s="2">
        <v>9.3396739130434785</v>
      </c>
      <c r="R648" s="2">
        <v>0.19819294666278053</v>
      </c>
      <c r="S648" s="2">
        <v>5.2210869565217379</v>
      </c>
      <c r="T648" s="2">
        <v>10.788804347826087</v>
      </c>
      <c r="U648" s="2">
        <v>0</v>
      </c>
      <c r="V648" s="2">
        <v>0.21464733313902651</v>
      </c>
      <c r="W648" s="2">
        <v>2.4628260869565217</v>
      </c>
      <c r="X648" s="2">
        <v>15.615869565217393</v>
      </c>
      <c r="Y648" s="2">
        <v>0</v>
      </c>
      <c r="Z648" s="2">
        <v>0.24238414456426699</v>
      </c>
      <c r="AA648" s="2">
        <v>0</v>
      </c>
      <c r="AB648" s="2">
        <v>0</v>
      </c>
      <c r="AC648" s="2">
        <v>0</v>
      </c>
      <c r="AD648" s="2">
        <v>0</v>
      </c>
      <c r="AE648" s="2">
        <v>0</v>
      </c>
      <c r="AF648" s="2">
        <v>0</v>
      </c>
      <c r="AG648" s="2">
        <v>7.6086956521739135E-2</v>
      </c>
      <c r="AH648" t="s">
        <v>393</v>
      </c>
      <c r="AI648">
        <v>5</v>
      </c>
    </row>
    <row r="649" spans="1:35" x14ac:dyDescent="0.25">
      <c r="A649" t="s">
        <v>2337</v>
      </c>
      <c r="B649" t="s">
        <v>1355</v>
      </c>
      <c r="C649" t="s">
        <v>2131</v>
      </c>
      <c r="D649" t="s">
        <v>2289</v>
      </c>
      <c r="E649" s="2">
        <v>54.434782608695649</v>
      </c>
      <c r="F649" s="2">
        <v>5.8260869565217392</v>
      </c>
      <c r="G649" s="2">
        <v>0</v>
      </c>
      <c r="H649" s="2">
        <v>0</v>
      </c>
      <c r="I649" s="2">
        <v>1.0706521739130435</v>
      </c>
      <c r="J649" s="2">
        <v>0</v>
      </c>
      <c r="K649" s="2">
        <v>0</v>
      </c>
      <c r="L649" s="2">
        <v>4.5782608695652174</v>
      </c>
      <c r="M649" s="2">
        <v>6.4130434782608692</v>
      </c>
      <c r="N649" s="2">
        <v>0</v>
      </c>
      <c r="O649" s="2">
        <v>0.11781150159744409</v>
      </c>
      <c r="P649" s="2">
        <v>0</v>
      </c>
      <c r="Q649" s="2">
        <v>8.9184782608695645</v>
      </c>
      <c r="R649" s="2">
        <v>0.16383785942492013</v>
      </c>
      <c r="S649" s="2">
        <v>3.1490217391304345</v>
      </c>
      <c r="T649" s="2">
        <v>3.0818478260869564</v>
      </c>
      <c r="U649" s="2">
        <v>0</v>
      </c>
      <c r="V649" s="2">
        <v>0.11446485623003196</v>
      </c>
      <c r="W649" s="2">
        <v>2.3046739130434779</v>
      </c>
      <c r="X649" s="2">
        <v>7.4564130434782587</v>
      </c>
      <c r="Y649" s="2">
        <v>0</v>
      </c>
      <c r="Z649" s="2">
        <v>0.17931709265175716</v>
      </c>
      <c r="AA649" s="2">
        <v>0</v>
      </c>
      <c r="AB649" s="2">
        <v>0</v>
      </c>
      <c r="AC649" s="2">
        <v>0</v>
      </c>
      <c r="AD649" s="2">
        <v>0</v>
      </c>
      <c r="AE649" s="2">
        <v>1.2934782608695652</v>
      </c>
      <c r="AF649" s="2">
        <v>0</v>
      </c>
      <c r="AG649" s="2">
        <v>0</v>
      </c>
      <c r="AH649" t="s">
        <v>419</v>
      </c>
      <c r="AI649">
        <v>5</v>
      </c>
    </row>
    <row r="650" spans="1:35" x14ac:dyDescent="0.25">
      <c r="A650" t="s">
        <v>2337</v>
      </c>
      <c r="B650" t="s">
        <v>1024</v>
      </c>
      <c r="C650" t="s">
        <v>1952</v>
      </c>
      <c r="D650" t="s">
        <v>2223</v>
      </c>
      <c r="E650" s="2">
        <v>26.913043478260871</v>
      </c>
      <c r="F650" s="2">
        <v>5.7391304347826084</v>
      </c>
      <c r="G650" s="2">
        <v>0.28260869565217389</v>
      </c>
      <c r="H650" s="2">
        <v>0</v>
      </c>
      <c r="I650" s="2">
        <v>0.79076086956521741</v>
      </c>
      <c r="J650" s="2">
        <v>0</v>
      </c>
      <c r="K650" s="2">
        <v>0</v>
      </c>
      <c r="L650" s="2">
        <v>2.1739130434782608</v>
      </c>
      <c r="M650" s="2">
        <v>0</v>
      </c>
      <c r="N650" s="2">
        <v>0</v>
      </c>
      <c r="O650" s="2">
        <v>0</v>
      </c>
      <c r="P650" s="2">
        <v>0</v>
      </c>
      <c r="Q650" s="2">
        <v>5.0652173913043477</v>
      </c>
      <c r="R650" s="2">
        <v>0.18820678513731823</v>
      </c>
      <c r="S650" s="2">
        <v>0.72010869565217395</v>
      </c>
      <c r="T650" s="2">
        <v>10.519021739130435</v>
      </c>
      <c r="U650" s="2">
        <v>0</v>
      </c>
      <c r="V650" s="2">
        <v>0.41760904684975769</v>
      </c>
      <c r="W650" s="2">
        <v>0.68206521739130432</v>
      </c>
      <c r="X650" s="2">
        <v>7.3668478260869561</v>
      </c>
      <c r="Y650" s="2">
        <v>0</v>
      </c>
      <c r="Z650" s="2">
        <v>0.29907108239095309</v>
      </c>
      <c r="AA650" s="2">
        <v>0</v>
      </c>
      <c r="AB650" s="2">
        <v>0</v>
      </c>
      <c r="AC650" s="2">
        <v>0</v>
      </c>
      <c r="AD650" s="2">
        <v>0</v>
      </c>
      <c r="AE650" s="2">
        <v>0</v>
      </c>
      <c r="AF650" s="2">
        <v>0</v>
      </c>
      <c r="AG650" s="2">
        <v>0</v>
      </c>
      <c r="AH650" t="s">
        <v>81</v>
      </c>
      <c r="AI650">
        <v>5</v>
      </c>
    </row>
    <row r="651" spans="1:35" x14ac:dyDescent="0.25">
      <c r="A651" t="s">
        <v>2337</v>
      </c>
      <c r="B651" t="s">
        <v>1122</v>
      </c>
      <c r="C651" t="s">
        <v>1913</v>
      </c>
      <c r="D651" t="s">
        <v>2271</v>
      </c>
      <c r="E651" s="2">
        <v>48.173913043478258</v>
      </c>
      <c r="F651" s="2">
        <v>3.5652173913043477</v>
      </c>
      <c r="G651" s="2">
        <v>1.173913043478261</v>
      </c>
      <c r="H651" s="2">
        <v>0.34782608695652173</v>
      </c>
      <c r="I651" s="2">
        <v>0.2608695652173913</v>
      </c>
      <c r="J651" s="2">
        <v>0</v>
      </c>
      <c r="K651" s="2">
        <v>0</v>
      </c>
      <c r="L651" s="2">
        <v>0.14423913043478259</v>
      </c>
      <c r="M651" s="2">
        <v>0</v>
      </c>
      <c r="N651" s="2">
        <v>0</v>
      </c>
      <c r="O651" s="2">
        <v>0</v>
      </c>
      <c r="P651" s="2">
        <v>2.0244565217391304</v>
      </c>
      <c r="Q651" s="2">
        <v>1.7445652173913044</v>
      </c>
      <c r="R651" s="2">
        <v>7.8237815884476536E-2</v>
      </c>
      <c r="S651" s="2">
        <v>0</v>
      </c>
      <c r="T651" s="2">
        <v>2.5085869565217394</v>
      </c>
      <c r="U651" s="2">
        <v>0</v>
      </c>
      <c r="V651" s="2">
        <v>5.2073555956678709E-2</v>
      </c>
      <c r="W651" s="2">
        <v>1.8025000000000002</v>
      </c>
      <c r="X651" s="2">
        <v>7.4782608695652175E-2</v>
      </c>
      <c r="Y651" s="2">
        <v>0</v>
      </c>
      <c r="Z651" s="2">
        <v>3.8968862815884485E-2</v>
      </c>
      <c r="AA651" s="2">
        <v>0</v>
      </c>
      <c r="AB651" s="2">
        <v>0</v>
      </c>
      <c r="AC651" s="2">
        <v>0</v>
      </c>
      <c r="AD651" s="2">
        <v>0</v>
      </c>
      <c r="AE651" s="2">
        <v>3.2608695652173912E-2</v>
      </c>
      <c r="AF651" s="2">
        <v>0</v>
      </c>
      <c r="AG651" s="2">
        <v>0.2608695652173913</v>
      </c>
      <c r="AH651" t="s">
        <v>182</v>
      </c>
      <c r="AI651">
        <v>5</v>
      </c>
    </row>
    <row r="652" spans="1:35" x14ac:dyDescent="0.25">
      <c r="A652" t="s">
        <v>2337</v>
      </c>
      <c r="B652" t="s">
        <v>1306</v>
      </c>
      <c r="C652" t="s">
        <v>1882</v>
      </c>
      <c r="D652" t="s">
        <v>2269</v>
      </c>
      <c r="E652" s="2">
        <v>141.43478260869566</v>
      </c>
      <c r="F652" s="2">
        <v>3.5543478260869565</v>
      </c>
      <c r="G652" s="2">
        <v>0.33967391304347827</v>
      </c>
      <c r="H652" s="2">
        <v>1.1304347826086956</v>
      </c>
      <c r="I652" s="2">
        <v>6.3342391304347823</v>
      </c>
      <c r="J652" s="2">
        <v>0</v>
      </c>
      <c r="K652" s="2">
        <v>0</v>
      </c>
      <c r="L652" s="2">
        <v>7.9884782608695657</v>
      </c>
      <c r="M652" s="2">
        <v>0</v>
      </c>
      <c r="N652" s="2">
        <v>0</v>
      </c>
      <c r="O652" s="2">
        <v>0</v>
      </c>
      <c r="P652" s="2">
        <v>3.8233695652173911</v>
      </c>
      <c r="Q652" s="2">
        <v>15.488586956521742</v>
      </c>
      <c r="R652" s="2">
        <v>0.13654319090070707</v>
      </c>
      <c r="S652" s="2">
        <v>9.2074999999999996</v>
      </c>
      <c r="T652" s="2">
        <v>14.601195652173915</v>
      </c>
      <c r="U652" s="2">
        <v>0</v>
      </c>
      <c r="V652" s="2">
        <v>0.16833691976636952</v>
      </c>
      <c r="W652" s="2">
        <v>10.583043478260869</v>
      </c>
      <c r="X652" s="2">
        <v>15.032608695652172</v>
      </c>
      <c r="Y652" s="2">
        <v>0</v>
      </c>
      <c r="Z652" s="2">
        <v>0.18111281893636641</v>
      </c>
      <c r="AA652" s="2">
        <v>0</v>
      </c>
      <c r="AB652" s="2">
        <v>0</v>
      </c>
      <c r="AC652" s="2">
        <v>0</v>
      </c>
      <c r="AD652" s="2">
        <v>0</v>
      </c>
      <c r="AE652" s="2">
        <v>3.2608695652173912E-2</v>
      </c>
      <c r="AF652" s="2">
        <v>0</v>
      </c>
      <c r="AG652" s="2">
        <v>0</v>
      </c>
      <c r="AH652" t="s">
        <v>368</v>
      </c>
      <c r="AI652">
        <v>5</v>
      </c>
    </row>
    <row r="653" spans="1:35" x14ac:dyDescent="0.25">
      <c r="A653" t="s">
        <v>2337</v>
      </c>
      <c r="B653" t="s">
        <v>1183</v>
      </c>
      <c r="C653" t="s">
        <v>2031</v>
      </c>
      <c r="D653" t="s">
        <v>2281</v>
      </c>
      <c r="E653" s="2">
        <v>71.793478260869563</v>
      </c>
      <c r="F653" s="2">
        <v>4.3826086956521735</v>
      </c>
      <c r="G653" s="2">
        <v>0</v>
      </c>
      <c r="H653" s="2">
        <v>0</v>
      </c>
      <c r="I653" s="2">
        <v>1.3913043478260869</v>
      </c>
      <c r="J653" s="2">
        <v>0</v>
      </c>
      <c r="K653" s="2">
        <v>0</v>
      </c>
      <c r="L653" s="2">
        <v>0</v>
      </c>
      <c r="M653" s="2">
        <v>0</v>
      </c>
      <c r="N653" s="2">
        <v>3.4809782608695654</v>
      </c>
      <c r="O653" s="2">
        <v>4.8485995457986375E-2</v>
      </c>
      <c r="P653" s="2">
        <v>5.4782608695652177</v>
      </c>
      <c r="Q653" s="2">
        <v>12.326086956521738</v>
      </c>
      <c r="R653" s="2">
        <v>0.24799394398183197</v>
      </c>
      <c r="S653" s="2">
        <v>6.3184782608695658</v>
      </c>
      <c r="T653" s="2">
        <v>5.3935869565217391</v>
      </c>
      <c r="U653" s="2">
        <v>0</v>
      </c>
      <c r="V653" s="2">
        <v>0.16313550340651026</v>
      </c>
      <c r="W653" s="2">
        <v>3.4491304347826088</v>
      </c>
      <c r="X653" s="2">
        <v>7.5219565217391313</v>
      </c>
      <c r="Y653" s="2">
        <v>0</v>
      </c>
      <c r="Z653" s="2">
        <v>0.15281453444360335</v>
      </c>
      <c r="AA653" s="2">
        <v>0</v>
      </c>
      <c r="AB653" s="2">
        <v>0</v>
      </c>
      <c r="AC653" s="2">
        <v>0</v>
      </c>
      <c r="AD653" s="2">
        <v>0</v>
      </c>
      <c r="AE653" s="2">
        <v>0</v>
      </c>
      <c r="AF653" s="2">
        <v>0</v>
      </c>
      <c r="AG653" s="2">
        <v>0</v>
      </c>
      <c r="AH653" t="s">
        <v>244</v>
      </c>
      <c r="AI653">
        <v>5</v>
      </c>
    </row>
    <row r="654" spans="1:35" x14ac:dyDescent="0.25">
      <c r="A654" t="s">
        <v>2337</v>
      </c>
      <c r="B654" t="s">
        <v>1243</v>
      </c>
      <c r="C654" t="s">
        <v>2099</v>
      </c>
      <c r="D654" t="s">
        <v>2239</v>
      </c>
      <c r="E654" s="2">
        <v>75.978260869565219</v>
      </c>
      <c r="F654" s="2">
        <v>0</v>
      </c>
      <c r="G654" s="2">
        <v>0.42119565217391303</v>
      </c>
      <c r="H654" s="2">
        <v>0.51358695652173914</v>
      </c>
      <c r="I654" s="2">
        <v>1.1304347826086956</v>
      </c>
      <c r="J654" s="2">
        <v>0</v>
      </c>
      <c r="K654" s="2">
        <v>0</v>
      </c>
      <c r="L654" s="2">
        <v>6.4242391304347821</v>
      </c>
      <c r="M654" s="2">
        <v>0</v>
      </c>
      <c r="N654" s="2">
        <v>0</v>
      </c>
      <c r="O654" s="2">
        <v>0</v>
      </c>
      <c r="P654" s="2">
        <v>5.125</v>
      </c>
      <c r="Q654" s="2">
        <v>1.5815217391304348</v>
      </c>
      <c r="R654" s="2">
        <v>8.8268955650929889E-2</v>
      </c>
      <c r="S654" s="2">
        <v>5.389565217391306</v>
      </c>
      <c r="T654" s="2">
        <v>9.6239130434782627</v>
      </c>
      <c r="U654" s="2">
        <v>0</v>
      </c>
      <c r="V654" s="2">
        <v>0.19760228898426327</v>
      </c>
      <c r="W654" s="2">
        <v>4.5852173913043464</v>
      </c>
      <c r="X654" s="2">
        <v>9.8810869565217399</v>
      </c>
      <c r="Y654" s="2">
        <v>0</v>
      </c>
      <c r="Z654" s="2">
        <v>0.1904005722460658</v>
      </c>
      <c r="AA654" s="2">
        <v>0</v>
      </c>
      <c r="AB654" s="2">
        <v>0</v>
      </c>
      <c r="AC654" s="2">
        <v>0</v>
      </c>
      <c r="AD654" s="2">
        <v>0</v>
      </c>
      <c r="AE654" s="2">
        <v>0.2608695652173913</v>
      </c>
      <c r="AF654" s="2">
        <v>0</v>
      </c>
      <c r="AG654" s="2">
        <v>0</v>
      </c>
      <c r="AH654" t="s">
        <v>304</v>
      </c>
      <c r="AI654">
        <v>5</v>
      </c>
    </row>
    <row r="655" spans="1:35" x14ac:dyDescent="0.25">
      <c r="A655" t="s">
        <v>2337</v>
      </c>
      <c r="B655" t="s">
        <v>1455</v>
      </c>
      <c r="C655" t="s">
        <v>2061</v>
      </c>
      <c r="D655" t="s">
        <v>2228</v>
      </c>
      <c r="E655" s="2">
        <v>30.641304347826086</v>
      </c>
      <c r="F655" s="2">
        <v>4.9565217391304346</v>
      </c>
      <c r="G655" s="2">
        <v>0.2391304347826087</v>
      </c>
      <c r="H655" s="2">
        <v>0</v>
      </c>
      <c r="I655" s="2">
        <v>0.83967391304347827</v>
      </c>
      <c r="J655" s="2">
        <v>0</v>
      </c>
      <c r="K655" s="2">
        <v>0</v>
      </c>
      <c r="L655" s="2">
        <v>0.33967391304347827</v>
      </c>
      <c r="M655" s="2">
        <v>0.93206521739130432</v>
      </c>
      <c r="N655" s="2">
        <v>0</v>
      </c>
      <c r="O655" s="2">
        <v>3.0418588151826888E-2</v>
      </c>
      <c r="P655" s="2">
        <v>9.7826086956521743E-2</v>
      </c>
      <c r="Q655" s="2">
        <v>0.82336956521739135</v>
      </c>
      <c r="R655" s="2">
        <v>3.0063852429939697E-2</v>
      </c>
      <c r="S655" s="2">
        <v>0.97445652173913044</v>
      </c>
      <c r="T655" s="2">
        <v>6.0815217391304346</v>
      </c>
      <c r="U655" s="2">
        <v>0</v>
      </c>
      <c r="V655" s="2">
        <v>0.23027669386307201</v>
      </c>
      <c r="W655" s="2">
        <v>0.83423913043478259</v>
      </c>
      <c r="X655" s="2">
        <v>10.235869565217392</v>
      </c>
      <c r="Y655" s="2">
        <v>0</v>
      </c>
      <c r="Z655" s="2">
        <v>0.36128059595601281</v>
      </c>
      <c r="AA655" s="2">
        <v>0</v>
      </c>
      <c r="AB655" s="2">
        <v>0</v>
      </c>
      <c r="AC655" s="2">
        <v>0</v>
      </c>
      <c r="AD655" s="2">
        <v>0</v>
      </c>
      <c r="AE655" s="2">
        <v>0</v>
      </c>
      <c r="AF655" s="2">
        <v>0</v>
      </c>
      <c r="AG655" s="2">
        <v>0</v>
      </c>
      <c r="AH655" t="s">
        <v>522</v>
      </c>
      <c r="AI655">
        <v>5</v>
      </c>
    </row>
    <row r="656" spans="1:35" x14ac:dyDescent="0.25">
      <c r="A656" t="s">
        <v>2337</v>
      </c>
      <c r="B656" t="s">
        <v>1749</v>
      </c>
      <c r="C656" t="s">
        <v>1859</v>
      </c>
      <c r="D656" t="s">
        <v>2280</v>
      </c>
      <c r="E656" s="2">
        <v>65.967391304347828</v>
      </c>
      <c r="F656" s="2">
        <v>5.5652173913043477</v>
      </c>
      <c r="G656" s="2">
        <v>0</v>
      </c>
      <c r="H656" s="2">
        <v>0.23369565217391305</v>
      </c>
      <c r="I656" s="2">
        <v>2.1739130434782608E-2</v>
      </c>
      <c r="J656" s="2">
        <v>0</v>
      </c>
      <c r="K656" s="2">
        <v>0</v>
      </c>
      <c r="L656" s="2">
        <v>0.97836956521739149</v>
      </c>
      <c r="M656" s="2">
        <v>0</v>
      </c>
      <c r="N656" s="2">
        <v>2.2405434782608693</v>
      </c>
      <c r="O656" s="2">
        <v>3.3964409293129008E-2</v>
      </c>
      <c r="P656" s="2">
        <v>10.502717391304348</v>
      </c>
      <c r="Q656" s="2">
        <v>0</v>
      </c>
      <c r="R656" s="2">
        <v>0.15921074312077771</v>
      </c>
      <c r="S656" s="2">
        <v>0.37489130434782608</v>
      </c>
      <c r="T656" s="2">
        <v>0.94913043478260906</v>
      </c>
      <c r="U656" s="2">
        <v>0</v>
      </c>
      <c r="V656" s="2">
        <v>2.0070851870159834E-2</v>
      </c>
      <c r="W656" s="2">
        <v>0.35478260869565209</v>
      </c>
      <c r="X656" s="2">
        <v>1.0284782608695655</v>
      </c>
      <c r="Y656" s="2">
        <v>0</v>
      </c>
      <c r="Z656" s="2">
        <v>2.096885813148789E-2</v>
      </c>
      <c r="AA656" s="2">
        <v>6.5217391304347824E-2</v>
      </c>
      <c r="AB656" s="2">
        <v>0</v>
      </c>
      <c r="AC656" s="2">
        <v>0</v>
      </c>
      <c r="AD656" s="2">
        <v>0</v>
      </c>
      <c r="AE656" s="2">
        <v>0</v>
      </c>
      <c r="AF656" s="2">
        <v>0</v>
      </c>
      <c r="AG656" s="2">
        <v>4.3478260869565216E-2</v>
      </c>
      <c r="AH656" t="s">
        <v>821</v>
      </c>
      <c r="AI656">
        <v>5</v>
      </c>
    </row>
    <row r="657" spans="1:35" x14ac:dyDescent="0.25">
      <c r="A657" t="s">
        <v>2337</v>
      </c>
      <c r="B657" t="s">
        <v>1408</v>
      </c>
      <c r="C657" t="s">
        <v>2138</v>
      </c>
      <c r="D657" t="s">
        <v>2245</v>
      </c>
      <c r="E657" s="2">
        <v>37.391304347826086</v>
      </c>
      <c r="F657" s="2">
        <v>5.3913043478260869</v>
      </c>
      <c r="G657" s="2">
        <v>0</v>
      </c>
      <c r="H657" s="2">
        <v>0</v>
      </c>
      <c r="I657" s="2">
        <v>0</v>
      </c>
      <c r="J657" s="2">
        <v>0</v>
      </c>
      <c r="K657" s="2">
        <v>0</v>
      </c>
      <c r="L657" s="2">
        <v>0.16532608695652171</v>
      </c>
      <c r="M657" s="2">
        <v>0</v>
      </c>
      <c r="N657" s="2">
        <v>4.6606521739130429</v>
      </c>
      <c r="O657" s="2">
        <v>0.12464534883720929</v>
      </c>
      <c r="P657" s="2">
        <v>0</v>
      </c>
      <c r="Q657" s="2">
        <v>2.8651086956521743</v>
      </c>
      <c r="R657" s="2">
        <v>7.6625000000000013E-2</v>
      </c>
      <c r="S657" s="2">
        <v>0.30619565217391309</v>
      </c>
      <c r="T657" s="2">
        <v>1.8391304347826085</v>
      </c>
      <c r="U657" s="2">
        <v>0</v>
      </c>
      <c r="V657" s="2">
        <v>5.7375000000000002E-2</v>
      </c>
      <c r="W657" s="2">
        <v>2.9376086956521745</v>
      </c>
      <c r="X657" s="2">
        <v>0.39826086956521739</v>
      </c>
      <c r="Y657" s="2">
        <v>0</v>
      </c>
      <c r="Z657" s="2">
        <v>8.9215116279069778E-2</v>
      </c>
      <c r="AA657" s="2">
        <v>0</v>
      </c>
      <c r="AB657" s="2">
        <v>0</v>
      </c>
      <c r="AC657" s="2">
        <v>0</v>
      </c>
      <c r="AD657" s="2">
        <v>0</v>
      </c>
      <c r="AE657" s="2">
        <v>0</v>
      </c>
      <c r="AF657" s="2">
        <v>0</v>
      </c>
      <c r="AG657" s="2">
        <v>0</v>
      </c>
      <c r="AH657" t="s">
        <v>473</v>
      </c>
      <c r="AI657">
        <v>5</v>
      </c>
    </row>
    <row r="658" spans="1:35" x14ac:dyDescent="0.25">
      <c r="A658" t="s">
        <v>2337</v>
      </c>
      <c r="B658" t="s">
        <v>1222</v>
      </c>
      <c r="C658" t="s">
        <v>2024</v>
      </c>
      <c r="D658" t="s">
        <v>2257</v>
      </c>
      <c r="E658" s="2">
        <v>54.054347826086953</v>
      </c>
      <c r="F658" s="2">
        <v>0.60869565217391308</v>
      </c>
      <c r="G658" s="2">
        <v>0.49543478260869561</v>
      </c>
      <c r="H658" s="2">
        <v>0.29076086956521741</v>
      </c>
      <c r="I658" s="2">
        <v>0.96467391304347827</v>
      </c>
      <c r="J658" s="2">
        <v>0</v>
      </c>
      <c r="K658" s="2">
        <v>0</v>
      </c>
      <c r="L658" s="2">
        <v>0.76847826086956539</v>
      </c>
      <c r="M658" s="2">
        <v>10.173913043478262</v>
      </c>
      <c r="N658" s="2">
        <v>0</v>
      </c>
      <c r="O658" s="2">
        <v>0.18821636838930225</v>
      </c>
      <c r="P658" s="2">
        <v>0</v>
      </c>
      <c r="Q658" s="2">
        <v>6.173369565217393</v>
      </c>
      <c r="R658" s="2">
        <v>0.11420671626784641</v>
      </c>
      <c r="S658" s="2">
        <v>2.4758695652173919</v>
      </c>
      <c r="T658" s="2">
        <v>5.2772826086956517</v>
      </c>
      <c r="U658" s="2">
        <v>0</v>
      </c>
      <c r="V658" s="2">
        <v>0.14343253569274081</v>
      </c>
      <c r="W658" s="2">
        <v>2.0664130434782604</v>
      </c>
      <c r="X658" s="2">
        <v>5.3127173913043473</v>
      </c>
      <c r="Y658" s="2">
        <v>0</v>
      </c>
      <c r="Z658" s="2">
        <v>0.13651317112406997</v>
      </c>
      <c r="AA658" s="2">
        <v>0</v>
      </c>
      <c r="AB658" s="2">
        <v>0</v>
      </c>
      <c r="AC658" s="2">
        <v>0</v>
      </c>
      <c r="AD658" s="2">
        <v>2.3043478260869565</v>
      </c>
      <c r="AE658" s="2">
        <v>0</v>
      </c>
      <c r="AF658" s="2">
        <v>0</v>
      </c>
      <c r="AG658" s="2">
        <v>0</v>
      </c>
      <c r="AH658" t="s">
        <v>283</v>
      </c>
      <c r="AI658">
        <v>5</v>
      </c>
    </row>
    <row r="659" spans="1:35" x14ac:dyDescent="0.25">
      <c r="A659" t="s">
        <v>2337</v>
      </c>
      <c r="B659" t="s">
        <v>1005</v>
      </c>
      <c r="C659" t="s">
        <v>2024</v>
      </c>
      <c r="D659" t="s">
        <v>2257</v>
      </c>
      <c r="E659" s="2">
        <v>82.076086956521735</v>
      </c>
      <c r="F659" s="2">
        <v>6.4347826086956523</v>
      </c>
      <c r="G659" s="2">
        <v>0</v>
      </c>
      <c r="H659" s="2">
        <v>0.54250000000000009</v>
      </c>
      <c r="I659" s="2">
        <v>1.8402173913043482</v>
      </c>
      <c r="J659" s="2">
        <v>0</v>
      </c>
      <c r="K659" s="2">
        <v>0</v>
      </c>
      <c r="L659" s="2">
        <v>3.3460869565217393</v>
      </c>
      <c r="M659" s="2">
        <v>5.2173913043478262</v>
      </c>
      <c r="N659" s="2">
        <v>0</v>
      </c>
      <c r="O659" s="2">
        <v>6.3567739372268575E-2</v>
      </c>
      <c r="P659" s="2">
        <v>5.5652173913043477</v>
      </c>
      <c r="Q659" s="2">
        <v>6.3956521739130441</v>
      </c>
      <c r="R659" s="2">
        <v>0.14572904251092572</v>
      </c>
      <c r="S659" s="2">
        <v>5.1210869565217392</v>
      </c>
      <c r="T659" s="2">
        <v>8.1343478260869517</v>
      </c>
      <c r="U659" s="2">
        <v>0</v>
      </c>
      <c r="V659" s="2">
        <v>0.1615017878426698</v>
      </c>
      <c r="W659" s="2">
        <v>4.4097826086956529</v>
      </c>
      <c r="X659" s="2">
        <v>9.4134782608695691</v>
      </c>
      <c r="Y659" s="2">
        <v>0</v>
      </c>
      <c r="Z659" s="2">
        <v>0.16842007681101845</v>
      </c>
      <c r="AA659" s="2">
        <v>0</v>
      </c>
      <c r="AB659" s="2">
        <v>0</v>
      </c>
      <c r="AC659" s="2">
        <v>0</v>
      </c>
      <c r="AD659" s="2">
        <v>0</v>
      </c>
      <c r="AE659" s="2">
        <v>0</v>
      </c>
      <c r="AF659" s="2">
        <v>0</v>
      </c>
      <c r="AG659" s="2">
        <v>0</v>
      </c>
      <c r="AH659" t="s">
        <v>62</v>
      </c>
      <c r="AI659">
        <v>5</v>
      </c>
    </row>
    <row r="660" spans="1:35" x14ac:dyDescent="0.25">
      <c r="A660" t="s">
        <v>2337</v>
      </c>
      <c r="B660" t="s">
        <v>1290</v>
      </c>
      <c r="C660" t="s">
        <v>2010</v>
      </c>
      <c r="D660" t="s">
        <v>2267</v>
      </c>
      <c r="E660" s="2">
        <v>150.25</v>
      </c>
      <c r="F660" s="2">
        <v>35.630434782608695</v>
      </c>
      <c r="G660" s="2">
        <v>0</v>
      </c>
      <c r="H660" s="2">
        <v>0</v>
      </c>
      <c r="I660" s="2">
        <v>3.652173913043478</v>
      </c>
      <c r="J660" s="2">
        <v>0</v>
      </c>
      <c r="K660" s="2">
        <v>0</v>
      </c>
      <c r="L660" s="2">
        <v>5.3614130434782608</v>
      </c>
      <c r="M660" s="2">
        <v>13.217391304347826</v>
      </c>
      <c r="N660" s="2">
        <v>0</v>
      </c>
      <c r="O660" s="2">
        <v>8.7969326484844096E-2</v>
      </c>
      <c r="P660" s="2">
        <v>4.7826086956521738</v>
      </c>
      <c r="Q660" s="2">
        <v>13.904891304347826</v>
      </c>
      <c r="R660" s="2">
        <v>0.12437603993344426</v>
      </c>
      <c r="S660" s="2">
        <v>11.486413043478262</v>
      </c>
      <c r="T660" s="2">
        <v>13.236413043478262</v>
      </c>
      <c r="U660" s="2">
        <v>0</v>
      </c>
      <c r="V660" s="2">
        <v>0.16454459958040948</v>
      </c>
      <c r="W660" s="2">
        <v>15.784673913043479</v>
      </c>
      <c r="X660" s="2">
        <v>16.152173913043477</v>
      </c>
      <c r="Y660" s="2">
        <v>0</v>
      </c>
      <c r="Z660" s="2">
        <v>0.2125580554148882</v>
      </c>
      <c r="AA660" s="2">
        <v>0</v>
      </c>
      <c r="AB660" s="2">
        <v>0</v>
      </c>
      <c r="AC660" s="2">
        <v>0</v>
      </c>
      <c r="AD660" s="2">
        <v>0</v>
      </c>
      <c r="AE660" s="2">
        <v>4.8125</v>
      </c>
      <c r="AF660" s="2">
        <v>0</v>
      </c>
      <c r="AG660" s="2">
        <v>0</v>
      </c>
      <c r="AH660" t="s">
        <v>352</v>
      </c>
      <c r="AI660">
        <v>5</v>
      </c>
    </row>
    <row r="661" spans="1:35" x14ac:dyDescent="0.25">
      <c r="A661" t="s">
        <v>2337</v>
      </c>
      <c r="B661" t="s">
        <v>986</v>
      </c>
      <c r="C661" t="s">
        <v>2007</v>
      </c>
      <c r="D661" t="s">
        <v>2243</v>
      </c>
      <c r="E661" s="2">
        <v>51.152173913043477</v>
      </c>
      <c r="F661" s="2">
        <v>2.2608695652173911</v>
      </c>
      <c r="G661" s="2">
        <v>0.70652173913043481</v>
      </c>
      <c r="H661" s="2">
        <v>0.2608695652173913</v>
      </c>
      <c r="I661" s="2">
        <v>0</v>
      </c>
      <c r="J661" s="2">
        <v>0</v>
      </c>
      <c r="K661" s="2">
        <v>0</v>
      </c>
      <c r="L661" s="2">
        <v>7.1726086956521735</v>
      </c>
      <c r="M661" s="2">
        <v>5.6521739130434785</v>
      </c>
      <c r="N661" s="2">
        <v>0</v>
      </c>
      <c r="O661" s="2">
        <v>0.11049723756906078</v>
      </c>
      <c r="P661" s="2">
        <v>4.4347826086956523</v>
      </c>
      <c r="Q661" s="2">
        <v>3.9114130434782619</v>
      </c>
      <c r="R661" s="2">
        <v>0.16316404589885256</v>
      </c>
      <c r="S661" s="2">
        <v>0.78239130434782611</v>
      </c>
      <c r="T661" s="2">
        <v>3.7418478260869565</v>
      </c>
      <c r="U661" s="2">
        <v>0</v>
      </c>
      <c r="V661" s="2">
        <v>8.8446663833404174E-2</v>
      </c>
      <c r="W661" s="2">
        <v>1.9188043478260866</v>
      </c>
      <c r="X661" s="2">
        <v>2.8538043478260864</v>
      </c>
      <c r="Y661" s="2">
        <v>0</v>
      </c>
      <c r="Z661" s="2">
        <v>9.3302167445813849E-2</v>
      </c>
      <c r="AA661" s="2">
        <v>0</v>
      </c>
      <c r="AB661" s="2">
        <v>0</v>
      </c>
      <c r="AC661" s="2">
        <v>0</v>
      </c>
      <c r="AD661" s="2">
        <v>0</v>
      </c>
      <c r="AE661" s="2">
        <v>0</v>
      </c>
      <c r="AF661" s="2">
        <v>0</v>
      </c>
      <c r="AG661" s="2">
        <v>0</v>
      </c>
      <c r="AH661" t="s">
        <v>43</v>
      </c>
      <c r="AI661">
        <v>5</v>
      </c>
    </row>
    <row r="662" spans="1:35" x14ac:dyDescent="0.25">
      <c r="A662" t="s">
        <v>2337</v>
      </c>
      <c r="B662" t="s">
        <v>1090</v>
      </c>
      <c r="C662" t="s">
        <v>2040</v>
      </c>
      <c r="D662" t="s">
        <v>2269</v>
      </c>
      <c r="E662" s="2">
        <v>95</v>
      </c>
      <c r="F662" s="2">
        <v>11.304347826086957</v>
      </c>
      <c r="G662" s="2">
        <v>0.58152173913043481</v>
      </c>
      <c r="H662" s="2">
        <v>0.1391304347826087</v>
      </c>
      <c r="I662" s="2">
        <v>3.4456521739130435</v>
      </c>
      <c r="J662" s="2">
        <v>0</v>
      </c>
      <c r="K662" s="2">
        <v>0</v>
      </c>
      <c r="L662" s="2">
        <v>3.3632608695652189</v>
      </c>
      <c r="M662" s="2">
        <v>13.980978260869565</v>
      </c>
      <c r="N662" s="2">
        <v>0</v>
      </c>
      <c r="O662" s="2">
        <v>0.14716819221967964</v>
      </c>
      <c r="P662" s="2">
        <v>19.766304347826086</v>
      </c>
      <c r="Q662" s="2">
        <v>0</v>
      </c>
      <c r="R662" s="2">
        <v>0.20806636155606406</v>
      </c>
      <c r="S662" s="2">
        <v>3.4624999999999995</v>
      </c>
      <c r="T662" s="2">
        <v>4.9740217391304347</v>
      </c>
      <c r="U662" s="2">
        <v>0</v>
      </c>
      <c r="V662" s="2">
        <v>8.8805491990846669E-2</v>
      </c>
      <c r="W662" s="2">
        <v>3.9076086956521721</v>
      </c>
      <c r="X662" s="2">
        <v>4.6218478260869569</v>
      </c>
      <c r="Y662" s="2">
        <v>0</v>
      </c>
      <c r="Z662" s="2">
        <v>8.9783752860411875E-2</v>
      </c>
      <c r="AA662" s="2">
        <v>0</v>
      </c>
      <c r="AB662" s="2">
        <v>0</v>
      </c>
      <c r="AC662" s="2">
        <v>0</v>
      </c>
      <c r="AD662" s="2">
        <v>0</v>
      </c>
      <c r="AE662" s="2">
        <v>0</v>
      </c>
      <c r="AF662" s="2">
        <v>0</v>
      </c>
      <c r="AG662" s="2">
        <v>0</v>
      </c>
      <c r="AH662" t="s">
        <v>150</v>
      </c>
      <c r="AI662">
        <v>5</v>
      </c>
    </row>
    <row r="663" spans="1:35" x14ac:dyDescent="0.25">
      <c r="A663" t="s">
        <v>2337</v>
      </c>
      <c r="B663" t="s">
        <v>961</v>
      </c>
      <c r="C663" t="s">
        <v>2010</v>
      </c>
      <c r="D663" t="s">
        <v>2267</v>
      </c>
      <c r="E663" s="2">
        <v>143.36956521739131</v>
      </c>
      <c r="F663" s="2">
        <v>32.25597826086959</v>
      </c>
      <c r="G663" s="2">
        <v>0</v>
      </c>
      <c r="H663" s="2">
        <v>0</v>
      </c>
      <c r="I663" s="2">
        <v>1.3097826086956521</v>
      </c>
      <c r="J663" s="2">
        <v>0</v>
      </c>
      <c r="K663" s="2">
        <v>0</v>
      </c>
      <c r="L663" s="2">
        <v>5.526521739130434</v>
      </c>
      <c r="M663" s="2">
        <v>10.211956521739131</v>
      </c>
      <c r="N663" s="2">
        <v>0</v>
      </c>
      <c r="O663" s="2">
        <v>7.1228203184230482E-2</v>
      </c>
      <c r="P663" s="2">
        <v>5.0434782608695654</v>
      </c>
      <c r="Q663" s="2">
        <v>29.244565217391305</v>
      </c>
      <c r="R663" s="2">
        <v>0.23915845337376798</v>
      </c>
      <c r="S663" s="2">
        <v>4.750978260869565</v>
      </c>
      <c r="T663" s="2">
        <v>12.484130434782609</v>
      </c>
      <c r="U663" s="2">
        <v>0</v>
      </c>
      <c r="V663" s="2">
        <v>0.12021455648218346</v>
      </c>
      <c r="W663" s="2">
        <v>6.8176086956521758</v>
      </c>
      <c r="X663" s="2">
        <v>14.619130434782612</v>
      </c>
      <c r="Y663" s="2">
        <v>0</v>
      </c>
      <c r="Z663" s="2">
        <v>0.14952084912812741</v>
      </c>
      <c r="AA663" s="2">
        <v>0</v>
      </c>
      <c r="AB663" s="2">
        <v>0</v>
      </c>
      <c r="AC663" s="2">
        <v>0</v>
      </c>
      <c r="AD663" s="2">
        <v>0</v>
      </c>
      <c r="AE663" s="2">
        <v>4.2472826086956523</v>
      </c>
      <c r="AF663" s="2">
        <v>0</v>
      </c>
      <c r="AG663" s="2">
        <v>0</v>
      </c>
      <c r="AH663" t="s">
        <v>18</v>
      </c>
      <c r="AI663">
        <v>5</v>
      </c>
    </row>
    <row r="664" spans="1:35" x14ac:dyDescent="0.25">
      <c r="A664" t="s">
        <v>2337</v>
      </c>
      <c r="B664" t="s">
        <v>1247</v>
      </c>
      <c r="C664" t="s">
        <v>1997</v>
      </c>
      <c r="D664" t="s">
        <v>2283</v>
      </c>
      <c r="E664" s="2">
        <v>58.032608695652172</v>
      </c>
      <c r="F664" s="2">
        <v>5.5652173913043477</v>
      </c>
      <c r="G664" s="2">
        <v>0.30434782608695654</v>
      </c>
      <c r="H664" s="2">
        <v>0</v>
      </c>
      <c r="I664" s="2">
        <v>3.9510869565217392</v>
      </c>
      <c r="J664" s="2">
        <v>0</v>
      </c>
      <c r="K664" s="2">
        <v>0</v>
      </c>
      <c r="L664" s="2">
        <v>0.38065217391304351</v>
      </c>
      <c r="M664" s="2">
        <v>5.5434782608695654</v>
      </c>
      <c r="N664" s="2">
        <v>4.9320652173913047</v>
      </c>
      <c r="O664" s="2">
        <v>0.18051133171005809</v>
      </c>
      <c r="P664" s="2">
        <v>0</v>
      </c>
      <c r="Q664" s="2">
        <v>7.4669565217391334</v>
      </c>
      <c r="R664" s="2">
        <v>0.12866828994193674</v>
      </c>
      <c r="S664" s="2">
        <v>1.8886956521739127</v>
      </c>
      <c r="T664" s="2">
        <v>14.714565217391305</v>
      </c>
      <c r="U664" s="2">
        <v>0</v>
      </c>
      <c r="V664" s="2">
        <v>0.28610226634201164</v>
      </c>
      <c r="W664" s="2">
        <v>4.4817391304347822</v>
      </c>
      <c r="X664" s="2">
        <v>14.541086956521738</v>
      </c>
      <c r="Y664" s="2">
        <v>0</v>
      </c>
      <c r="Z664" s="2">
        <v>0.32779546731597675</v>
      </c>
      <c r="AA664" s="2">
        <v>0</v>
      </c>
      <c r="AB664" s="2">
        <v>0</v>
      </c>
      <c r="AC664" s="2">
        <v>0</v>
      </c>
      <c r="AD664" s="2">
        <v>27.29728260869566</v>
      </c>
      <c r="AE664" s="2">
        <v>0</v>
      </c>
      <c r="AF664" s="2">
        <v>0</v>
      </c>
      <c r="AG664" s="2">
        <v>0</v>
      </c>
      <c r="AH664" t="s">
        <v>309</v>
      </c>
      <c r="AI664">
        <v>5</v>
      </c>
    </row>
    <row r="665" spans="1:35" x14ac:dyDescent="0.25">
      <c r="A665" t="s">
        <v>2337</v>
      </c>
      <c r="B665" t="s">
        <v>1204</v>
      </c>
      <c r="C665" t="s">
        <v>1997</v>
      </c>
      <c r="D665" t="s">
        <v>2283</v>
      </c>
      <c r="E665" s="2">
        <v>76.815217391304344</v>
      </c>
      <c r="F665" s="2">
        <v>5.7391304347826084</v>
      </c>
      <c r="G665" s="2">
        <v>0.42391304347826086</v>
      </c>
      <c r="H665" s="2">
        <v>0.41304347826086957</v>
      </c>
      <c r="I665" s="2">
        <v>1.5271739130434783</v>
      </c>
      <c r="J665" s="2">
        <v>0</v>
      </c>
      <c r="K665" s="2">
        <v>0</v>
      </c>
      <c r="L665" s="2">
        <v>4.4983695652173905</v>
      </c>
      <c r="M665" s="2">
        <v>11.478260869565217</v>
      </c>
      <c r="N665" s="2">
        <v>0</v>
      </c>
      <c r="O665" s="2">
        <v>0.1494269138248196</v>
      </c>
      <c r="P665" s="2">
        <v>5.8598913043478253</v>
      </c>
      <c r="Q665" s="2">
        <v>4.4169565217391309</v>
      </c>
      <c r="R665" s="2">
        <v>0.13378661383896986</v>
      </c>
      <c r="S665" s="2">
        <v>5.6505434782608708</v>
      </c>
      <c r="T665" s="2">
        <v>11.872934782608693</v>
      </c>
      <c r="U665" s="2">
        <v>0</v>
      </c>
      <c r="V665" s="2">
        <v>0.22812508843922455</v>
      </c>
      <c r="W665" s="2">
        <v>4.9770652173913064</v>
      </c>
      <c r="X665" s="2">
        <v>16.984456521739126</v>
      </c>
      <c r="Y665" s="2">
        <v>0</v>
      </c>
      <c r="Z665" s="2">
        <v>0.28590066506296874</v>
      </c>
      <c r="AA665" s="2">
        <v>0</v>
      </c>
      <c r="AB665" s="2">
        <v>0</v>
      </c>
      <c r="AC665" s="2">
        <v>0</v>
      </c>
      <c r="AD665" s="2">
        <v>0</v>
      </c>
      <c r="AE665" s="2">
        <v>0</v>
      </c>
      <c r="AF665" s="2">
        <v>0</v>
      </c>
      <c r="AG665" s="2">
        <v>0</v>
      </c>
      <c r="AH665" t="s">
        <v>265</v>
      </c>
      <c r="AI665">
        <v>5</v>
      </c>
    </row>
    <row r="666" spans="1:35" x14ac:dyDescent="0.25">
      <c r="A666" t="s">
        <v>2337</v>
      </c>
      <c r="B666" t="s">
        <v>1229</v>
      </c>
      <c r="C666" t="s">
        <v>1856</v>
      </c>
      <c r="D666" t="s">
        <v>2224</v>
      </c>
      <c r="E666" s="2">
        <v>74.456521739130437</v>
      </c>
      <c r="F666" s="2">
        <v>5.5652173913043477</v>
      </c>
      <c r="G666" s="2">
        <v>0.61684782608695654</v>
      </c>
      <c r="H666" s="2">
        <v>0</v>
      </c>
      <c r="I666" s="2">
        <v>1.6630434782608696</v>
      </c>
      <c r="J666" s="2">
        <v>0</v>
      </c>
      <c r="K666" s="2">
        <v>0.40760869565217389</v>
      </c>
      <c r="L666" s="2">
        <v>2.1622826086956515</v>
      </c>
      <c r="M666" s="2">
        <v>5.4782608695652177</v>
      </c>
      <c r="N666" s="2">
        <v>0</v>
      </c>
      <c r="O666" s="2">
        <v>7.3576642335766426E-2</v>
      </c>
      <c r="P666" s="2">
        <v>0</v>
      </c>
      <c r="Q666" s="2">
        <v>1.8558695652173913</v>
      </c>
      <c r="R666" s="2">
        <v>2.4925547445255474E-2</v>
      </c>
      <c r="S666" s="2">
        <v>4.4655434782608703</v>
      </c>
      <c r="T666" s="2">
        <v>9.5696739130434789</v>
      </c>
      <c r="U666" s="2">
        <v>0</v>
      </c>
      <c r="V666" s="2">
        <v>0.18850218978102193</v>
      </c>
      <c r="W666" s="2">
        <v>5.7134782608695662</v>
      </c>
      <c r="X666" s="2">
        <v>11.220108695652172</v>
      </c>
      <c r="Y666" s="2">
        <v>0</v>
      </c>
      <c r="Z666" s="2">
        <v>0.22742919708029194</v>
      </c>
      <c r="AA666" s="2">
        <v>0</v>
      </c>
      <c r="AB666" s="2">
        <v>0</v>
      </c>
      <c r="AC666" s="2">
        <v>0</v>
      </c>
      <c r="AD666" s="2">
        <v>0</v>
      </c>
      <c r="AE666" s="2">
        <v>0</v>
      </c>
      <c r="AF666" s="2">
        <v>0</v>
      </c>
      <c r="AG666" s="2">
        <v>0</v>
      </c>
      <c r="AH666" t="s">
        <v>290</v>
      </c>
      <c r="AI666">
        <v>5</v>
      </c>
    </row>
    <row r="667" spans="1:35" x14ac:dyDescent="0.25">
      <c r="A667" t="s">
        <v>2337</v>
      </c>
      <c r="B667" t="s">
        <v>1199</v>
      </c>
      <c r="C667" t="s">
        <v>1956</v>
      </c>
      <c r="D667" t="s">
        <v>2233</v>
      </c>
      <c r="E667" s="2">
        <v>58.326086956521742</v>
      </c>
      <c r="F667" s="2">
        <v>5.1304347826086953</v>
      </c>
      <c r="G667" s="2">
        <v>0.70108695652173914</v>
      </c>
      <c r="H667" s="2">
        <v>0.23369565217391305</v>
      </c>
      <c r="I667" s="2">
        <v>1.9673913043478262</v>
      </c>
      <c r="J667" s="2">
        <v>0</v>
      </c>
      <c r="K667" s="2">
        <v>0</v>
      </c>
      <c r="L667" s="2">
        <v>1.9923913043478252</v>
      </c>
      <c r="M667" s="2">
        <v>5.9510869565217392</v>
      </c>
      <c r="N667" s="2">
        <v>0</v>
      </c>
      <c r="O667" s="2">
        <v>0.10203130823704808</v>
      </c>
      <c r="P667" s="2">
        <v>5.6413043478260869</v>
      </c>
      <c r="Q667" s="2">
        <v>5.3233695652173916</v>
      </c>
      <c r="R667" s="2">
        <v>0.18798919120387625</v>
      </c>
      <c r="S667" s="2">
        <v>1.3432608695652175</v>
      </c>
      <c r="T667" s="2">
        <v>4.0392391304347832</v>
      </c>
      <c r="U667" s="2">
        <v>0</v>
      </c>
      <c r="V667" s="2">
        <v>9.2282892284755877E-2</v>
      </c>
      <c r="W667" s="2">
        <v>2.4779347826086955</v>
      </c>
      <c r="X667" s="2">
        <v>5.4524999999999997</v>
      </c>
      <c r="Y667" s="2">
        <v>0</v>
      </c>
      <c r="Z667" s="2">
        <v>0.13596720089452105</v>
      </c>
      <c r="AA667" s="2">
        <v>0</v>
      </c>
      <c r="AB667" s="2">
        <v>0</v>
      </c>
      <c r="AC667" s="2">
        <v>0</v>
      </c>
      <c r="AD667" s="2">
        <v>0</v>
      </c>
      <c r="AE667" s="2">
        <v>0</v>
      </c>
      <c r="AF667" s="2">
        <v>0</v>
      </c>
      <c r="AG667" s="2">
        <v>0</v>
      </c>
      <c r="AH667" t="s">
        <v>260</v>
      </c>
      <c r="AI667">
        <v>5</v>
      </c>
    </row>
    <row r="668" spans="1:35" x14ac:dyDescent="0.25">
      <c r="A668" t="s">
        <v>2337</v>
      </c>
      <c r="B668" t="s">
        <v>1713</v>
      </c>
      <c r="C668" t="s">
        <v>1914</v>
      </c>
      <c r="D668" t="s">
        <v>2261</v>
      </c>
      <c r="E668" s="2">
        <v>51.010869565217391</v>
      </c>
      <c r="F668" s="2">
        <v>5.4782608695652177</v>
      </c>
      <c r="G668" s="2">
        <v>0.10869565217391304</v>
      </c>
      <c r="H668" s="2">
        <v>0</v>
      </c>
      <c r="I668" s="2">
        <v>1.1521739130434783</v>
      </c>
      <c r="J668" s="2">
        <v>0</v>
      </c>
      <c r="K668" s="2">
        <v>0</v>
      </c>
      <c r="L668" s="2">
        <v>2.9241304347826085</v>
      </c>
      <c r="M668" s="2">
        <v>0</v>
      </c>
      <c r="N668" s="2">
        <v>5.2934782608695654</v>
      </c>
      <c r="O668" s="2">
        <v>0.10377157468570211</v>
      </c>
      <c r="P668" s="2">
        <v>2.9608695652173909</v>
      </c>
      <c r="Q668" s="2">
        <v>0</v>
      </c>
      <c r="R668" s="2">
        <v>5.804389516300873E-2</v>
      </c>
      <c r="S668" s="2">
        <v>3.977826086956521</v>
      </c>
      <c r="T668" s="2">
        <v>2.3016304347826089</v>
      </c>
      <c r="U668" s="2">
        <v>0</v>
      </c>
      <c r="V668" s="2">
        <v>0.12310036224163647</v>
      </c>
      <c r="W668" s="2">
        <v>6.4579347826086959</v>
      </c>
      <c r="X668" s="2">
        <v>1.3268478260869565</v>
      </c>
      <c r="Y668" s="2">
        <v>0</v>
      </c>
      <c r="Z668" s="2">
        <v>0.15261027061581078</v>
      </c>
      <c r="AA668" s="2">
        <v>0</v>
      </c>
      <c r="AB668" s="2">
        <v>0</v>
      </c>
      <c r="AC668" s="2">
        <v>0</v>
      </c>
      <c r="AD668" s="2">
        <v>0</v>
      </c>
      <c r="AE668" s="2">
        <v>0</v>
      </c>
      <c r="AF668" s="2">
        <v>0</v>
      </c>
      <c r="AG668" s="2">
        <v>0</v>
      </c>
      <c r="AH668" t="s">
        <v>784</v>
      </c>
      <c r="AI668">
        <v>5</v>
      </c>
    </row>
    <row r="669" spans="1:35" x14ac:dyDescent="0.25">
      <c r="A669" t="s">
        <v>2337</v>
      </c>
      <c r="B669" t="s">
        <v>1050</v>
      </c>
      <c r="C669" t="s">
        <v>2040</v>
      </c>
      <c r="D669" t="s">
        <v>2269</v>
      </c>
      <c r="E669" s="2">
        <v>91.010869565217391</v>
      </c>
      <c r="F669" s="2">
        <v>4.6521739130434785</v>
      </c>
      <c r="G669" s="2">
        <v>0</v>
      </c>
      <c r="H669" s="2">
        <v>0</v>
      </c>
      <c r="I669" s="2">
        <v>5.0434782608695654</v>
      </c>
      <c r="J669" s="2">
        <v>0</v>
      </c>
      <c r="K669" s="2">
        <v>0</v>
      </c>
      <c r="L669" s="2">
        <v>7.1679347826086959</v>
      </c>
      <c r="M669" s="2">
        <v>3.1304347826086958</v>
      </c>
      <c r="N669" s="2">
        <v>3.0163043478260865</v>
      </c>
      <c r="O669" s="2">
        <v>6.7538516660695089E-2</v>
      </c>
      <c r="P669" s="2">
        <v>0</v>
      </c>
      <c r="Q669" s="2">
        <v>4.8695652173913047</v>
      </c>
      <c r="R669" s="2">
        <v>5.3505314702018393E-2</v>
      </c>
      <c r="S669" s="2">
        <v>5.0854347826086963</v>
      </c>
      <c r="T669" s="2">
        <v>6.4979347826086942</v>
      </c>
      <c r="U669" s="2">
        <v>0</v>
      </c>
      <c r="V669" s="2">
        <v>0.12727457303236592</v>
      </c>
      <c r="W669" s="2">
        <v>7.8270652173913025</v>
      </c>
      <c r="X669" s="2">
        <v>8.1595652173913091</v>
      </c>
      <c r="Y669" s="2">
        <v>0</v>
      </c>
      <c r="Z669" s="2">
        <v>0.17565627612564197</v>
      </c>
      <c r="AA669" s="2">
        <v>0</v>
      </c>
      <c r="AB669" s="2">
        <v>0</v>
      </c>
      <c r="AC669" s="2">
        <v>0</v>
      </c>
      <c r="AD669" s="2">
        <v>0</v>
      </c>
      <c r="AE669" s="2">
        <v>0</v>
      </c>
      <c r="AF669" s="2">
        <v>0</v>
      </c>
      <c r="AG669" s="2">
        <v>0</v>
      </c>
      <c r="AH669" t="s">
        <v>108</v>
      </c>
      <c r="AI669">
        <v>5</v>
      </c>
    </row>
    <row r="670" spans="1:35" x14ac:dyDescent="0.25">
      <c r="A670" t="s">
        <v>2337</v>
      </c>
      <c r="B670" t="s">
        <v>1230</v>
      </c>
      <c r="C670" t="s">
        <v>2093</v>
      </c>
      <c r="D670" t="s">
        <v>2231</v>
      </c>
      <c r="E670" s="2">
        <v>53.554347826086953</v>
      </c>
      <c r="F670" s="2">
        <v>5.1304347826086953</v>
      </c>
      <c r="G670" s="2">
        <v>0.43206521739130432</v>
      </c>
      <c r="H670" s="2">
        <v>0</v>
      </c>
      <c r="I670" s="2">
        <v>0.68576086956521753</v>
      </c>
      <c r="J670" s="2">
        <v>0</v>
      </c>
      <c r="K670" s="2">
        <v>0</v>
      </c>
      <c r="L670" s="2">
        <v>2.1811956521739124</v>
      </c>
      <c r="M670" s="2">
        <v>0</v>
      </c>
      <c r="N670" s="2">
        <v>1.2997826086956523</v>
      </c>
      <c r="O670" s="2">
        <v>2.4270347067180845E-2</v>
      </c>
      <c r="P670" s="2">
        <v>0</v>
      </c>
      <c r="Q670" s="2">
        <v>5.6996739130434779</v>
      </c>
      <c r="R670" s="2">
        <v>0.10642784655977268</v>
      </c>
      <c r="S670" s="2">
        <v>4.1143478260869557</v>
      </c>
      <c r="T670" s="2">
        <v>3.5244565217391299</v>
      </c>
      <c r="U670" s="2">
        <v>0</v>
      </c>
      <c r="V670" s="2">
        <v>0.14263649279480412</v>
      </c>
      <c r="W670" s="2">
        <v>5.2394565217391298</v>
      </c>
      <c r="X670" s="2">
        <v>4.6788043478260875</v>
      </c>
      <c r="Y670" s="2">
        <v>0</v>
      </c>
      <c r="Z670" s="2">
        <v>0.18519991881469453</v>
      </c>
      <c r="AA670" s="2">
        <v>0</v>
      </c>
      <c r="AB670" s="2">
        <v>0</v>
      </c>
      <c r="AC670" s="2">
        <v>0</v>
      </c>
      <c r="AD670" s="2">
        <v>0</v>
      </c>
      <c r="AE670" s="2">
        <v>0</v>
      </c>
      <c r="AF670" s="2">
        <v>0</v>
      </c>
      <c r="AG670" s="2">
        <v>0</v>
      </c>
      <c r="AH670" t="s">
        <v>291</v>
      </c>
      <c r="AI670">
        <v>5</v>
      </c>
    </row>
    <row r="671" spans="1:35" x14ac:dyDescent="0.25">
      <c r="A671" t="s">
        <v>2337</v>
      </c>
      <c r="B671" t="s">
        <v>1549</v>
      </c>
      <c r="C671" t="s">
        <v>1938</v>
      </c>
      <c r="D671" t="s">
        <v>2216</v>
      </c>
      <c r="E671" s="2">
        <v>88.021739130434781</v>
      </c>
      <c r="F671" s="2">
        <v>5.2173913043478262</v>
      </c>
      <c r="G671" s="2">
        <v>1.5217391304347827</v>
      </c>
      <c r="H671" s="2">
        <v>0</v>
      </c>
      <c r="I671" s="2">
        <v>0</v>
      </c>
      <c r="J671" s="2">
        <v>0</v>
      </c>
      <c r="K671" s="2">
        <v>0</v>
      </c>
      <c r="L671" s="2">
        <v>4.2494565217391314</v>
      </c>
      <c r="M671" s="2">
        <v>8.6956521739130432E-2</v>
      </c>
      <c r="N671" s="2">
        <v>4.5534782608695643</v>
      </c>
      <c r="O671" s="2">
        <v>5.2719189923437881E-2</v>
      </c>
      <c r="P671" s="2">
        <v>0</v>
      </c>
      <c r="Q671" s="2">
        <v>12.627934782608691</v>
      </c>
      <c r="R671" s="2">
        <v>0.14346381822672258</v>
      </c>
      <c r="S671" s="2">
        <v>7.6484782608695649</v>
      </c>
      <c r="T671" s="2">
        <v>6.5639130434782604</v>
      </c>
      <c r="U671" s="2">
        <v>0</v>
      </c>
      <c r="V671" s="2">
        <v>0.1614645591504075</v>
      </c>
      <c r="W671" s="2">
        <v>5.5147826086956515</v>
      </c>
      <c r="X671" s="2">
        <v>7.4706521739130443</v>
      </c>
      <c r="Y671" s="2">
        <v>0</v>
      </c>
      <c r="Z671" s="2">
        <v>0.14752531489256607</v>
      </c>
      <c r="AA671" s="2">
        <v>0</v>
      </c>
      <c r="AB671" s="2">
        <v>0</v>
      </c>
      <c r="AC671" s="2">
        <v>0</v>
      </c>
      <c r="AD671" s="2">
        <v>0</v>
      </c>
      <c r="AE671" s="2">
        <v>0</v>
      </c>
      <c r="AF671" s="2">
        <v>0</v>
      </c>
      <c r="AG671" s="2">
        <v>0</v>
      </c>
      <c r="AH671" t="s">
        <v>617</v>
      </c>
      <c r="AI671">
        <v>5</v>
      </c>
    </row>
    <row r="672" spans="1:35" x14ac:dyDescent="0.25">
      <c r="A672" t="s">
        <v>2337</v>
      </c>
      <c r="B672" t="s">
        <v>1198</v>
      </c>
      <c r="C672" t="s">
        <v>1922</v>
      </c>
      <c r="D672" t="s">
        <v>2295</v>
      </c>
      <c r="E672" s="2">
        <v>71.630434782608702</v>
      </c>
      <c r="F672" s="2">
        <v>5.5652173913043477</v>
      </c>
      <c r="G672" s="2">
        <v>0.10880434782608696</v>
      </c>
      <c r="H672" s="2">
        <v>0</v>
      </c>
      <c r="I672" s="2">
        <v>2.5359782608695651</v>
      </c>
      <c r="J672" s="2">
        <v>0</v>
      </c>
      <c r="K672" s="2">
        <v>0</v>
      </c>
      <c r="L672" s="2">
        <v>5.3422826086956539</v>
      </c>
      <c r="M672" s="2">
        <v>0</v>
      </c>
      <c r="N672" s="2">
        <v>4.8926086956521724</v>
      </c>
      <c r="O672" s="2">
        <v>6.8303490136570527E-2</v>
      </c>
      <c r="P672" s="2">
        <v>5.7431521739130424</v>
      </c>
      <c r="Q672" s="2">
        <v>3.6738043478260871</v>
      </c>
      <c r="R672" s="2">
        <v>0.13146585735963578</v>
      </c>
      <c r="S672" s="2">
        <v>6.2773913043478231</v>
      </c>
      <c r="T672" s="2">
        <v>14.71489130434783</v>
      </c>
      <c r="U672" s="2">
        <v>0</v>
      </c>
      <c r="V672" s="2">
        <v>0.29306373292867982</v>
      </c>
      <c r="W672" s="2">
        <v>10.030326086956521</v>
      </c>
      <c r="X672" s="2">
        <v>13.481304347826084</v>
      </c>
      <c r="Y672" s="2">
        <v>3.8995652173913022</v>
      </c>
      <c r="Z672" s="2">
        <v>0.38267526555386938</v>
      </c>
      <c r="AA672" s="2">
        <v>0</v>
      </c>
      <c r="AB672" s="2">
        <v>0</v>
      </c>
      <c r="AC672" s="2">
        <v>0</v>
      </c>
      <c r="AD672" s="2">
        <v>0</v>
      </c>
      <c r="AE672" s="2">
        <v>0</v>
      </c>
      <c r="AF672" s="2">
        <v>0</v>
      </c>
      <c r="AG672" s="2">
        <v>0</v>
      </c>
      <c r="AH672" t="s">
        <v>259</v>
      </c>
      <c r="AI672">
        <v>5</v>
      </c>
    </row>
    <row r="673" spans="1:35" x14ac:dyDescent="0.25">
      <c r="A673" t="s">
        <v>2337</v>
      </c>
      <c r="B673" t="s">
        <v>1795</v>
      </c>
      <c r="C673" t="s">
        <v>1907</v>
      </c>
      <c r="D673" t="s">
        <v>2217</v>
      </c>
      <c r="E673" s="2">
        <v>99.608695652173907</v>
      </c>
      <c r="F673" s="2">
        <v>4.8695652173913047</v>
      </c>
      <c r="G673" s="2">
        <v>0.53804347826086951</v>
      </c>
      <c r="H673" s="2">
        <v>0</v>
      </c>
      <c r="I673" s="2">
        <v>5.2173913043478262</v>
      </c>
      <c r="J673" s="2">
        <v>0</v>
      </c>
      <c r="K673" s="2">
        <v>0</v>
      </c>
      <c r="L673" s="2">
        <v>10.68695652173913</v>
      </c>
      <c r="M673" s="2">
        <v>10.173913043478262</v>
      </c>
      <c r="N673" s="2">
        <v>0</v>
      </c>
      <c r="O673" s="2">
        <v>0.10213880401571368</v>
      </c>
      <c r="P673" s="2">
        <v>0</v>
      </c>
      <c r="Q673" s="2">
        <v>9.838478260869568</v>
      </c>
      <c r="R673" s="2">
        <v>9.8771278917503313E-2</v>
      </c>
      <c r="S673" s="2">
        <v>16.452282608695647</v>
      </c>
      <c r="T673" s="2">
        <v>8.7238043478260856</v>
      </c>
      <c r="U673" s="2">
        <v>0</v>
      </c>
      <c r="V673" s="2">
        <v>0.25274989087734606</v>
      </c>
      <c r="W673" s="2">
        <v>12.496739130434783</v>
      </c>
      <c r="X673" s="2">
        <v>10.003369565217392</v>
      </c>
      <c r="Y673" s="2">
        <v>0</v>
      </c>
      <c r="Z673" s="2">
        <v>0.22588498472282847</v>
      </c>
      <c r="AA673" s="2">
        <v>0</v>
      </c>
      <c r="AB673" s="2">
        <v>0</v>
      </c>
      <c r="AC673" s="2">
        <v>0</v>
      </c>
      <c r="AD673" s="2">
        <v>0</v>
      </c>
      <c r="AE673" s="2">
        <v>0</v>
      </c>
      <c r="AF673" s="2">
        <v>0</v>
      </c>
      <c r="AG673" s="2">
        <v>0</v>
      </c>
      <c r="AH673" t="s">
        <v>867</v>
      </c>
      <c r="AI673">
        <v>5</v>
      </c>
    </row>
    <row r="674" spans="1:35" x14ac:dyDescent="0.25">
      <c r="A674" t="s">
        <v>2337</v>
      </c>
      <c r="B674" t="s">
        <v>1232</v>
      </c>
      <c r="C674" t="s">
        <v>1928</v>
      </c>
      <c r="D674" t="s">
        <v>2277</v>
      </c>
      <c r="E674" s="2">
        <v>82.076086956521735</v>
      </c>
      <c r="F674" s="2">
        <v>4.8695652173913047</v>
      </c>
      <c r="G674" s="2">
        <v>0.24467391304347827</v>
      </c>
      <c r="H674" s="2">
        <v>0</v>
      </c>
      <c r="I674" s="2">
        <v>2.2269565217391301</v>
      </c>
      <c r="J674" s="2">
        <v>0</v>
      </c>
      <c r="K674" s="2">
        <v>0</v>
      </c>
      <c r="L674" s="2">
        <v>3.6482608695652177</v>
      </c>
      <c r="M674" s="2">
        <v>2.5</v>
      </c>
      <c r="N674" s="2">
        <v>0</v>
      </c>
      <c r="O674" s="2">
        <v>3.0459541782545362E-2</v>
      </c>
      <c r="P674" s="2">
        <v>6.5390217391304324</v>
      </c>
      <c r="Q674" s="2">
        <v>3.0028260869565218</v>
      </c>
      <c r="R674" s="2">
        <v>0.11625612501655408</v>
      </c>
      <c r="S674" s="2">
        <v>4.2676086956521733</v>
      </c>
      <c r="T674" s="2">
        <v>14.32217391304348</v>
      </c>
      <c r="U674" s="2">
        <v>0</v>
      </c>
      <c r="V674" s="2">
        <v>0.22649450403920013</v>
      </c>
      <c r="W674" s="2">
        <v>3.3052173913043483</v>
      </c>
      <c r="X674" s="2">
        <v>13.8825</v>
      </c>
      <c r="Y674" s="2">
        <v>4.3085869565217392</v>
      </c>
      <c r="Z674" s="2">
        <v>0.26190703218116812</v>
      </c>
      <c r="AA674" s="2">
        <v>0</v>
      </c>
      <c r="AB674" s="2">
        <v>0</v>
      </c>
      <c r="AC674" s="2">
        <v>0</v>
      </c>
      <c r="AD674" s="2">
        <v>0</v>
      </c>
      <c r="AE674" s="2">
        <v>0</v>
      </c>
      <c r="AF674" s="2">
        <v>0</v>
      </c>
      <c r="AG674" s="2">
        <v>0</v>
      </c>
      <c r="AH674" t="s">
        <v>293</v>
      </c>
      <c r="AI674">
        <v>5</v>
      </c>
    </row>
    <row r="675" spans="1:35" x14ac:dyDescent="0.25">
      <c r="A675" t="s">
        <v>2337</v>
      </c>
      <c r="B675" t="s">
        <v>1227</v>
      </c>
      <c r="C675" t="s">
        <v>2037</v>
      </c>
      <c r="D675" t="s">
        <v>2216</v>
      </c>
      <c r="E675" s="2">
        <v>88.521739130434781</v>
      </c>
      <c r="F675" s="2">
        <v>4.7391304347826084</v>
      </c>
      <c r="G675" s="2">
        <v>1.2608695652173914</v>
      </c>
      <c r="H675" s="2">
        <v>0</v>
      </c>
      <c r="I675" s="2">
        <v>0</v>
      </c>
      <c r="J675" s="2">
        <v>0</v>
      </c>
      <c r="K675" s="2">
        <v>0</v>
      </c>
      <c r="L675" s="2">
        <v>3.1792391304347816</v>
      </c>
      <c r="M675" s="2">
        <v>5.7391304347826084</v>
      </c>
      <c r="N675" s="2">
        <v>4.2245652173913042</v>
      </c>
      <c r="O675" s="2">
        <v>0.11255648330058939</v>
      </c>
      <c r="P675" s="2">
        <v>3.9820652173913054</v>
      </c>
      <c r="Q675" s="2">
        <v>5.7695652173913015</v>
      </c>
      <c r="R675" s="2">
        <v>0.11016085461689586</v>
      </c>
      <c r="S675" s="2">
        <v>8.5768478260869578</v>
      </c>
      <c r="T675" s="2">
        <v>6.3004347826086979</v>
      </c>
      <c r="U675" s="2">
        <v>0</v>
      </c>
      <c r="V675" s="2">
        <v>0.16806360510805504</v>
      </c>
      <c r="W675" s="2">
        <v>9.1879347826086946</v>
      </c>
      <c r="X675" s="2">
        <v>9.2134782608695645</v>
      </c>
      <c r="Y675" s="2">
        <v>0</v>
      </c>
      <c r="Z675" s="2">
        <v>0.20787450884086439</v>
      </c>
      <c r="AA675" s="2">
        <v>0</v>
      </c>
      <c r="AB675" s="2">
        <v>0</v>
      </c>
      <c r="AC675" s="2">
        <v>0</v>
      </c>
      <c r="AD675" s="2">
        <v>0</v>
      </c>
      <c r="AE675" s="2">
        <v>0</v>
      </c>
      <c r="AF675" s="2">
        <v>0</v>
      </c>
      <c r="AG675" s="2">
        <v>0</v>
      </c>
      <c r="AH675" t="s">
        <v>288</v>
      </c>
      <c r="AI675">
        <v>5</v>
      </c>
    </row>
    <row r="676" spans="1:35" x14ac:dyDescent="0.25">
      <c r="A676" t="s">
        <v>2337</v>
      </c>
      <c r="B676" t="s">
        <v>1347</v>
      </c>
      <c r="C676" t="s">
        <v>1903</v>
      </c>
      <c r="D676" t="s">
        <v>2221</v>
      </c>
      <c r="E676" s="2">
        <v>52.673913043478258</v>
      </c>
      <c r="F676" s="2">
        <v>4.7826086956521738</v>
      </c>
      <c r="G676" s="2">
        <v>0.12228260869565218</v>
      </c>
      <c r="H676" s="2">
        <v>0</v>
      </c>
      <c r="I676" s="2">
        <v>0</v>
      </c>
      <c r="J676" s="2">
        <v>0</v>
      </c>
      <c r="K676" s="2">
        <v>0</v>
      </c>
      <c r="L676" s="2">
        <v>4.4950000000000019</v>
      </c>
      <c r="M676" s="2">
        <v>0</v>
      </c>
      <c r="N676" s="2">
        <v>5.0960869565217379</v>
      </c>
      <c r="O676" s="2">
        <v>9.6747833264548069E-2</v>
      </c>
      <c r="P676" s="2">
        <v>4.2126086956521736</v>
      </c>
      <c r="Q676" s="2">
        <v>3.9166304347826078</v>
      </c>
      <c r="R676" s="2">
        <v>0.15433140734626494</v>
      </c>
      <c r="S676" s="2">
        <v>5.3557608695652172</v>
      </c>
      <c r="T676" s="2">
        <v>6.5932608695652162</v>
      </c>
      <c r="U676" s="2">
        <v>0</v>
      </c>
      <c r="V676" s="2">
        <v>0.22684894758563762</v>
      </c>
      <c r="W676" s="2">
        <v>10.27478260869565</v>
      </c>
      <c r="X676" s="2">
        <v>5.1727173913043485</v>
      </c>
      <c r="Y676" s="2">
        <v>0</v>
      </c>
      <c r="Z676" s="2">
        <v>0.29326661163846468</v>
      </c>
      <c r="AA676" s="2">
        <v>0</v>
      </c>
      <c r="AB676" s="2">
        <v>0</v>
      </c>
      <c r="AC676" s="2">
        <v>0</v>
      </c>
      <c r="AD676" s="2">
        <v>0</v>
      </c>
      <c r="AE676" s="2">
        <v>0</v>
      </c>
      <c r="AF676" s="2">
        <v>0</v>
      </c>
      <c r="AG676" s="2">
        <v>0</v>
      </c>
      <c r="AH676" t="s">
        <v>410</v>
      </c>
      <c r="AI676">
        <v>5</v>
      </c>
    </row>
    <row r="677" spans="1:35" x14ac:dyDescent="0.25">
      <c r="A677" t="s">
        <v>2337</v>
      </c>
      <c r="B677" t="s">
        <v>1703</v>
      </c>
      <c r="C677" t="s">
        <v>1856</v>
      </c>
      <c r="D677" t="s">
        <v>2224</v>
      </c>
      <c r="E677" s="2">
        <v>93.576086956521735</v>
      </c>
      <c r="F677" s="2">
        <v>4.9565217391304346</v>
      </c>
      <c r="G677" s="2">
        <v>2.5543478260869565</v>
      </c>
      <c r="H677" s="2">
        <v>0</v>
      </c>
      <c r="I677" s="2">
        <v>0</v>
      </c>
      <c r="J677" s="2">
        <v>0</v>
      </c>
      <c r="K677" s="2">
        <v>0</v>
      </c>
      <c r="L677" s="2">
        <v>9.896521739130435</v>
      </c>
      <c r="M677" s="2">
        <v>5.2173913043478262</v>
      </c>
      <c r="N677" s="2">
        <v>4.0302173913043484</v>
      </c>
      <c r="O677" s="2">
        <v>9.8824486003020115E-2</v>
      </c>
      <c r="P677" s="2">
        <v>0</v>
      </c>
      <c r="Q677" s="2">
        <v>10.872934782608695</v>
      </c>
      <c r="R677" s="2">
        <v>0.11619351841096527</v>
      </c>
      <c r="S677" s="2">
        <v>7.3755434782608678</v>
      </c>
      <c r="T677" s="2">
        <v>11.56119565217392</v>
      </c>
      <c r="U677" s="2">
        <v>0</v>
      </c>
      <c r="V677" s="2">
        <v>0.20236729004530149</v>
      </c>
      <c r="W677" s="2">
        <v>7.9297826086956542</v>
      </c>
      <c r="X677" s="2">
        <v>12.447934782608698</v>
      </c>
      <c r="Y677" s="2">
        <v>0</v>
      </c>
      <c r="Z677" s="2">
        <v>0.21776629109071907</v>
      </c>
      <c r="AA677" s="2">
        <v>0</v>
      </c>
      <c r="AB677" s="2">
        <v>0</v>
      </c>
      <c r="AC677" s="2">
        <v>0</v>
      </c>
      <c r="AD677" s="2">
        <v>0</v>
      </c>
      <c r="AE677" s="2">
        <v>0</v>
      </c>
      <c r="AF677" s="2">
        <v>0</v>
      </c>
      <c r="AG677" s="2">
        <v>0</v>
      </c>
      <c r="AH677" t="s">
        <v>774</v>
      </c>
      <c r="AI677">
        <v>5</v>
      </c>
    </row>
    <row r="678" spans="1:35" x14ac:dyDescent="0.25">
      <c r="A678" t="s">
        <v>2337</v>
      </c>
      <c r="B678" t="s">
        <v>1173</v>
      </c>
      <c r="C678" t="s">
        <v>2074</v>
      </c>
      <c r="D678" t="s">
        <v>2284</v>
      </c>
      <c r="E678" s="2">
        <v>82.217391304347828</v>
      </c>
      <c r="F678" s="2">
        <v>5.2173913043478262</v>
      </c>
      <c r="G678" s="2">
        <v>0.49456521739130432</v>
      </c>
      <c r="H678" s="2">
        <v>0</v>
      </c>
      <c r="I678" s="2">
        <v>4.2826086956521738</v>
      </c>
      <c r="J678" s="2">
        <v>0</v>
      </c>
      <c r="K678" s="2">
        <v>0</v>
      </c>
      <c r="L678" s="2">
        <v>4.7921739130434791</v>
      </c>
      <c r="M678" s="2">
        <v>5.6521739130434785</v>
      </c>
      <c r="N678" s="2">
        <v>5.225543478260871</v>
      </c>
      <c r="O678" s="2">
        <v>0.13230433632998415</v>
      </c>
      <c r="P678" s="2">
        <v>0</v>
      </c>
      <c r="Q678" s="2">
        <v>11.518369565217389</v>
      </c>
      <c r="R678" s="2">
        <v>0.14009650978318347</v>
      </c>
      <c r="S678" s="2">
        <v>10.62163043478261</v>
      </c>
      <c r="T678" s="2">
        <v>10.105217391304347</v>
      </c>
      <c r="U678" s="2">
        <v>0</v>
      </c>
      <c r="V678" s="2">
        <v>0.25209809624537283</v>
      </c>
      <c r="W678" s="2">
        <v>7.0896739130434785</v>
      </c>
      <c r="X678" s="2">
        <v>10.515108695652172</v>
      </c>
      <c r="Y678" s="2">
        <v>0</v>
      </c>
      <c r="Z678" s="2">
        <v>0.21412480169222631</v>
      </c>
      <c r="AA678" s="2">
        <v>0</v>
      </c>
      <c r="AB678" s="2">
        <v>0</v>
      </c>
      <c r="AC678" s="2">
        <v>0</v>
      </c>
      <c r="AD678" s="2">
        <v>0</v>
      </c>
      <c r="AE678" s="2">
        <v>0</v>
      </c>
      <c r="AF678" s="2">
        <v>0</v>
      </c>
      <c r="AG678" s="2">
        <v>0</v>
      </c>
      <c r="AH678" t="s">
        <v>234</v>
      </c>
      <c r="AI678">
        <v>5</v>
      </c>
    </row>
    <row r="679" spans="1:35" x14ac:dyDescent="0.25">
      <c r="A679" t="s">
        <v>2337</v>
      </c>
      <c r="B679" t="s">
        <v>1231</v>
      </c>
      <c r="C679" t="s">
        <v>2094</v>
      </c>
      <c r="D679" t="s">
        <v>2222</v>
      </c>
      <c r="E679" s="2">
        <v>86</v>
      </c>
      <c r="F679" s="2">
        <v>5.4782608695652177</v>
      </c>
      <c r="G679" s="2">
        <v>0.48369565217391303</v>
      </c>
      <c r="H679" s="2">
        <v>0</v>
      </c>
      <c r="I679" s="2">
        <v>5.2173913043478262</v>
      </c>
      <c r="J679" s="2">
        <v>0</v>
      </c>
      <c r="K679" s="2">
        <v>0</v>
      </c>
      <c r="L679" s="2">
        <v>12.613260869565218</v>
      </c>
      <c r="M679" s="2">
        <v>4.8695652173913047</v>
      </c>
      <c r="N679" s="2">
        <v>4.7619565217391298</v>
      </c>
      <c r="O679" s="2">
        <v>0.11199443882709807</v>
      </c>
      <c r="P679" s="2">
        <v>4.5692391304347826</v>
      </c>
      <c r="Q679" s="2">
        <v>5.4228260869565217</v>
      </c>
      <c r="R679" s="2">
        <v>0.11618680485338725</v>
      </c>
      <c r="S679" s="2">
        <v>6.5026086956521727</v>
      </c>
      <c r="T679" s="2">
        <v>9.9788043478260846</v>
      </c>
      <c r="U679" s="2">
        <v>0</v>
      </c>
      <c r="V679" s="2">
        <v>0.19164433771486344</v>
      </c>
      <c r="W679" s="2">
        <v>6.4702173913043515</v>
      </c>
      <c r="X679" s="2">
        <v>11.185869565217386</v>
      </c>
      <c r="Y679" s="2">
        <v>0</v>
      </c>
      <c r="Z679" s="2">
        <v>0.20530333670374112</v>
      </c>
      <c r="AA679" s="2">
        <v>0</v>
      </c>
      <c r="AB679" s="2">
        <v>0</v>
      </c>
      <c r="AC679" s="2">
        <v>0</v>
      </c>
      <c r="AD679" s="2">
        <v>0</v>
      </c>
      <c r="AE679" s="2">
        <v>0</v>
      </c>
      <c r="AF679" s="2">
        <v>0</v>
      </c>
      <c r="AG679" s="2">
        <v>0</v>
      </c>
      <c r="AH679" t="s">
        <v>292</v>
      </c>
      <c r="AI679">
        <v>5</v>
      </c>
    </row>
    <row r="680" spans="1:35" x14ac:dyDescent="0.25">
      <c r="A680" t="s">
        <v>2337</v>
      </c>
      <c r="B680" t="s">
        <v>1812</v>
      </c>
      <c r="C680" t="s">
        <v>1914</v>
      </c>
      <c r="D680" t="s">
        <v>2261</v>
      </c>
      <c r="E680" s="2">
        <v>60.293478260869563</v>
      </c>
      <c r="F680" s="2">
        <v>5.0869565217391308</v>
      </c>
      <c r="G680" s="2">
        <v>0.31521739130434784</v>
      </c>
      <c r="H680" s="2">
        <v>0</v>
      </c>
      <c r="I680" s="2">
        <v>6.9211956521739131</v>
      </c>
      <c r="J680" s="2">
        <v>0</v>
      </c>
      <c r="K680" s="2">
        <v>0</v>
      </c>
      <c r="L680" s="2">
        <v>5.0548913043478256</v>
      </c>
      <c r="M680" s="2">
        <v>10.914891304347828</v>
      </c>
      <c r="N680" s="2">
        <v>0</v>
      </c>
      <c r="O680" s="2">
        <v>0.1810293852532901</v>
      </c>
      <c r="P680" s="2">
        <v>0</v>
      </c>
      <c r="Q680" s="2">
        <v>10.087826086956523</v>
      </c>
      <c r="R680" s="2">
        <v>0.16731206057328288</v>
      </c>
      <c r="S680" s="2">
        <v>10.559891304347826</v>
      </c>
      <c r="T680" s="2">
        <v>10.413478260869564</v>
      </c>
      <c r="U680" s="2">
        <v>0</v>
      </c>
      <c r="V680" s="2">
        <v>0.34785469623219756</v>
      </c>
      <c r="W680" s="2">
        <v>6.1907608695652208</v>
      </c>
      <c r="X680" s="2">
        <v>11.718586956521744</v>
      </c>
      <c r="Y680" s="2">
        <v>0</v>
      </c>
      <c r="Z680" s="2">
        <v>0.29703623580313698</v>
      </c>
      <c r="AA680" s="2">
        <v>0</v>
      </c>
      <c r="AB680" s="2">
        <v>0</v>
      </c>
      <c r="AC680" s="2">
        <v>0</v>
      </c>
      <c r="AD680" s="2">
        <v>0</v>
      </c>
      <c r="AE680" s="2">
        <v>0</v>
      </c>
      <c r="AF680" s="2">
        <v>0</v>
      </c>
      <c r="AG680" s="2">
        <v>0</v>
      </c>
      <c r="AH680" t="s">
        <v>884</v>
      </c>
      <c r="AI680">
        <v>5</v>
      </c>
    </row>
    <row r="681" spans="1:35" x14ac:dyDescent="0.25">
      <c r="A681" t="s">
        <v>2337</v>
      </c>
      <c r="B681" t="s">
        <v>1796</v>
      </c>
      <c r="C681" t="s">
        <v>2197</v>
      </c>
      <c r="D681" t="s">
        <v>2269</v>
      </c>
      <c r="E681" s="2">
        <v>87.989130434782609</v>
      </c>
      <c r="F681" s="2">
        <v>5.2173913043478262</v>
      </c>
      <c r="G681" s="2">
        <v>0.13043478260869565</v>
      </c>
      <c r="H681" s="2">
        <v>0</v>
      </c>
      <c r="I681" s="2">
        <v>5.1726086956521735</v>
      </c>
      <c r="J681" s="2">
        <v>0</v>
      </c>
      <c r="K681" s="2">
        <v>0</v>
      </c>
      <c r="L681" s="2">
        <v>15.61304347826087</v>
      </c>
      <c r="M681" s="2">
        <v>5.3043478260869561</v>
      </c>
      <c r="N681" s="2">
        <v>3.1228260869565214</v>
      </c>
      <c r="O681" s="2">
        <v>9.5775169857936979E-2</v>
      </c>
      <c r="P681" s="2">
        <v>7.60336956521739</v>
      </c>
      <c r="Q681" s="2">
        <v>2.3938043478260878</v>
      </c>
      <c r="R681" s="2">
        <v>0.11361828289067324</v>
      </c>
      <c r="S681" s="2">
        <v>9.465434782608698</v>
      </c>
      <c r="T681" s="2">
        <v>8.5818478260869568</v>
      </c>
      <c r="U681" s="2">
        <v>0</v>
      </c>
      <c r="V681" s="2">
        <v>0.20510809141445338</v>
      </c>
      <c r="W681" s="2">
        <v>10.324565217391303</v>
      </c>
      <c r="X681" s="2">
        <v>11.909891304347827</v>
      </c>
      <c r="Y681" s="2">
        <v>0</v>
      </c>
      <c r="Z681" s="2">
        <v>0.25269549104385425</v>
      </c>
      <c r="AA681" s="2">
        <v>0</v>
      </c>
      <c r="AB681" s="2">
        <v>0</v>
      </c>
      <c r="AC681" s="2">
        <v>0</v>
      </c>
      <c r="AD681" s="2">
        <v>0</v>
      </c>
      <c r="AE681" s="2">
        <v>0</v>
      </c>
      <c r="AF681" s="2">
        <v>0</v>
      </c>
      <c r="AG681" s="2">
        <v>0</v>
      </c>
      <c r="AH681" t="s">
        <v>868</v>
      </c>
      <c r="AI681">
        <v>5</v>
      </c>
    </row>
    <row r="682" spans="1:35" x14ac:dyDescent="0.25">
      <c r="A682" t="s">
        <v>2337</v>
      </c>
      <c r="B682" t="s">
        <v>1224</v>
      </c>
      <c r="C682" t="s">
        <v>2055</v>
      </c>
      <c r="D682" t="s">
        <v>2217</v>
      </c>
      <c r="E682" s="2">
        <v>88.369565217391298</v>
      </c>
      <c r="F682" s="2">
        <v>5.9130434782608692</v>
      </c>
      <c r="G682" s="2">
        <v>0.40760869565217389</v>
      </c>
      <c r="H682" s="2">
        <v>0</v>
      </c>
      <c r="I682" s="2">
        <v>1.5520652173913045</v>
      </c>
      <c r="J682" s="2">
        <v>0</v>
      </c>
      <c r="K682" s="2">
        <v>0</v>
      </c>
      <c r="L682" s="2">
        <v>12.583043478260866</v>
      </c>
      <c r="M682" s="2">
        <v>5.2173913043478262</v>
      </c>
      <c r="N682" s="2">
        <v>2.5583695652173915</v>
      </c>
      <c r="O682" s="2">
        <v>8.7991389913899154E-2</v>
      </c>
      <c r="P682" s="2">
        <v>0</v>
      </c>
      <c r="Q682" s="2">
        <v>5.0434782608695654</v>
      </c>
      <c r="R682" s="2">
        <v>5.7072570725707261E-2</v>
      </c>
      <c r="S682" s="2">
        <v>16.641195652173913</v>
      </c>
      <c r="T682" s="2">
        <v>9.0820652173913015</v>
      </c>
      <c r="U682" s="2">
        <v>0</v>
      </c>
      <c r="V682" s="2">
        <v>0.29108733087330874</v>
      </c>
      <c r="W682" s="2">
        <v>18.472717391304354</v>
      </c>
      <c r="X682" s="2">
        <v>3.1841304347826087</v>
      </c>
      <c r="Y682" s="2">
        <v>0</v>
      </c>
      <c r="Z682" s="2">
        <v>0.24507134071340722</v>
      </c>
      <c r="AA682" s="2">
        <v>0</v>
      </c>
      <c r="AB682" s="2">
        <v>0</v>
      </c>
      <c r="AC682" s="2">
        <v>0</v>
      </c>
      <c r="AD682" s="2">
        <v>0</v>
      </c>
      <c r="AE682" s="2">
        <v>0</v>
      </c>
      <c r="AF682" s="2">
        <v>0</v>
      </c>
      <c r="AG682" s="2">
        <v>0</v>
      </c>
      <c r="AH682" t="s">
        <v>285</v>
      </c>
      <c r="AI682">
        <v>5</v>
      </c>
    </row>
    <row r="683" spans="1:35" x14ac:dyDescent="0.25">
      <c r="A683" t="s">
        <v>2337</v>
      </c>
      <c r="B683" t="s">
        <v>1029</v>
      </c>
      <c r="C683" t="s">
        <v>2033</v>
      </c>
      <c r="D683" t="s">
        <v>2240</v>
      </c>
      <c r="E683" s="2">
        <v>77.184782608695656</v>
      </c>
      <c r="F683" s="2">
        <v>5.3913043478260869</v>
      </c>
      <c r="G683" s="2">
        <v>0.28260869565217389</v>
      </c>
      <c r="H683" s="2">
        <v>0</v>
      </c>
      <c r="I683" s="2">
        <v>5.5652173913043477</v>
      </c>
      <c r="J683" s="2">
        <v>0</v>
      </c>
      <c r="K683" s="2">
        <v>0</v>
      </c>
      <c r="L683" s="2">
        <v>3.015434782608696</v>
      </c>
      <c r="M683" s="2">
        <v>4.4347826086956523</v>
      </c>
      <c r="N683" s="2">
        <v>2.7961956521739131</v>
      </c>
      <c r="O683" s="2">
        <v>9.3683988170680188E-2</v>
      </c>
      <c r="P683" s="2">
        <v>0</v>
      </c>
      <c r="Q683" s="2">
        <v>15.661086956521741</v>
      </c>
      <c r="R683" s="2">
        <v>0.20290381636389243</v>
      </c>
      <c r="S683" s="2">
        <v>7.0355434782608679</v>
      </c>
      <c r="T683" s="2">
        <v>2.2563043478260876</v>
      </c>
      <c r="U683" s="2">
        <v>0</v>
      </c>
      <c r="V683" s="2">
        <v>0.12038445289395859</v>
      </c>
      <c r="W683" s="2">
        <v>4.1626086956521755</v>
      </c>
      <c r="X683" s="2">
        <v>2.0578260869565215</v>
      </c>
      <c r="Y683" s="2">
        <v>0</v>
      </c>
      <c r="Z683" s="2">
        <v>8.0591465990705546E-2</v>
      </c>
      <c r="AA683" s="2">
        <v>0</v>
      </c>
      <c r="AB683" s="2">
        <v>0</v>
      </c>
      <c r="AC683" s="2">
        <v>0</v>
      </c>
      <c r="AD683" s="2">
        <v>0</v>
      </c>
      <c r="AE683" s="2">
        <v>0</v>
      </c>
      <c r="AF683" s="2">
        <v>0</v>
      </c>
      <c r="AG683" s="2">
        <v>0</v>
      </c>
      <c r="AH683" t="s">
        <v>86</v>
      </c>
      <c r="AI683">
        <v>5</v>
      </c>
    </row>
    <row r="684" spans="1:35" x14ac:dyDescent="0.25">
      <c r="A684" t="s">
        <v>2337</v>
      </c>
      <c r="B684" t="s">
        <v>1281</v>
      </c>
      <c r="C684" t="s">
        <v>2109</v>
      </c>
      <c r="D684" t="s">
        <v>2240</v>
      </c>
      <c r="E684" s="2">
        <v>89.728260869565219</v>
      </c>
      <c r="F684" s="2">
        <v>5.4782608695652177</v>
      </c>
      <c r="G684" s="2">
        <v>0.31521739130434784</v>
      </c>
      <c r="H684" s="2">
        <v>0</v>
      </c>
      <c r="I684" s="2">
        <v>4.8496739130434792</v>
      </c>
      <c r="J684" s="2">
        <v>0</v>
      </c>
      <c r="K684" s="2">
        <v>0</v>
      </c>
      <c r="L684" s="2">
        <v>15.826847826086968</v>
      </c>
      <c r="M684" s="2">
        <v>10.109239130434782</v>
      </c>
      <c r="N684" s="2">
        <v>0</v>
      </c>
      <c r="O684" s="2">
        <v>0.11266505148394911</v>
      </c>
      <c r="P684" s="2">
        <v>5.5671739130434803</v>
      </c>
      <c r="Q684" s="2">
        <v>3.8357608695652172</v>
      </c>
      <c r="R684" s="2">
        <v>0.10479345850999397</v>
      </c>
      <c r="S684" s="2">
        <v>7.9193478260869581</v>
      </c>
      <c r="T684" s="2">
        <v>10.250108695652175</v>
      </c>
      <c r="U684" s="2">
        <v>0</v>
      </c>
      <c r="V684" s="2">
        <v>0.20249424591156875</v>
      </c>
      <c r="W684" s="2">
        <v>8.4556521739130464</v>
      </c>
      <c r="X684" s="2">
        <v>11.113913043478259</v>
      </c>
      <c r="Y684" s="2">
        <v>0</v>
      </c>
      <c r="Z684" s="2">
        <v>0.21809812235009088</v>
      </c>
      <c r="AA684" s="2">
        <v>0</v>
      </c>
      <c r="AB684" s="2">
        <v>0</v>
      </c>
      <c r="AC684" s="2">
        <v>0</v>
      </c>
      <c r="AD684" s="2">
        <v>0</v>
      </c>
      <c r="AE684" s="2">
        <v>0</v>
      </c>
      <c r="AF684" s="2">
        <v>0</v>
      </c>
      <c r="AG684" s="2">
        <v>0</v>
      </c>
      <c r="AH684" t="s">
        <v>343</v>
      </c>
      <c r="AI684">
        <v>5</v>
      </c>
    </row>
    <row r="685" spans="1:35" x14ac:dyDescent="0.25">
      <c r="A685" t="s">
        <v>2337</v>
      </c>
      <c r="B685" t="s">
        <v>1731</v>
      </c>
      <c r="C685" t="s">
        <v>2010</v>
      </c>
      <c r="D685" t="s">
        <v>2267</v>
      </c>
      <c r="E685" s="2">
        <v>77.054347826086953</v>
      </c>
      <c r="F685" s="2">
        <v>4.3478260869565215</v>
      </c>
      <c r="G685" s="2">
        <v>0.19565217391304349</v>
      </c>
      <c r="H685" s="2">
        <v>0</v>
      </c>
      <c r="I685" s="2">
        <v>4.2094565217391304</v>
      </c>
      <c r="J685" s="2">
        <v>0</v>
      </c>
      <c r="K685" s="2">
        <v>0</v>
      </c>
      <c r="L685" s="2">
        <v>4.2535869565217386</v>
      </c>
      <c r="M685" s="2">
        <v>4.6086956521739131</v>
      </c>
      <c r="N685" s="2">
        <v>1.7246739130434785</v>
      </c>
      <c r="O685" s="2">
        <v>8.2193539286218087E-2</v>
      </c>
      <c r="P685" s="2">
        <v>0</v>
      </c>
      <c r="Q685" s="2">
        <v>14.332282608695659</v>
      </c>
      <c r="R685" s="2">
        <v>0.18600225701791517</v>
      </c>
      <c r="S685" s="2">
        <v>7.2440217391304325</v>
      </c>
      <c r="T685" s="2">
        <v>0.37913043478260866</v>
      </c>
      <c r="U685" s="2">
        <v>0</v>
      </c>
      <c r="V685" s="2">
        <v>9.8932148398927888E-2</v>
      </c>
      <c r="W685" s="2">
        <v>9.8807608695652167</v>
      </c>
      <c r="X685" s="2">
        <v>2.2634782608695652</v>
      </c>
      <c r="Y685" s="2">
        <v>0</v>
      </c>
      <c r="Z685" s="2">
        <v>0.15760615037381859</v>
      </c>
      <c r="AA685" s="2">
        <v>0</v>
      </c>
      <c r="AB685" s="2">
        <v>0</v>
      </c>
      <c r="AC685" s="2">
        <v>0</v>
      </c>
      <c r="AD685" s="2">
        <v>0</v>
      </c>
      <c r="AE685" s="2">
        <v>0</v>
      </c>
      <c r="AF685" s="2">
        <v>0</v>
      </c>
      <c r="AG685" s="2">
        <v>0</v>
      </c>
      <c r="AH685" t="s">
        <v>803</v>
      </c>
      <c r="AI685">
        <v>5</v>
      </c>
    </row>
    <row r="686" spans="1:35" x14ac:dyDescent="0.25">
      <c r="A686" t="s">
        <v>2337</v>
      </c>
      <c r="B686" t="s">
        <v>1070</v>
      </c>
      <c r="C686" t="s">
        <v>1944</v>
      </c>
      <c r="D686" t="s">
        <v>2216</v>
      </c>
      <c r="E686" s="2">
        <v>67.586956521739125</v>
      </c>
      <c r="F686" s="2">
        <v>5.3913043478260869</v>
      </c>
      <c r="G686" s="2">
        <v>0.56521739130434778</v>
      </c>
      <c r="H686" s="2">
        <v>0</v>
      </c>
      <c r="I686" s="2">
        <v>0</v>
      </c>
      <c r="J686" s="2">
        <v>0</v>
      </c>
      <c r="K686" s="2">
        <v>0</v>
      </c>
      <c r="L686" s="2">
        <v>3.2941304347826077</v>
      </c>
      <c r="M686" s="2">
        <v>5.3043478260869561</v>
      </c>
      <c r="N686" s="2">
        <v>2.1542391304347821</v>
      </c>
      <c r="O686" s="2">
        <v>0.11035541974911547</v>
      </c>
      <c r="P686" s="2">
        <v>4.5077173913043485</v>
      </c>
      <c r="Q686" s="2">
        <v>3.0046739130434785</v>
      </c>
      <c r="R686" s="2">
        <v>0.11115149565776779</v>
      </c>
      <c r="S686" s="2">
        <v>6.2805434782608698</v>
      </c>
      <c r="T686" s="2">
        <v>4.0424999999999995</v>
      </c>
      <c r="U686" s="2">
        <v>3.3567391304347827</v>
      </c>
      <c r="V686" s="2">
        <v>0.20240270183338693</v>
      </c>
      <c r="W686" s="2">
        <v>8.5135869565217384</v>
      </c>
      <c r="X686" s="2">
        <v>5.8207608695652162</v>
      </c>
      <c r="Y686" s="2">
        <v>0</v>
      </c>
      <c r="Z686" s="2">
        <v>0.21208748793824381</v>
      </c>
      <c r="AA686" s="2">
        <v>0</v>
      </c>
      <c r="AB686" s="2">
        <v>0</v>
      </c>
      <c r="AC686" s="2">
        <v>0</v>
      </c>
      <c r="AD686" s="2">
        <v>0</v>
      </c>
      <c r="AE686" s="2">
        <v>0</v>
      </c>
      <c r="AF686" s="2">
        <v>0</v>
      </c>
      <c r="AG686" s="2">
        <v>0</v>
      </c>
      <c r="AH686" t="s">
        <v>128</v>
      </c>
      <c r="AI686">
        <v>5</v>
      </c>
    </row>
    <row r="687" spans="1:35" x14ac:dyDescent="0.25">
      <c r="A687" t="s">
        <v>2337</v>
      </c>
      <c r="B687" t="s">
        <v>1245</v>
      </c>
      <c r="C687" t="s">
        <v>2101</v>
      </c>
      <c r="D687" t="s">
        <v>2216</v>
      </c>
      <c r="E687" s="2">
        <v>67.010869565217391</v>
      </c>
      <c r="F687" s="2">
        <v>5.7391304347826084</v>
      </c>
      <c r="G687" s="2">
        <v>0.97826086956521741</v>
      </c>
      <c r="H687" s="2">
        <v>0</v>
      </c>
      <c r="I687" s="2">
        <v>5.1086956521739131</v>
      </c>
      <c r="J687" s="2">
        <v>0</v>
      </c>
      <c r="K687" s="2">
        <v>0</v>
      </c>
      <c r="L687" s="2">
        <v>4.7550000000000008</v>
      </c>
      <c r="M687" s="2">
        <v>5.2173913043478262</v>
      </c>
      <c r="N687" s="2">
        <v>0.86608695652173906</v>
      </c>
      <c r="O687" s="2">
        <v>9.078345498783455E-2</v>
      </c>
      <c r="P687" s="2">
        <v>0</v>
      </c>
      <c r="Q687" s="2">
        <v>10.458913043478258</v>
      </c>
      <c r="R687" s="2">
        <v>0.15607785888077855</v>
      </c>
      <c r="S687" s="2">
        <v>6.7642391304347811</v>
      </c>
      <c r="T687" s="2">
        <v>5.504130434782609</v>
      </c>
      <c r="U687" s="2">
        <v>0</v>
      </c>
      <c r="V687" s="2">
        <v>0.18308029197080292</v>
      </c>
      <c r="W687" s="2">
        <v>10.916195652173911</v>
      </c>
      <c r="X687" s="2">
        <v>7.1586956521739129</v>
      </c>
      <c r="Y687" s="2">
        <v>0</v>
      </c>
      <c r="Z687" s="2">
        <v>0.26973073803730735</v>
      </c>
      <c r="AA687" s="2">
        <v>0</v>
      </c>
      <c r="AB687" s="2">
        <v>0</v>
      </c>
      <c r="AC687" s="2">
        <v>0</v>
      </c>
      <c r="AD687" s="2">
        <v>0</v>
      </c>
      <c r="AE687" s="2">
        <v>0</v>
      </c>
      <c r="AF687" s="2">
        <v>0</v>
      </c>
      <c r="AG687" s="2">
        <v>0</v>
      </c>
      <c r="AH687" t="s">
        <v>307</v>
      </c>
      <c r="AI687">
        <v>5</v>
      </c>
    </row>
    <row r="688" spans="1:35" x14ac:dyDescent="0.25">
      <c r="A688" t="s">
        <v>2337</v>
      </c>
      <c r="B688" t="s">
        <v>1465</v>
      </c>
      <c r="C688" t="s">
        <v>1979</v>
      </c>
      <c r="D688" t="s">
        <v>2264</v>
      </c>
      <c r="E688" s="2">
        <v>115.64130434782609</v>
      </c>
      <c r="F688" s="2">
        <v>0.56521739130434778</v>
      </c>
      <c r="G688" s="2">
        <v>2.5</v>
      </c>
      <c r="H688" s="2">
        <v>0.68652173913043479</v>
      </c>
      <c r="I688" s="2">
        <v>1.6005434782608696</v>
      </c>
      <c r="J688" s="2">
        <v>0</v>
      </c>
      <c r="K688" s="2">
        <v>0</v>
      </c>
      <c r="L688" s="2">
        <v>4.2940217391304341</v>
      </c>
      <c r="M688" s="2">
        <v>1.6956521739130435</v>
      </c>
      <c r="N688" s="2">
        <v>5.5869565217391308</v>
      </c>
      <c r="O688" s="2">
        <v>6.2975843594322775E-2</v>
      </c>
      <c r="P688" s="2">
        <v>6.1304347826086953</v>
      </c>
      <c r="Q688" s="2">
        <v>12.355978260869565</v>
      </c>
      <c r="R688" s="2">
        <v>0.1598599492433499</v>
      </c>
      <c r="S688" s="2">
        <v>9.2539130434782599</v>
      </c>
      <c r="T688" s="2">
        <v>16.55858695652174</v>
      </c>
      <c r="U688" s="2">
        <v>0</v>
      </c>
      <c r="V688" s="2">
        <v>0.22321176802331044</v>
      </c>
      <c r="W688" s="2">
        <v>9.7818478260869579</v>
      </c>
      <c r="X688" s="2">
        <v>15.835434782608692</v>
      </c>
      <c r="Y688" s="2">
        <v>0</v>
      </c>
      <c r="Z688" s="2">
        <v>0.22152363943979694</v>
      </c>
      <c r="AA688" s="2">
        <v>0</v>
      </c>
      <c r="AB688" s="2">
        <v>0</v>
      </c>
      <c r="AC688" s="2">
        <v>0</v>
      </c>
      <c r="AD688" s="2">
        <v>0</v>
      </c>
      <c r="AE688" s="2">
        <v>0</v>
      </c>
      <c r="AF688" s="2">
        <v>0</v>
      </c>
      <c r="AG688" s="2">
        <v>0</v>
      </c>
      <c r="AH688" t="s">
        <v>532</v>
      </c>
      <c r="AI688">
        <v>5</v>
      </c>
    </row>
    <row r="689" spans="1:35" x14ac:dyDescent="0.25">
      <c r="A689" t="s">
        <v>2337</v>
      </c>
      <c r="B689" t="s">
        <v>1463</v>
      </c>
      <c r="C689" t="s">
        <v>1989</v>
      </c>
      <c r="D689" t="s">
        <v>2245</v>
      </c>
      <c r="E689" s="2">
        <v>63.978260869565219</v>
      </c>
      <c r="F689" s="2">
        <v>4.8695652173913047</v>
      </c>
      <c r="G689" s="2">
        <v>2.6069565217391304</v>
      </c>
      <c r="H689" s="2">
        <v>0.49456521739130432</v>
      </c>
      <c r="I689" s="2">
        <v>2.9157608695652173</v>
      </c>
      <c r="J689" s="2">
        <v>0</v>
      </c>
      <c r="K689" s="2">
        <v>0</v>
      </c>
      <c r="L689" s="2">
        <v>2.3874999999999993</v>
      </c>
      <c r="M689" s="2">
        <v>0</v>
      </c>
      <c r="N689" s="2">
        <v>0</v>
      </c>
      <c r="O689" s="2">
        <v>0</v>
      </c>
      <c r="P689" s="2">
        <v>0</v>
      </c>
      <c r="Q689" s="2">
        <v>0</v>
      </c>
      <c r="R689" s="2">
        <v>0</v>
      </c>
      <c r="S689" s="2">
        <v>2.2507608695652173</v>
      </c>
      <c r="T689" s="2">
        <v>7.0277173913043463</v>
      </c>
      <c r="U689" s="2">
        <v>0</v>
      </c>
      <c r="V689" s="2">
        <v>0.14502548419979611</v>
      </c>
      <c r="W689" s="2">
        <v>6.4243478260869562</v>
      </c>
      <c r="X689" s="2">
        <v>4.6752173913043489</v>
      </c>
      <c r="Y689" s="2">
        <v>0</v>
      </c>
      <c r="Z689" s="2">
        <v>0.17348963642541626</v>
      </c>
      <c r="AA689" s="2">
        <v>0</v>
      </c>
      <c r="AB689" s="2">
        <v>0</v>
      </c>
      <c r="AC689" s="2">
        <v>0</v>
      </c>
      <c r="AD689" s="2">
        <v>0</v>
      </c>
      <c r="AE689" s="2">
        <v>0</v>
      </c>
      <c r="AF689" s="2">
        <v>0</v>
      </c>
      <c r="AG689" s="2">
        <v>0</v>
      </c>
      <c r="AH689" t="s">
        <v>530</v>
      </c>
      <c r="AI689">
        <v>5</v>
      </c>
    </row>
    <row r="690" spans="1:35" x14ac:dyDescent="0.25">
      <c r="A690" t="s">
        <v>2337</v>
      </c>
      <c r="B690" t="s">
        <v>1515</v>
      </c>
      <c r="C690" t="s">
        <v>1859</v>
      </c>
      <c r="D690" t="s">
        <v>2280</v>
      </c>
      <c r="E690" s="2">
        <v>60.728260869565219</v>
      </c>
      <c r="F690" s="2">
        <v>7.9130434782608692</v>
      </c>
      <c r="G690" s="2">
        <v>0.13043478260869565</v>
      </c>
      <c r="H690" s="2">
        <v>0</v>
      </c>
      <c r="I690" s="2">
        <v>1.6983695652173914</v>
      </c>
      <c r="J690" s="2">
        <v>0</v>
      </c>
      <c r="K690" s="2">
        <v>0</v>
      </c>
      <c r="L690" s="2">
        <v>1.2661956521739131</v>
      </c>
      <c r="M690" s="2">
        <v>0</v>
      </c>
      <c r="N690" s="2">
        <v>3.4263043478260871</v>
      </c>
      <c r="O690" s="2">
        <v>5.6420261320923572E-2</v>
      </c>
      <c r="P690" s="2">
        <v>3.0027173913043477</v>
      </c>
      <c r="Q690" s="2">
        <v>6.2581521739130439</v>
      </c>
      <c r="R690" s="2">
        <v>0.15249686772865578</v>
      </c>
      <c r="S690" s="2">
        <v>4.4728260869565215</v>
      </c>
      <c r="T690" s="2">
        <v>0.8034782608695652</v>
      </c>
      <c r="U690" s="2">
        <v>0</v>
      </c>
      <c r="V690" s="2">
        <v>8.688383747986396E-2</v>
      </c>
      <c r="W690" s="2">
        <v>0.36956521739130432</v>
      </c>
      <c r="X690" s="2">
        <v>3.9110869565217383</v>
      </c>
      <c r="Y690" s="2">
        <v>0</v>
      </c>
      <c r="Z690" s="2">
        <v>7.0488634329693919E-2</v>
      </c>
      <c r="AA690" s="2">
        <v>0</v>
      </c>
      <c r="AB690" s="2">
        <v>0</v>
      </c>
      <c r="AC690" s="2">
        <v>0</v>
      </c>
      <c r="AD690" s="2">
        <v>0</v>
      </c>
      <c r="AE690" s="2">
        <v>0</v>
      </c>
      <c r="AF690" s="2">
        <v>0</v>
      </c>
      <c r="AG690" s="2">
        <v>0</v>
      </c>
      <c r="AH690" t="s">
        <v>582</v>
      </c>
      <c r="AI690">
        <v>5</v>
      </c>
    </row>
    <row r="691" spans="1:35" x14ac:dyDescent="0.25">
      <c r="A691" t="s">
        <v>2337</v>
      </c>
      <c r="B691" t="s">
        <v>1392</v>
      </c>
      <c r="C691" t="s">
        <v>2004</v>
      </c>
      <c r="D691" t="s">
        <v>2267</v>
      </c>
      <c r="E691" s="2">
        <v>51.423913043478258</v>
      </c>
      <c r="F691" s="2">
        <v>5.0190217391304346</v>
      </c>
      <c r="G691" s="2">
        <v>0</v>
      </c>
      <c r="H691" s="2">
        <v>0</v>
      </c>
      <c r="I691" s="2">
        <v>3.7581521739130435</v>
      </c>
      <c r="J691" s="2">
        <v>0</v>
      </c>
      <c r="K691" s="2">
        <v>0</v>
      </c>
      <c r="L691" s="2">
        <v>0</v>
      </c>
      <c r="M691" s="2">
        <v>2.2598913043478261</v>
      </c>
      <c r="N691" s="2">
        <v>5.6576086956521738</v>
      </c>
      <c r="O691" s="2">
        <v>0.15396533502430779</v>
      </c>
      <c r="P691" s="2">
        <v>3.9157608695652173</v>
      </c>
      <c r="Q691" s="2">
        <v>6</v>
      </c>
      <c r="R691" s="2">
        <v>0.19282392728809977</v>
      </c>
      <c r="S691" s="2">
        <v>2.1789130434782606</v>
      </c>
      <c r="T691" s="2">
        <v>2.460108695652174</v>
      </c>
      <c r="U691" s="2">
        <v>0</v>
      </c>
      <c r="V691" s="2">
        <v>9.0211371803001483E-2</v>
      </c>
      <c r="W691" s="2">
        <v>3.6002173913043474</v>
      </c>
      <c r="X691" s="2">
        <v>4.0665217391304349</v>
      </c>
      <c r="Y691" s="2">
        <v>0</v>
      </c>
      <c r="Z691" s="2">
        <v>0.14908898752906363</v>
      </c>
      <c r="AA691" s="2">
        <v>0</v>
      </c>
      <c r="AB691" s="2">
        <v>0</v>
      </c>
      <c r="AC691" s="2">
        <v>0</v>
      </c>
      <c r="AD691" s="2">
        <v>0</v>
      </c>
      <c r="AE691" s="2">
        <v>0</v>
      </c>
      <c r="AF691" s="2">
        <v>0</v>
      </c>
      <c r="AG691" s="2">
        <v>0</v>
      </c>
      <c r="AH691" t="s">
        <v>456</v>
      </c>
      <c r="AI691">
        <v>5</v>
      </c>
    </row>
    <row r="692" spans="1:35" x14ac:dyDescent="0.25">
      <c r="A692" t="s">
        <v>2337</v>
      </c>
      <c r="B692" t="s">
        <v>969</v>
      </c>
      <c r="C692" t="s">
        <v>2004</v>
      </c>
      <c r="D692" t="s">
        <v>2267</v>
      </c>
      <c r="E692" s="2">
        <v>64.728260869565219</v>
      </c>
      <c r="F692" s="2">
        <v>0</v>
      </c>
      <c r="G692" s="2">
        <v>0</v>
      </c>
      <c r="H692" s="2">
        <v>0</v>
      </c>
      <c r="I692" s="2">
        <v>4.6005434782608692</v>
      </c>
      <c r="J692" s="2">
        <v>0</v>
      </c>
      <c r="K692" s="2">
        <v>0</v>
      </c>
      <c r="L692" s="2">
        <v>0</v>
      </c>
      <c r="M692" s="2">
        <v>4.8994565217391308</v>
      </c>
      <c r="N692" s="2">
        <v>4.8913043478260869</v>
      </c>
      <c r="O692" s="2">
        <v>0.15125944584382872</v>
      </c>
      <c r="P692" s="2">
        <v>4.1494565217391308</v>
      </c>
      <c r="Q692" s="2">
        <v>7.3369565217391308</v>
      </c>
      <c r="R692" s="2">
        <v>0.17745591939546601</v>
      </c>
      <c r="S692" s="2">
        <v>1.2065217391304348</v>
      </c>
      <c r="T692" s="2">
        <v>3.0398913043478255</v>
      </c>
      <c r="U692" s="2">
        <v>0</v>
      </c>
      <c r="V692" s="2">
        <v>6.5603694374475219E-2</v>
      </c>
      <c r="W692" s="2">
        <v>2.6841304347826092</v>
      </c>
      <c r="X692" s="2">
        <v>2.0041304347826085</v>
      </c>
      <c r="Y692" s="2">
        <v>0</v>
      </c>
      <c r="Z692" s="2">
        <v>7.2429890848026868E-2</v>
      </c>
      <c r="AA692" s="2">
        <v>0</v>
      </c>
      <c r="AB692" s="2">
        <v>0</v>
      </c>
      <c r="AC692" s="2">
        <v>0</v>
      </c>
      <c r="AD692" s="2">
        <v>0</v>
      </c>
      <c r="AE692" s="2">
        <v>0</v>
      </c>
      <c r="AF692" s="2">
        <v>0</v>
      </c>
      <c r="AG692" s="2">
        <v>0</v>
      </c>
      <c r="AH692" t="s">
        <v>26</v>
      </c>
      <c r="AI692">
        <v>5</v>
      </c>
    </row>
    <row r="693" spans="1:35" x14ac:dyDescent="0.25">
      <c r="A693" t="s">
        <v>2337</v>
      </c>
      <c r="B693" t="s">
        <v>1037</v>
      </c>
      <c r="C693" t="s">
        <v>1882</v>
      </c>
      <c r="D693" t="s">
        <v>2269</v>
      </c>
      <c r="E693" s="2">
        <v>41.521739130434781</v>
      </c>
      <c r="F693" s="2">
        <v>5.709999999999992</v>
      </c>
      <c r="G693" s="2">
        <v>0.70652173913043481</v>
      </c>
      <c r="H693" s="2">
        <v>0.10869565217391304</v>
      </c>
      <c r="I693" s="2">
        <v>0.875</v>
      </c>
      <c r="J693" s="2">
        <v>0</v>
      </c>
      <c r="K693" s="2">
        <v>0</v>
      </c>
      <c r="L693" s="2">
        <v>0.75</v>
      </c>
      <c r="M693" s="2">
        <v>2.1722826086956526</v>
      </c>
      <c r="N693" s="2">
        <v>0.37239130434782608</v>
      </c>
      <c r="O693" s="2">
        <v>6.1285340314136134E-2</v>
      </c>
      <c r="P693" s="2">
        <v>0</v>
      </c>
      <c r="Q693" s="2">
        <v>0</v>
      </c>
      <c r="R693" s="2">
        <v>0</v>
      </c>
      <c r="S693" s="2">
        <v>9.6230434782608807</v>
      </c>
      <c r="T693" s="2">
        <v>0</v>
      </c>
      <c r="U693" s="2">
        <v>0</v>
      </c>
      <c r="V693" s="2">
        <v>0.23175916230366519</v>
      </c>
      <c r="W693" s="2">
        <v>4.2010869565217392</v>
      </c>
      <c r="X693" s="2">
        <v>0</v>
      </c>
      <c r="Y693" s="2">
        <v>0</v>
      </c>
      <c r="Z693" s="2">
        <v>0.1011780104712042</v>
      </c>
      <c r="AA693" s="2">
        <v>0</v>
      </c>
      <c r="AB693" s="2">
        <v>0</v>
      </c>
      <c r="AC693" s="2">
        <v>0</v>
      </c>
      <c r="AD693" s="2">
        <v>30.154891304347842</v>
      </c>
      <c r="AE693" s="2">
        <v>3.0869565217391304</v>
      </c>
      <c r="AF693" s="2">
        <v>0</v>
      </c>
      <c r="AG693" s="2">
        <v>0</v>
      </c>
      <c r="AH693" t="s">
        <v>95</v>
      </c>
      <c r="AI693">
        <v>5</v>
      </c>
    </row>
    <row r="694" spans="1:35" x14ac:dyDescent="0.25">
      <c r="A694" t="s">
        <v>2337</v>
      </c>
      <c r="B694" t="s">
        <v>1742</v>
      </c>
      <c r="C694" t="s">
        <v>1915</v>
      </c>
      <c r="D694" t="s">
        <v>2267</v>
      </c>
      <c r="E694" s="2">
        <v>64.989130434782609</v>
      </c>
      <c r="F694" s="2">
        <v>5.7099999999999982</v>
      </c>
      <c r="G694" s="2">
        <v>0.56521739130434778</v>
      </c>
      <c r="H694" s="2">
        <v>0.35869565217391303</v>
      </c>
      <c r="I694" s="2">
        <v>1.1793478260869565</v>
      </c>
      <c r="J694" s="2">
        <v>0</v>
      </c>
      <c r="K694" s="2">
        <v>0</v>
      </c>
      <c r="L694" s="2">
        <v>4.2853260869565215</v>
      </c>
      <c r="M694" s="2">
        <v>5.7099999999999982</v>
      </c>
      <c r="N694" s="2">
        <v>11.419999999999996</v>
      </c>
      <c r="O694" s="2">
        <v>0.26358253888610128</v>
      </c>
      <c r="P694" s="2">
        <v>0.27989130434782611</v>
      </c>
      <c r="Q694" s="2">
        <v>11.945652173913043</v>
      </c>
      <c r="R694" s="2">
        <v>0.18811674193008865</v>
      </c>
      <c r="S694" s="2">
        <v>14.65021739130437</v>
      </c>
      <c r="T694" s="2">
        <v>0</v>
      </c>
      <c r="U694" s="2">
        <v>0</v>
      </c>
      <c r="V694" s="2">
        <v>0.22542565646429202</v>
      </c>
      <c r="W694" s="2">
        <v>11.736413043478262</v>
      </c>
      <c r="X694" s="2">
        <v>0</v>
      </c>
      <c r="Y694" s="2">
        <v>0</v>
      </c>
      <c r="Z694" s="2">
        <v>0.18059039973239674</v>
      </c>
      <c r="AA694" s="2">
        <v>0</v>
      </c>
      <c r="AB694" s="2">
        <v>0</v>
      </c>
      <c r="AC694" s="2">
        <v>0</v>
      </c>
      <c r="AD694" s="2">
        <v>75.606739130434804</v>
      </c>
      <c r="AE694" s="2">
        <v>27.144782608695667</v>
      </c>
      <c r="AF694" s="2">
        <v>0</v>
      </c>
      <c r="AG694" s="2">
        <v>0</v>
      </c>
      <c r="AH694" t="s">
        <v>814</v>
      </c>
      <c r="AI694">
        <v>5</v>
      </c>
    </row>
    <row r="695" spans="1:35" x14ac:dyDescent="0.25">
      <c r="A695" t="s">
        <v>2337</v>
      </c>
      <c r="B695" t="s">
        <v>1437</v>
      </c>
      <c r="C695" t="s">
        <v>1984</v>
      </c>
      <c r="D695" t="s">
        <v>2269</v>
      </c>
      <c r="E695" s="2">
        <v>75.097826086956516</v>
      </c>
      <c r="F695" s="2">
        <v>0</v>
      </c>
      <c r="G695" s="2">
        <v>0.97826086956521741</v>
      </c>
      <c r="H695" s="2">
        <v>0</v>
      </c>
      <c r="I695" s="2">
        <v>1.9021739130434783</v>
      </c>
      <c r="J695" s="2">
        <v>0</v>
      </c>
      <c r="K695" s="2">
        <v>0.65217391304347827</v>
      </c>
      <c r="L695" s="2">
        <v>0.92380434782608689</v>
      </c>
      <c r="M695" s="2">
        <v>3.1304347826086958</v>
      </c>
      <c r="N695" s="2">
        <v>0</v>
      </c>
      <c r="O695" s="2">
        <v>4.1684759009986978E-2</v>
      </c>
      <c r="P695" s="2">
        <v>2.8152173913043477</v>
      </c>
      <c r="Q695" s="2">
        <v>10.060108695652174</v>
      </c>
      <c r="R695" s="2">
        <v>0.17144738746562455</v>
      </c>
      <c r="S695" s="2">
        <v>4.576956521739131</v>
      </c>
      <c r="T695" s="2">
        <v>4.6235869565217396</v>
      </c>
      <c r="U695" s="2">
        <v>0</v>
      </c>
      <c r="V695" s="2">
        <v>0.12251411202778986</v>
      </c>
      <c r="W695" s="2">
        <v>3.2536956521739122</v>
      </c>
      <c r="X695" s="2">
        <v>4.2739130434782631</v>
      </c>
      <c r="Y695" s="2">
        <v>0</v>
      </c>
      <c r="Z695" s="2">
        <v>0.10023737154436245</v>
      </c>
      <c r="AA695" s="2">
        <v>0</v>
      </c>
      <c r="AB695" s="2">
        <v>0</v>
      </c>
      <c r="AC695" s="2">
        <v>0</v>
      </c>
      <c r="AD695" s="2">
        <v>0</v>
      </c>
      <c r="AE695" s="2">
        <v>0</v>
      </c>
      <c r="AF695" s="2">
        <v>0</v>
      </c>
      <c r="AG695" s="2">
        <v>0</v>
      </c>
      <c r="AH695" t="s">
        <v>504</v>
      </c>
      <c r="AI695">
        <v>5</v>
      </c>
    </row>
    <row r="696" spans="1:35" x14ac:dyDescent="0.25">
      <c r="A696" t="s">
        <v>2337</v>
      </c>
      <c r="B696" t="s">
        <v>1761</v>
      </c>
      <c r="C696" t="s">
        <v>2187</v>
      </c>
      <c r="D696" t="s">
        <v>2297</v>
      </c>
      <c r="E696" s="2">
        <v>17.532608695652176</v>
      </c>
      <c r="F696" s="2">
        <v>5.2010869565217392</v>
      </c>
      <c r="G696" s="2">
        <v>0.5179347826086953</v>
      </c>
      <c r="H696" s="2">
        <v>0</v>
      </c>
      <c r="I696" s="2">
        <v>3.0842391304347827</v>
      </c>
      <c r="J696" s="2">
        <v>0</v>
      </c>
      <c r="K696" s="2">
        <v>0</v>
      </c>
      <c r="L696" s="2">
        <v>4.5543478260869561</v>
      </c>
      <c r="M696" s="2">
        <v>6.3125</v>
      </c>
      <c r="N696" s="2">
        <v>0</v>
      </c>
      <c r="O696" s="2">
        <v>0.36004339739615621</v>
      </c>
      <c r="P696" s="2">
        <v>0</v>
      </c>
      <c r="Q696" s="2">
        <v>4.8641304347826084</v>
      </c>
      <c r="R696" s="2">
        <v>0.27743335399876001</v>
      </c>
      <c r="S696" s="2">
        <v>11.521739130434783</v>
      </c>
      <c r="T696" s="2">
        <v>5.4728260869565215</v>
      </c>
      <c r="U696" s="2">
        <v>0</v>
      </c>
      <c r="V696" s="2">
        <v>0.96931184128952252</v>
      </c>
      <c r="W696" s="2">
        <v>9.1929347826086953</v>
      </c>
      <c r="X696" s="2">
        <v>6.8614130434782608</v>
      </c>
      <c r="Y696" s="2">
        <v>0</v>
      </c>
      <c r="Z696" s="2">
        <v>0.91568505889646612</v>
      </c>
      <c r="AA696" s="2">
        <v>0</v>
      </c>
      <c r="AB696" s="2">
        <v>0</v>
      </c>
      <c r="AC696" s="2">
        <v>0</v>
      </c>
      <c r="AD696" s="2">
        <v>0</v>
      </c>
      <c r="AE696" s="2">
        <v>0</v>
      </c>
      <c r="AF696" s="2">
        <v>0</v>
      </c>
      <c r="AG696" s="2">
        <v>0</v>
      </c>
      <c r="AH696" t="s">
        <v>833</v>
      </c>
      <c r="AI696">
        <v>5</v>
      </c>
    </row>
    <row r="697" spans="1:35" x14ac:dyDescent="0.25">
      <c r="A697" t="s">
        <v>2337</v>
      </c>
      <c r="B697" t="s">
        <v>1627</v>
      </c>
      <c r="C697" t="s">
        <v>1860</v>
      </c>
      <c r="D697" t="s">
        <v>2226</v>
      </c>
      <c r="E697" s="2">
        <v>73.054347826086953</v>
      </c>
      <c r="F697" s="2">
        <v>5.2608695652173916</v>
      </c>
      <c r="G697" s="2">
        <v>2.1739130434782608E-2</v>
      </c>
      <c r="H697" s="2">
        <v>0.28532608695652173</v>
      </c>
      <c r="I697" s="2">
        <v>2.6086956521739131</v>
      </c>
      <c r="J697" s="2">
        <v>0</v>
      </c>
      <c r="K697" s="2">
        <v>0</v>
      </c>
      <c r="L697" s="2">
        <v>3.9043478260869562</v>
      </c>
      <c r="M697" s="2">
        <v>0</v>
      </c>
      <c r="N697" s="2">
        <v>5.1494565217391308</v>
      </c>
      <c r="O697" s="2">
        <v>7.0488022615682197E-2</v>
      </c>
      <c r="P697" s="2">
        <v>5.4782608695652177</v>
      </c>
      <c r="Q697" s="2">
        <v>12.842391304347826</v>
      </c>
      <c r="R697" s="2">
        <v>0.25078113375985717</v>
      </c>
      <c r="S697" s="2">
        <v>5.1614130434782615</v>
      </c>
      <c r="T697" s="2">
        <v>4.6584782608695665</v>
      </c>
      <c r="U697" s="2">
        <v>0</v>
      </c>
      <c r="V697" s="2">
        <v>0.13441898527004911</v>
      </c>
      <c r="W697" s="2">
        <v>3.8411956521739135</v>
      </c>
      <c r="X697" s="2">
        <v>3.6957608695652167</v>
      </c>
      <c r="Y697" s="2">
        <v>0</v>
      </c>
      <c r="Z697" s="2">
        <v>0.10316917125427763</v>
      </c>
      <c r="AA697" s="2">
        <v>0</v>
      </c>
      <c r="AB697" s="2">
        <v>0</v>
      </c>
      <c r="AC697" s="2">
        <v>0</v>
      </c>
      <c r="AD697" s="2">
        <v>0</v>
      </c>
      <c r="AE697" s="2">
        <v>0</v>
      </c>
      <c r="AF697" s="2">
        <v>0</v>
      </c>
      <c r="AG697" s="2">
        <v>0</v>
      </c>
      <c r="AH697" t="s">
        <v>696</v>
      </c>
      <c r="AI697">
        <v>5</v>
      </c>
    </row>
    <row r="698" spans="1:35" x14ac:dyDescent="0.25">
      <c r="A698" t="s">
        <v>2337</v>
      </c>
      <c r="B698" t="s">
        <v>1138</v>
      </c>
      <c r="C698" t="s">
        <v>2007</v>
      </c>
      <c r="D698" t="s">
        <v>2243</v>
      </c>
      <c r="E698" s="2">
        <v>91.010869565217391</v>
      </c>
      <c r="F698" s="2">
        <v>5.4673913043478262</v>
      </c>
      <c r="G698" s="2">
        <v>0.16304347826086957</v>
      </c>
      <c r="H698" s="2">
        <v>0.36684782608695654</v>
      </c>
      <c r="I698" s="2">
        <v>3.5217391304347827</v>
      </c>
      <c r="J698" s="2">
        <v>0</v>
      </c>
      <c r="K698" s="2">
        <v>0</v>
      </c>
      <c r="L698" s="2">
        <v>4.4614130434782604</v>
      </c>
      <c r="M698" s="2">
        <v>5.2608695652173916</v>
      </c>
      <c r="N698" s="2">
        <v>0</v>
      </c>
      <c r="O698" s="2">
        <v>5.7804848919144877E-2</v>
      </c>
      <c r="P698" s="2">
        <v>5.5652173913043477</v>
      </c>
      <c r="Q698" s="2">
        <v>0.34782608695652173</v>
      </c>
      <c r="R698" s="2">
        <v>6.497073928102233E-2</v>
      </c>
      <c r="S698" s="2">
        <v>1.4472826086956516</v>
      </c>
      <c r="T698" s="2">
        <v>3.6064130434782613</v>
      </c>
      <c r="U698" s="2">
        <v>0</v>
      </c>
      <c r="V698" s="2">
        <v>5.5528484414188457E-2</v>
      </c>
      <c r="W698" s="2">
        <v>4.3221739130434766</v>
      </c>
      <c r="X698" s="2">
        <v>5.281847826086957</v>
      </c>
      <c r="Y698" s="2">
        <v>0</v>
      </c>
      <c r="Z698" s="2">
        <v>0.10552609578406784</v>
      </c>
      <c r="AA698" s="2">
        <v>0</v>
      </c>
      <c r="AB698" s="2">
        <v>0</v>
      </c>
      <c r="AC698" s="2">
        <v>0</v>
      </c>
      <c r="AD698" s="2">
        <v>0</v>
      </c>
      <c r="AE698" s="2">
        <v>0</v>
      </c>
      <c r="AF698" s="2">
        <v>0</v>
      </c>
      <c r="AG698" s="2">
        <v>4.3478260869565216E-2</v>
      </c>
      <c r="AH698" t="s">
        <v>198</v>
      </c>
      <c r="AI698">
        <v>5</v>
      </c>
    </row>
    <row r="699" spans="1:35" x14ac:dyDescent="0.25">
      <c r="A699" t="s">
        <v>2337</v>
      </c>
      <c r="B699" t="s">
        <v>1161</v>
      </c>
      <c r="C699" t="s">
        <v>2071</v>
      </c>
      <c r="D699" t="s">
        <v>2216</v>
      </c>
      <c r="E699" s="2">
        <v>76.445652173913047</v>
      </c>
      <c r="F699" s="2">
        <v>5.5652173913043477</v>
      </c>
      <c r="G699" s="2">
        <v>4.619565217391304E-2</v>
      </c>
      <c r="H699" s="2">
        <v>0.31521739130434784</v>
      </c>
      <c r="I699" s="2">
        <v>3.2173913043478262</v>
      </c>
      <c r="J699" s="2">
        <v>0</v>
      </c>
      <c r="K699" s="2">
        <v>0</v>
      </c>
      <c r="L699" s="2">
        <v>0.82010869565217415</v>
      </c>
      <c r="M699" s="2">
        <v>0</v>
      </c>
      <c r="N699" s="2">
        <v>5.3043478260869561</v>
      </c>
      <c r="O699" s="2">
        <v>6.9387174747618366E-2</v>
      </c>
      <c r="P699" s="2">
        <v>5.5543478260869561</v>
      </c>
      <c r="Q699" s="2">
        <v>10.635869565217391</v>
      </c>
      <c r="R699" s="2">
        <v>0.21178728849708517</v>
      </c>
      <c r="S699" s="2">
        <v>1.0908695652173914</v>
      </c>
      <c r="T699" s="2">
        <v>3.4853260869565208</v>
      </c>
      <c r="U699" s="2">
        <v>0</v>
      </c>
      <c r="V699" s="2">
        <v>5.9862078771505747E-2</v>
      </c>
      <c r="W699" s="2">
        <v>0.85239130434782606</v>
      </c>
      <c r="X699" s="2">
        <v>6.4916304347826088</v>
      </c>
      <c r="Y699" s="2">
        <v>0</v>
      </c>
      <c r="Z699" s="2">
        <v>9.6068534053746615E-2</v>
      </c>
      <c r="AA699" s="2">
        <v>7.0652173913043473E-2</v>
      </c>
      <c r="AB699" s="2">
        <v>0</v>
      </c>
      <c r="AC699" s="2">
        <v>0</v>
      </c>
      <c r="AD699" s="2">
        <v>0</v>
      </c>
      <c r="AE699" s="2">
        <v>37.913043478260867</v>
      </c>
      <c r="AF699" s="2">
        <v>0</v>
      </c>
      <c r="AG699" s="2">
        <v>0</v>
      </c>
      <c r="AH699" t="s">
        <v>222</v>
      </c>
      <c r="AI699">
        <v>5</v>
      </c>
    </row>
    <row r="700" spans="1:35" x14ac:dyDescent="0.25">
      <c r="A700" t="s">
        <v>2337</v>
      </c>
      <c r="B700" t="s">
        <v>1555</v>
      </c>
      <c r="C700" t="s">
        <v>2167</v>
      </c>
      <c r="D700" t="s">
        <v>2283</v>
      </c>
      <c r="E700" s="2">
        <v>17.402173913043477</v>
      </c>
      <c r="F700" s="2">
        <v>3.3913043478260869</v>
      </c>
      <c r="G700" s="2">
        <v>0</v>
      </c>
      <c r="H700" s="2">
        <v>0</v>
      </c>
      <c r="I700" s="2">
        <v>0</v>
      </c>
      <c r="J700" s="2">
        <v>0</v>
      </c>
      <c r="K700" s="2">
        <v>0</v>
      </c>
      <c r="L700" s="2">
        <v>2.1739130434782608E-2</v>
      </c>
      <c r="M700" s="2">
        <v>0</v>
      </c>
      <c r="N700" s="2">
        <v>6.0705434782608698</v>
      </c>
      <c r="O700" s="2">
        <v>0.34883822610868209</v>
      </c>
      <c r="P700" s="2">
        <v>0</v>
      </c>
      <c r="Q700" s="2">
        <v>0</v>
      </c>
      <c r="R700" s="2">
        <v>0</v>
      </c>
      <c r="S700" s="2">
        <v>0.20652173913043478</v>
      </c>
      <c r="T700" s="2">
        <v>5.8436956521739134</v>
      </c>
      <c r="U700" s="2">
        <v>0</v>
      </c>
      <c r="V700" s="2">
        <v>0.34767020612117433</v>
      </c>
      <c r="W700" s="2">
        <v>0.19565217391304349</v>
      </c>
      <c r="X700" s="2">
        <v>4.2404347826086948</v>
      </c>
      <c r="Y700" s="2">
        <v>0</v>
      </c>
      <c r="Z700" s="2">
        <v>0.25491567770143658</v>
      </c>
      <c r="AA700" s="2">
        <v>0</v>
      </c>
      <c r="AB700" s="2">
        <v>0</v>
      </c>
      <c r="AC700" s="2">
        <v>0</v>
      </c>
      <c r="AD700" s="2">
        <v>0</v>
      </c>
      <c r="AE700" s="2">
        <v>0</v>
      </c>
      <c r="AF700" s="2">
        <v>0</v>
      </c>
      <c r="AG700" s="2">
        <v>0</v>
      </c>
      <c r="AH700" t="s">
        <v>623</v>
      </c>
      <c r="AI700">
        <v>5</v>
      </c>
    </row>
    <row r="701" spans="1:35" x14ac:dyDescent="0.25">
      <c r="A701" t="s">
        <v>2337</v>
      </c>
      <c r="B701" t="s">
        <v>1119</v>
      </c>
      <c r="C701" t="s">
        <v>1862</v>
      </c>
      <c r="D701" t="s">
        <v>2268</v>
      </c>
      <c r="E701" s="2">
        <v>54.271739130434781</v>
      </c>
      <c r="F701" s="2">
        <v>5.7391304347826084</v>
      </c>
      <c r="G701" s="2">
        <v>0.36956521739130432</v>
      </c>
      <c r="H701" s="2">
        <v>0.20652173913043478</v>
      </c>
      <c r="I701" s="2">
        <v>1.0293478260869566</v>
      </c>
      <c r="J701" s="2">
        <v>1.9456521739130435</v>
      </c>
      <c r="K701" s="2">
        <v>0</v>
      </c>
      <c r="L701" s="2">
        <v>4.996847826086956</v>
      </c>
      <c r="M701" s="2">
        <v>0</v>
      </c>
      <c r="N701" s="2">
        <v>4.9565217391304346</v>
      </c>
      <c r="O701" s="2">
        <v>9.1327859002603637E-2</v>
      </c>
      <c r="P701" s="2">
        <v>5.1690217391304341</v>
      </c>
      <c r="Q701" s="2">
        <v>5.7371739130434776</v>
      </c>
      <c r="R701" s="2">
        <v>0.20095533747246141</v>
      </c>
      <c r="S701" s="2">
        <v>7.8829347826086957</v>
      </c>
      <c r="T701" s="2">
        <v>3.3355434782608695</v>
      </c>
      <c r="U701" s="2">
        <v>0</v>
      </c>
      <c r="V701" s="2">
        <v>0.20670939315041059</v>
      </c>
      <c r="W701" s="2">
        <v>3.1735869565217389</v>
      </c>
      <c r="X701" s="2">
        <v>4.3179347826086962</v>
      </c>
      <c r="Y701" s="2">
        <v>4.6019565217391296</v>
      </c>
      <c r="Z701" s="2">
        <v>0.22283196475065092</v>
      </c>
      <c r="AA701" s="2">
        <v>0.2608695652173913</v>
      </c>
      <c r="AB701" s="2">
        <v>0</v>
      </c>
      <c r="AC701" s="2">
        <v>0</v>
      </c>
      <c r="AD701" s="2">
        <v>0</v>
      </c>
      <c r="AE701" s="2">
        <v>0</v>
      </c>
      <c r="AF701" s="2">
        <v>0</v>
      </c>
      <c r="AG701" s="2">
        <v>0</v>
      </c>
      <c r="AH701" t="s">
        <v>179</v>
      </c>
      <c r="AI701">
        <v>5</v>
      </c>
    </row>
    <row r="702" spans="1:35" x14ac:dyDescent="0.25">
      <c r="A702" t="s">
        <v>2337</v>
      </c>
      <c r="B702" t="s">
        <v>1759</v>
      </c>
      <c r="C702" t="s">
        <v>2152</v>
      </c>
      <c r="D702" t="s">
        <v>2267</v>
      </c>
      <c r="E702" s="2">
        <v>40.717391304347828</v>
      </c>
      <c r="F702" s="2">
        <v>5.4521739130434712</v>
      </c>
      <c r="G702" s="2">
        <v>0.34239130434782611</v>
      </c>
      <c r="H702" s="2">
        <v>0.30358695652173906</v>
      </c>
      <c r="I702" s="2">
        <v>0.28260869565217389</v>
      </c>
      <c r="J702" s="2">
        <v>0</v>
      </c>
      <c r="K702" s="2">
        <v>0</v>
      </c>
      <c r="L702" s="2">
        <v>3.3721739130434782</v>
      </c>
      <c r="M702" s="2">
        <v>0</v>
      </c>
      <c r="N702" s="2">
        <v>4.8641304347826084</v>
      </c>
      <c r="O702" s="2">
        <v>0.11946075814201815</v>
      </c>
      <c r="P702" s="2">
        <v>0</v>
      </c>
      <c r="Q702" s="2">
        <v>20.125</v>
      </c>
      <c r="R702" s="2">
        <v>0.49426054458088625</v>
      </c>
      <c r="S702" s="2">
        <v>4.8919565217391323</v>
      </c>
      <c r="T702" s="2">
        <v>5.4564130434782614</v>
      </c>
      <c r="U702" s="2">
        <v>0</v>
      </c>
      <c r="V702" s="2">
        <v>0.25415109450080087</v>
      </c>
      <c r="W702" s="2">
        <v>4.9321739130434779</v>
      </c>
      <c r="X702" s="2">
        <v>6.4518478260869587</v>
      </c>
      <c r="Y702" s="2">
        <v>0</v>
      </c>
      <c r="Z702" s="2">
        <v>0.27958622530699412</v>
      </c>
      <c r="AA702" s="2">
        <v>0</v>
      </c>
      <c r="AB702" s="2">
        <v>0</v>
      </c>
      <c r="AC702" s="2">
        <v>0</v>
      </c>
      <c r="AD702" s="2">
        <v>0</v>
      </c>
      <c r="AE702" s="2">
        <v>0</v>
      </c>
      <c r="AF702" s="2">
        <v>0</v>
      </c>
      <c r="AG702" s="2">
        <v>0</v>
      </c>
      <c r="AH702" t="s">
        <v>831</v>
      </c>
      <c r="AI702">
        <v>5</v>
      </c>
    </row>
    <row r="703" spans="1:35" x14ac:dyDescent="0.25">
      <c r="A703" t="s">
        <v>2337</v>
      </c>
      <c r="B703" t="s">
        <v>1452</v>
      </c>
      <c r="C703" t="s">
        <v>2147</v>
      </c>
      <c r="D703" t="s">
        <v>2261</v>
      </c>
      <c r="E703" s="2">
        <v>52.336956521739133</v>
      </c>
      <c r="F703" s="2">
        <v>5.8695652173913047</v>
      </c>
      <c r="G703" s="2">
        <v>0.56521739130434778</v>
      </c>
      <c r="H703" s="2">
        <v>0</v>
      </c>
      <c r="I703" s="2">
        <v>1.6331521739130435</v>
      </c>
      <c r="J703" s="2">
        <v>0</v>
      </c>
      <c r="K703" s="2">
        <v>0</v>
      </c>
      <c r="L703" s="2">
        <v>4.6820652173913047</v>
      </c>
      <c r="M703" s="2">
        <v>5.2173913043478262</v>
      </c>
      <c r="N703" s="2">
        <v>0</v>
      </c>
      <c r="O703" s="2">
        <v>9.9688473520249218E-2</v>
      </c>
      <c r="P703" s="2">
        <v>2.6032608695652173</v>
      </c>
      <c r="Q703" s="2">
        <v>9.2989130434782616</v>
      </c>
      <c r="R703" s="2">
        <v>0.22741433021806853</v>
      </c>
      <c r="S703" s="2">
        <v>4.4858695652173912</v>
      </c>
      <c r="T703" s="2">
        <v>5.8641304347826084</v>
      </c>
      <c r="U703" s="2">
        <v>0</v>
      </c>
      <c r="V703" s="2">
        <v>0.19775700934579438</v>
      </c>
      <c r="W703" s="2">
        <v>3.0620652173913046</v>
      </c>
      <c r="X703" s="2">
        <v>12.267934782608696</v>
      </c>
      <c r="Y703" s="2">
        <v>0</v>
      </c>
      <c r="Z703" s="2">
        <v>0.29290965732087232</v>
      </c>
      <c r="AA703" s="2">
        <v>0</v>
      </c>
      <c r="AB703" s="2">
        <v>0</v>
      </c>
      <c r="AC703" s="2">
        <v>0</v>
      </c>
      <c r="AD703" s="2">
        <v>0</v>
      </c>
      <c r="AE703" s="2">
        <v>0</v>
      </c>
      <c r="AF703" s="2">
        <v>0</v>
      </c>
      <c r="AG703" s="2">
        <v>0</v>
      </c>
      <c r="AH703" t="s">
        <v>519</v>
      </c>
      <c r="AI703">
        <v>5</v>
      </c>
    </row>
    <row r="704" spans="1:35" x14ac:dyDescent="0.25">
      <c r="A704" t="s">
        <v>2337</v>
      </c>
      <c r="B704" t="s">
        <v>1573</v>
      </c>
      <c r="C704" t="s">
        <v>2014</v>
      </c>
      <c r="D704" t="s">
        <v>2218</v>
      </c>
      <c r="E704" s="2">
        <v>33.826086956521742</v>
      </c>
      <c r="F704" s="2">
        <v>5.2173913043478262</v>
      </c>
      <c r="G704" s="2">
        <v>0</v>
      </c>
      <c r="H704" s="2">
        <v>0</v>
      </c>
      <c r="I704" s="2">
        <v>0</v>
      </c>
      <c r="J704" s="2">
        <v>0</v>
      </c>
      <c r="K704" s="2">
        <v>0</v>
      </c>
      <c r="L704" s="2">
        <v>1.2717391304347824E-2</v>
      </c>
      <c r="M704" s="2">
        <v>0</v>
      </c>
      <c r="N704" s="2">
        <v>0</v>
      </c>
      <c r="O704" s="2">
        <v>0</v>
      </c>
      <c r="P704" s="2">
        <v>3.3743478260869564</v>
      </c>
      <c r="Q704" s="2">
        <v>5.054130434782607</v>
      </c>
      <c r="R704" s="2">
        <v>0.24917095115681229</v>
      </c>
      <c r="S704" s="2">
        <v>0.51358695652173925</v>
      </c>
      <c r="T704" s="2">
        <v>3.4959782608695651</v>
      </c>
      <c r="U704" s="2">
        <v>0</v>
      </c>
      <c r="V704" s="2">
        <v>0.11853470437017993</v>
      </c>
      <c r="W704" s="2">
        <v>0.27989130434782611</v>
      </c>
      <c r="X704" s="2">
        <v>4.1209782608695642</v>
      </c>
      <c r="Y704" s="2">
        <v>0</v>
      </c>
      <c r="Z704" s="2">
        <v>0.1301028277634961</v>
      </c>
      <c r="AA704" s="2">
        <v>0</v>
      </c>
      <c r="AB704" s="2">
        <v>0</v>
      </c>
      <c r="AC704" s="2">
        <v>0</v>
      </c>
      <c r="AD704" s="2">
        <v>0</v>
      </c>
      <c r="AE704" s="2">
        <v>0</v>
      </c>
      <c r="AF704" s="2">
        <v>0</v>
      </c>
      <c r="AG704" s="2">
        <v>0</v>
      </c>
      <c r="AH704" t="s">
        <v>641</v>
      </c>
      <c r="AI704">
        <v>5</v>
      </c>
    </row>
    <row r="705" spans="1:35" x14ac:dyDescent="0.25">
      <c r="A705" t="s">
        <v>2337</v>
      </c>
      <c r="B705" t="s">
        <v>1105</v>
      </c>
      <c r="C705" t="s">
        <v>2057</v>
      </c>
      <c r="D705" t="s">
        <v>2275</v>
      </c>
      <c r="E705" s="2">
        <v>56.793478260869563</v>
      </c>
      <c r="F705" s="2">
        <v>4.6521739130434785</v>
      </c>
      <c r="G705" s="2">
        <v>0.14402173913043478</v>
      </c>
      <c r="H705" s="2">
        <v>0.22826086956521738</v>
      </c>
      <c r="I705" s="2">
        <v>0</v>
      </c>
      <c r="J705" s="2">
        <v>0</v>
      </c>
      <c r="K705" s="2">
        <v>0</v>
      </c>
      <c r="L705" s="2">
        <v>1.3744565217391302</v>
      </c>
      <c r="M705" s="2">
        <v>2.6304347826086958</v>
      </c>
      <c r="N705" s="2">
        <v>0</v>
      </c>
      <c r="O705" s="2">
        <v>4.6315789473684213E-2</v>
      </c>
      <c r="P705" s="2">
        <v>6.3152173913043477</v>
      </c>
      <c r="Q705" s="2">
        <v>5.6277173913043477</v>
      </c>
      <c r="R705" s="2">
        <v>0.21028708133971291</v>
      </c>
      <c r="S705" s="2">
        <v>0.46554347826086961</v>
      </c>
      <c r="T705" s="2">
        <v>4.6757608695652166</v>
      </c>
      <c r="U705" s="2">
        <v>0</v>
      </c>
      <c r="V705" s="2">
        <v>9.0526315789473677E-2</v>
      </c>
      <c r="W705" s="2">
        <v>1.1445652173913046</v>
      </c>
      <c r="X705" s="2">
        <v>7.7231521739130411</v>
      </c>
      <c r="Y705" s="2">
        <v>0</v>
      </c>
      <c r="Z705" s="2">
        <v>0.15613971291866027</v>
      </c>
      <c r="AA705" s="2">
        <v>0</v>
      </c>
      <c r="AB705" s="2">
        <v>0</v>
      </c>
      <c r="AC705" s="2">
        <v>0</v>
      </c>
      <c r="AD705" s="2">
        <v>0</v>
      </c>
      <c r="AE705" s="2">
        <v>0</v>
      </c>
      <c r="AF705" s="2">
        <v>0</v>
      </c>
      <c r="AG705" s="2">
        <v>0.11956521739130435</v>
      </c>
      <c r="AH705" t="s">
        <v>165</v>
      </c>
      <c r="AI705">
        <v>5</v>
      </c>
    </row>
    <row r="706" spans="1:35" x14ac:dyDescent="0.25">
      <c r="A706" t="s">
        <v>2337</v>
      </c>
      <c r="B706" t="s">
        <v>941</v>
      </c>
      <c r="C706" t="s">
        <v>1944</v>
      </c>
      <c r="D706" t="s">
        <v>2216</v>
      </c>
      <c r="E706" s="2">
        <v>157.11956521739131</v>
      </c>
      <c r="F706" s="2">
        <v>5.5652173913043477</v>
      </c>
      <c r="G706" s="2">
        <v>0.84782608695652173</v>
      </c>
      <c r="H706" s="2">
        <v>0.73913043478260865</v>
      </c>
      <c r="I706" s="2">
        <v>4.6114130434782608</v>
      </c>
      <c r="J706" s="2">
        <v>0</v>
      </c>
      <c r="K706" s="2">
        <v>0</v>
      </c>
      <c r="L706" s="2">
        <v>8.6674999999999986</v>
      </c>
      <c r="M706" s="2">
        <v>1.826086956521739</v>
      </c>
      <c r="N706" s="2">
        <v>0</v>
      </c>
      <c r="O706" s="2">
        <v>1.1622276029055689E-2</v>
      </c>
      <c r="P706" s="2">
        <v>5.5652173913043477</v>
      </c>
      <c r="Q706" s="2">
        <v>20.735543478260869</v>
      </c>
      <c r="R706" s="2">
        <v>0.16739328951919749</v>
      </c>
      <c r="S706" s="2">
        <v>5.8288043478260878</v>
      </c>
      <c r="T706" s="2">
        <v>13.759021739130432</v>
      </c>
      <c r="U706" s="2">
        <v>0</v>
      </c>
      <c r="V706" s="2">
        <v>0.12466828087167067</v>
      </c>
      <c r="W706" s="2">
        <v>4.9610869565217399</v>
      </c>
      <c r="X706" s="2">
        <v>4.7646739130434792</v>
      </c>
      <c r="Y706" s="2">
        <v>0</v>
      </c>
      <c r="Z706" s="2">
        <v>6.1900380491179532E-2</v>
      </c>
      <c r="AA706" s="2">
        <v>0</v>
      </c>
      <c r="AB706" s="2">
        <v>0</v>
      </c>
      <c r="AC706" s="2">
        <v>0</v>
      </c>
      <c r="AD706" s="2">
        <v>0</v>
      </c>
      <c r="AE706" s="2">
        <v>0</v>
      </c>
      <c r="AF706" s="2">
        <v>0</v>
      </c>
      <c r="AG706" s="2">
        <v>0</v>
      </c>
      <c r="AH706" t="s">
        <v>472</v>
      </c>
      <c r="AI706">
        <v>5</v>
      </c>
    </row>
    <row r="707" spans="1:35" x14ac:dyDescent="0.25">
      <c r="A707" t="s">
        <v>2337</v>
      </c>
      <c r="B707" t="s">
        <v>1604</v>
      </c>
      <c r="C707" t="s">
        <v>2174</v>
      </c>
      <c r="D707" t="s">
        <v>2267</v>
      </c>
      <c r="E707" s="2">
        <v>120.08695652173913</v>
      </c>
      <c r="F707" s="2">
        <v>4.9130434782608692</v>
      </c>
      <c r="G707" s="2">
        <v>0</v>
      </c>
      <c r="H707" s="2">
        <v>0.52717391304347827</v>
      </c>
      <c r="I707" s="2">
        <v>4.2010869565217392</v>
      </c>
      <c r="J707" s="2">
        <v>0</v>
      </c>
      <c r="K707" s="2">
        <v>0</v>
      </c>
      <c r="L707" s="2">
        <v>5.4605434782608695</v>
      </c>
      <c r="M707" s="2">
        <v>0</v>
      </c>
      <c r="N707" s="2">
        <v>10.565217391304348</v>
      </c>
      <c r="O707" s="2">
        <v>8.7979724837074585E-2</v>
      </c>
      <c r="P707" s="2">
        <v>4.8695652173913047</v>
      </c>
      <c r="Q707" s="2">
        <v>24.366847826086957</v>
      </c>
      <c r="R707" s="2">
        <v>0.24346035481535122</v>
      </c>
      <c r="S707" s="2">
        <v>6.6220652173913024</v>
      </c>
      <c r="T707" s="2">
        <v>9.8801086956521722</v>
      </c>
      <c r="U707" s="2">
        <v>0</v>
      </c>
      <c r="V707" s="2">
        <v>0.13741853729181749</v>
      </c>
      <c r="W707" s="2">
        <v>4.3417391304347834</v>
      </c>
      <c r="X707" s="2">
        <v>19.954673913043479</v>
      </c>
      <c r="Y707" s="2">
        <v>0</v>
      </c>
      <c r="Z707" s="2">
        <v>0.20232349746560463</v>
      </c>
      <c r="AA707" s="2">
        <v>0</v>
      </c>
      <c r="AB707" s="2">
        <v>0</v>
      </c>
      <c r="AC707" s="2">
        <v>0</v>
      </c>
      <c r="AD707" s="2">
        <v>0</v>
      </c>
      <c r="AE707" s="2">
        <v>0</v>
      </c>
      <c r="AF707" s="2">
        <v>0</v>
      </c>
      <c r="AG707" s="2">
        <v>0</v>
      </c>
      <c r="AH707" t="s">
        <v>673</v>
      </c>
      <c r="AI707">
        <v>5</v>
      </c>
    </row>
    <row r="708" spans="1:35" x14ac:dyDescent="0.25">
      <c r="A708" t="s">
        <v>2337</v>
      </c>
      <c r="B708" t="s">
        <v>1789</v>
      </c>
      <c r="C708" t="s">
        <v>2205</v>
      </c>
      <c r="D708" t="s">
        <v>2217</v>
      </c>
      <c r="E708" s="2">
        <v>23.293478260869566</v>
      </c>
      <c r="F708" s="2">
        <v>5.2706521739130432</v>
      </c>
      <c r="G708" s="2">
        <v>0.17391304347826086</v>
      </c>
      <c r="H708" s="2">
        <v>0</v>
      </c>
      <c r="I708" s="2">
        <v>0</v>
      </c>
      <c r="J708" s="2">
        <v>0</v>
      </c>
      <c r="K708" s="2">
        <v>0</v>
      </c>
      <c r="L708" s="2">
        <v>1.3431521739130434</v>
      </c>
      <c r="M708" s="2">
        <v>5.8777173913043477</v>
      </c>
      <c r="N708" s="2">
        <v>3.7282608695652173</v>
      </c>
      <c r="O708" s="2">
        <v>0.41238917405506292</v>
      </c>
      <c r="P708" s="2">
        <v>4.9548913043478242</v>
      </c>
      <c r="Q708" s="2">
        <v>0</v>
      </c>
      <c r="R708" s="2">
        <v>0.21271581894540356</v>
      </c>
      <c r="S708" s="2">
        <v>0.88152173913043452</v>
      </c>
      <c r="T708" s="2">
        <v>3.7682608695652173</v>
      </c>
      <c r="U708" s="2">
        <v>0</v>
      </c>
      <c r="V708" s="2">
        <v>0.19961735884274381</v>
      </c>
      <c r="W708" s="2">
        <v>4.3220652173913052</v>
      </c>
      <c r="X708" s="2">
        <v>4.8105434782608691</v>
      </c>
      <c r="Y708" s="2">
        <v>0</v>
      </c>
      <c r="Z708" s="2">
        <v>0.39206719552029862</v>
      </c>
      <c r="AA708" s="2">
        <v>0</v>
      </c>
      <c r="AB708" s="2">
        <v>0</v>
      </c>
      <c r="AC708" s="2">
        <v>0</v>
      </c>
      <c r="AD708" s="2">
        <v>0</v>
      </c>
      <c r="AE708" s="2">
        <v>0</v>
      </c>
      <c r="AF708" s="2">
        <v>0</v>
      </c>
      <c r="AG708" s="2">
        <v>1.6304347826086956E-2</v>
      </c>
      <c r="AH708" t="s">
        <v>861</v>
      </c>
      <c r="AI708">
        <v>5</v>
      </c>
    </row>
    <row r="709" spans="1:35" x14ac:dyDescent="0.25">
      <c r="A709" t="s">
        <v>2337</v>
      </c>
      <c r="B709" t="s">
        <v>1854</v>
      </c>
      <c r="C709" t="s">
        <v>2210</v>
      </c>
      <c r="D709" t="s">
        <v>2221</v>
      </c>
      <c r="E709" s="2">
        <v>10.684782608695652</v>
      </c>
      <c r="F709" s="2">
        <v>5.5652173913043477</v>
      </c>
      <c r="G709" s="2">
        <v>0</v>
      </c>
      <c r="H709" s="2">
        <v>8.6956521739130432E-2</v>
      </c>
      <c r="I709" s="2">
        <v>5.0434782608695654</v>
      </c>
      <c r="J709" s="2">
        <v>0</v>
      </c>
      <c r="K709" s="2">
        <v>0</v>
      </c>
      <c r="L709" s="2">
        <v>0.69565217391304346</v>
      </c>
      <c r="M709" s="2">
        <v>0</v>
      </c>
      <c r="N709" s="2">
        <v>1.0896739130434783</v>
      </c>
      <c r="O709" s="2">
        <v>0.10198372329603256</v>
      </c>
      <c r="P709" s="2">
        <v>1.8722826086956521</v>
      </c>
      <c r="Q709" s="2">
        <v>0</v>
      </c>
      <c r="R709" s="2">
        <v>0.17522889114954221</v>
      </c>
      <c r="S709" s="2">
        <v>1.6413043478260869</v>
      </c>
      <c r="T709" s="2">
        <v>0</v>
      </c>
      <c r="U709" s="2">
        <v>0</v>
      </c>
      <c r="V709" s="2">
        <v>0.15361139369277721</v>
      </c>
      <c r="W709" s="2">
        <v>0.83152173913043481</v>
      </c>
      <c r="X709" s="2">
        <v>4.5108695652173916</v>
      </c>
      <c r="Y709" s="2">
        <v>0</v>
      </c>
      <c r="Z709" s="2">
        <v>0.5</v>
      </c>
      <c r="AA709" s="2">
        <v>0</v>
      </c>
      <c r="AB709" s="2">
        <v>0</v>
      </c>
      <c r="AC709" s="2">
        <v>0</v>
      </c>
      <c r="AD709" s="2">
        <v>0</v>
      </c>
      <c r="AE709" s="2">
        <v>0</v>
      </c>
      <c r="AF709" s="2">
        <v>0</v>
      </c>
      <c r="AG709" s="2">
        <v>0</v>
      </c>
      <c r="AH709" t="s">
        <v>926</v>
      </c>
      <c r="AI709">
        <v>5</v>
      </c>
    </row>
    <row r="710" spans="1:35" x14ac:dyDescent="0.25">
      <c r="A710" t="s">
        <v>2337</v>
      </c>
      <c r="B710" t="s">
        <v>1081</v>
      </c>
      <c r="C710" t="s">
        <v>1915</v>
      </c>
      <c r="D710" t="s">
        <v>2267</v>
      </c>
      <c r="E710" s="2">
        <v>93.184782608695656</v>
      </c>
      <c r="F710" s="2">
        <v>5.5652173913043477</v>
      </c>
      <c r="G710" s="2">
        <v>0.77173913043478259</v>
      </c>
      <c r="H710" s="2">
        <v>0.39130434782608697</v>
      </c>
      <c r="I710" s="2">
        <v>3.777173913043478</v>
      </c>
      <c r="J710" s="2">
        <v>0</v>
      </c>
      <c r="K710" s="2">
        <v>0</v>
      </c>
      <c r="L710" s="2">
        <v>6.7201086956521738</v>
      </c>
      <c r="M710" s="2">
        <v>7.4646739130434785</v>
      </c>
      <c r="N710" s="2">
        <v>0</v>
      </c>
      <c r="O710" s="2">
        <v>8.0106147206345499E-2</v>
      </c>
      <c r="P710" s="2">
        <v>4.5217391304347823</v>
      </c>
      <c r="Q710" s="2">
        <v>15.345108695652174</v>
      </c>
      <c r="R710" s="2">
        <v>0.21319841362416889</v>
      </c>
      <c r="S710" s="2">
        <v>6.2961956521739131</v>
      </c>
      <c r="T710" s="2">
        <v>0</v>
      </c>
      <c r="U710" s="2">
        <v>20.978260869565219</v>
      </c>
      <c r="V710" s="2">
        <v>0.29269217310159806</v>
      </c>
      <c r="W710" s="2">
        <v>5.8586956521739131</v>
      </c>
      <c r="X710" s="2">
        <v>0</v>
      </c>
      <c r="Y710" s="2">
        <v>15.144021739130435</v>
      </c>
      <c r="Z710" s="2">
        <v>0.22538784556164701</v>
      </c>
      <c r="AA710" s="2">
        <v>0</v>
      </c>
      <c r="AB710" s="2">
        <v>0</v>
      </c>
      <c r="AC710" s="2">
        <v>0</v>
      </c>
      <c r="AD710" s="2">
        <v>0</v>
      </c>
      <c r="AE710" s="2">
        <v>0</v>
      </c>
      <c r="AF710" s="2">
        <v>0</v>
      </c>
      <c r="AG710" s="2">
        <v>0</v>
      </c>
      <c r="AH710" t="s">
        <v>140</v>
      </c>
      <c r="AI710">
        <v>5</v>
      </c>
    </row>
    <row r="711" spans="1:35" x14ac:dyDescent="0.25">
      <c r="A711" t="s">
        <v>2337</v>
      </c>
      <c r="B711" t="s">
        <v>1522</v>
      </c>
      <c r="C711" t="s">
        <v>1915</v>
      </c>
      <c r="D711" t="s">
        <v>2267</v>
      </c>
      <c r="E711" s="2">
        <v>39.336956521739133</v>
      </c>
      <c r="F711" s="2">
        <v>5.7391304347826084</v>
      </c>
      <c r="G711" s="2">
        <v>0</v>
      </c>
      <c r="H711" s="2">
        <v>0</v>
      </c>
      <c r="I711" s="2">
        <v>0</v>
      </c>
      <c r="J711" s="2">
        <v>0</v>
      </c>
      <c r="K711" s="2">
        <v>0</v>
      </c>
      <c r="L711" s="2">
        <v>2.2339130434782604</v>
      </c>
      <c r="M711" s="2">
        <v>5.5652173913043477</v>
      </c>
      <c r="N711" s="2">
        <v>0</v>
      </c>
      <c r="O711" s="2">
        <v>0.14147554573086488</v>
      </c>
      <c r="P711" s="2">
        <v>5.107608695652174</v>
      </c>
      <c r="Q711" s="2">
        <v>2.1405434782608701</v>
      </c>
      <c r="R711" s="2">
        <v>0.18425808234318874</v>
      </c>
      <c r="S711" s="2">
        <v>1.5683695652173912</v>
      </c>
      <c r="T711" s="2">
        <v>5.8029347826086983</v>
      </c>
      <c r="U711" s="2">
        <v>0</v>
      </c>
      <c r="V711" s="2">
        <v>0.18738878143133469</v>
      </c>
      <c r="W711" s="2">
        <v>2.8182608695652185</v>
      </c>
      <c r="X711" s="2">
        <v>3.7008695652173911</v>
      </c>
      <c r="Y711" s="2">
        <v>0</v>
      </c>
      <c r="Z711" s="2">
        <v>0.16572533849129595</v>
      </c>
      <c r="AA711" s="2">
        <v>0</v>
      </c>
      <c r="AB711" s="2">
        <v>0</v>
      </c>
      <c r="AC711" s="2">
        <v>0</v>
      </c>
      <c r="AD711" s="2">
        <v>0</v>
      </c>
      <c r="AE711" s="2">
        <v>0</v>
      </c>
      <c r="AF711" s="2">
        <v>0</v>
      </c>
      <c r="AG711" s="2">
        <v>0</v>
      </c>
      <c r="AH711" t="s">
        <v>589</v>
      </c>
      <c r="AI711">
        <v>5</v>
      </c>
    </row>
    <row r="712" spans="1:35" x14ac:dyDescent="0.25">
      <c r="A712" t="s">
        <v>2337</v>
      </c>
      <c r="B712" t="s">
        <v>1186</v>
      </c>
      <c r="C712" t="s">
        <v>1890</v>
      </c>
      <c r="D712" t="s">
        <v>2294</v>
      </c>
      <c r="E712" s="2">
        <v>39.315217391304351</v>
      </c>
      <c r="F712" s="2">
        <v>5.5652173913043477</v>
      </c>
      <c r="G712" s="2">
        <v>0.2608695652173913</v>
      </c>
      <c r="H712" s="2">
        <v>0.13043478260869565</v>
      </c>
      <c r="I712" s="2">
        <v>0.60869565217391308</v>
      </c>
      <c r="J712" s="2">
        <v>0</v>
      </c>
      <c r="K712" s="2">
        <v>0</v>
      </c>
      <c r="L712" s="2">
        <v>2.9729347826086956</v>
      </c>
      <c r="M712" s="2">
        <v>5.0434782608695654</v>
      </c>
      <c r="N712" s="2">
        <v>0</v>
      </c>
      <c r="O712" s="2">
        <v>0.12828310754769146</v>
      </c>
      <c r="P712" s="2">
        <v>4.4076086956521738</v>
      </c>
      <c r="Q712" s="2">
        <v>4.25</v>
      </c>
      <c r="R712" s="2">
        <v>0.22021011888305222</v>
      </c>
      <c r="S712" s="2">
        <v>5.2608695652173916</v>
      </c>
      <c r="T712" s="2">
        <v>3.8070652173913042</v>
      </c>
      <c r="U712" s="2">
        <v>0</v>
      </c>
      <c r="V712" s="2">
        <v>0.23064694498202928</v>
      </c>
      <c r="W712" s="2">
        <v>5.2313043478260877</v>
      </c>
      <c r="X712" s="2">
        <v>0.56782608695652181</v>
      </c>
      <c r="Y712" s="2">
        <v>0</v>
      </c>
      <c r="Z712" s="2">
        <v>0.1475034559026818</v>
      </c>
      <c r="AA712" s="2">
        <v>0</v>
      </c>
      <c r="AB712" s="2">
        <v>0</v>
      </c>
      <c r="AC712" s="2">
        <v>0</v>
      </c>
      <c r="AD712" s="2">
        <v>0</v>
      </c>
      <c r="AE712" s="2">
        <v>0</v>
      </c>
      <c r="AF712" s="2">
        <v>0</v>
      </c>
      <c r="AG712" s="2">
        <v>0</v>
      </c>
      <c r="AH712" t="s">
        <v>247</v>
      </c>
      <c r="AI712">
        <v>5</v>
      </c>
    </row>
    <row r="713" spans="1:35" x14ac:dyDescent="0.25">
      <c r="A713" t="s">
        <v>2337</v>
      </c>
      <c r="B713" t="s">
        <v>1683</v>
      </c>
      <c r="C713" t="s">
        <v>1914</v>
      </c>
      <c r="D713" t="s">
        <v>2261</v>
      </c>
      <c r="E713" s="2">
        <v>69.184782608695656</v>
      </c>
      <c r="F713" s="2">
        <v>12.739130434782609</v>
      </c>
      <c r="G713" s="2">
        <v>0</v>
      </c>
      <c r="H713" s="2">
        <v>0.30923913043478263</v>
      </c>
      <c r="I713" s="2">
        <v>1.1304347826086956</v>
      </c>
      <c r="J713" s="2">
        <v>0</v>
      </c>
      <c r="K713" s="2">
        <v>0</v>
      </c>
      <c r="L713" s="2">
        <v>2.6016304347826078</v>
      </c>
      <c r="M713" s="2">
        <v>4.9565217391304346</v>
      </c>
      <c r="N713" s="2">
        <v>0</v>
      </c>
      <c r="O713" s="2">
        <v>7.164179104477611E-2</v>
      </c>
      <c r="P713" s="2">
        <v>16.567934782608695</v>
      </c>
      <c r="Q713" s="2">
        <v>0</v>
      </c>
      <c r="R713" s="2">
        <v>0.23947368421052631</v>
      </c>
      <c r="S713" s="2">
        <v>4.7527173913043477</v>
      </c>
      <c r="T713" s="2">
        <v>5.2083695652173905</v>
      </c>
      <c r="U713" s="2">
        <v>0</v>
      </c>
      <c r="V713" s="2">
        <v>0.14397800471327571</v>
      </c>
      <c r="W713" s="2">
        <v>4.1303260869565221</v>
      </c>
      <c r="X713" s="2">
        <v>9.7874999999999996</v>
      </c>
      <c r="Y713" s="2">
        <v>0</v>
      </c>
      <c r="Z713" s="2">
        <v>0.20116889238020425</v>
      </c>
      <c r="AA713" s="2">
        <v>0</v>
      </c>
      <c r="AB713" s="2">
        <v>0</v>
      </c>
      <c r="AC713" s="2">
        <v>0</v>
      </c>
      <c r="AD713" s="2">
        <v>0</v>
      </c>
      <c r="AE713" s="2">
        <v>0</v>
      </c>
      <c r="AF713" s="2">
        <v>0</v>
      </c>
      <c r="AG713" s="2">
        <v>0</v>
      </c>
      <c r="AH713" t="s">
        <v>754</v>
      </c>
      <c r="AI713">
        <v>5</v>
      </c>
    </row>
    <row r="714" spans="1:35" x14ac:dyDescent="0.25">
      <c r="A714" t="s">
        <v>2337</v>
      </c>
      <c r="B714" t="s">
        <v>1018</v>
      </c>
      <c r="C714" t="s">
        <v>2029</v>
      </c>
      <c r="D714" t="s">
        <v>2252</v>
      </c>
      <c r="E714" s="2">
        <v>145.95652173913044</v>
      </c>
      <c r="F714" s="2">
        <v>3.9130434782608696</v>
      </c>
      <c r="G714" s="2">
        <v>0.32608695652173914</v>
      </c>
      <c r="H714" s="2">
        <v>0</v>
      </c>
      <c r="I714" s="2">
        <v>0</v>
      </c>
      <c r="J714" s="2">
        <v>0</v>
      </c>
      <c r="K714" s="2">
        <v>0.1282608695652174</v>
      </c>
      <c r="L714" s="2">
        <v>1.0733695652173911</v>
      </c>
      <c r="M714" s="2">
        <v>0</v>
      </c>
      <c r="N714" s="2">
        <v>2.4347826086956523</v>
      </c>
      <c r="O714" s="2">
        <v>1.6681560917485853E-2</v>
      </c>
      <c r="P714" s="2">
        <v>0</v>
      </c>
      <c r="Q714" s="2">
        <v>0</v>
      </c>
      <c r="R714" s="2">
        <v>0</v>
      </c>
      <c r="S714" s="2">
        <v>3.8959782608695646</v>
      </c>
      <c r="T714" s="2">
        <v>5.6327173913043493</v>
      </c>
      <c r="U714" s="2">
        <v>1.7668478260869562</v>
      </c>
      <c r="V714" s="2">
        <v>7.7389782543938038E-2</v>
      </c>
      <c r="W714" s="2">
        <v>6.2865217391304338</v>
      </c>
      <c r="X714" s="2">
        <v>8.0144565217391293</v>
      </c>
      <c r="Y714" s="2">
        <v>0</v>
      </c>
      <c r="Z714" s="2">
        <v>9.7981084301459617E-2</v>
      </c>
      <c r="AA714" s="2">
        <v>0</v>
      </c>
      <c r="AB714" s="2">
        <v>0</v>
      </c>
      <c r="AC714" s="2">
        <v>0</v>
      </c>
      <c r="AD714" s="2">
        <v>0</v>
      </c>
      <c r="AE714" s="2">
        <v>0</v>
      </c>
      <c r="AF714" s="2">
        <v>0</v>
      </c>
      <c r="AG714" s="2">
        <v>0</v>
      </c>
      <c r="AH714" t="s">
        <v>75</v>
      </c>
      <c r="AI714">
        <v>5</v>
      </c>
    </row>
    <row r="715" spans="1:35" x14ac:dyDescent="0.25">
      <c r="A715" t="s">
        <v>2337</v>
      </c>
      <c r="B715" t="s">
        <v>1641</v>
      </c>
      <c r="C715" t="s">
        <v>1994</v>
      </c>
      <c r="D715" t="s">
        <v>2252</v>
      </c>
      <c r="E715" s="2">
        <v>39.543478260869563</v>
      </c>
      <c r="F715" s="2">
        <v>2.7391304347826089</v>
      </c>
      <c r="G715" s="2">
        <v>0.10869565217391304</v>
      </c>
      <c r="H715" s="2">
        <v>0</v>
      </c>
      <c r="I715" s="2">
        <v>0.32608695652173914</v>
      </c>
      <c r="J715" s="2">
        <v>0</v>
      </c>
      <c r="K715" s="2">
        <v>5.9782608695652176E-2</v>
      </c>
      <c r="L715" s="2">
        <v>1.4382608695652173</v>
      </c>
      <c r="M715" s="2">
        <v>0</v>
      </c>
      <c r="N715" s="2">
        <v>4.7826086956521738</v>
      </c>
      <c r="O715" s="2">
        <v>0.12094557449147884</v>
      </c>
      <c r="P715" s="2">
        <v>0</v>
      </c>
      <c r="Q715" s="2">
        <v>8.339130434782609</v>
      </c>
      <c r="R715" s="2">
        <v>0.21088510170423311</v>
      </c>
      <c r="S715" s="2">
        <v>0.66445652173913039</v>
      </c>
      <c r="T715" s="2">
        <v>3.1283695652173913</v>
      </c>
      <c r="U715" s="2">
        <v>0</v>
      </c>
      <c r="V715" s="2">
        <v>9.5915338097855976E-2</v>
      </c>
      <c r="W715" s="2">
        <v>0.51369565217391311</v>
      </c>
      <c r="X715" s="2">
        <v>3.953043478260871</v>
      </c>
      <c r="Y715" s="2">
        <v>0</v>
      </c>
      <c r="Z715" s="2">
        <v>0.11295766904892804</v>
      </c>
      <c r="AA715" s="2">
        <v>0</v>
      </c>
      <c r="AB715" s="2">
        <v>0</v>
      </c>
      <c r="AC715" s="2">
        <v>0</v>
      </c>
      <c r="AD715" s="2">
        <v>0</v>
      </c>
      <c r="AE715" s="2">
        <v>0</v>
      </c>
      <c r="AF715" s="2">
        <v>0</v>
      </c>
      <c r="AG715" s="2">
        <v>0.125</v>
      </c>
      <c r="AH715" t="s">
        <v>712</v>
      </c>
      <c r="AI715">
        <v>5</v>
      </c>
    </row>
    <row r="716" spans="1:35" x14ac:dyDescent="0.25">
      <c r="A716" t="s">
        <v>2337</v>
      </c>
      <c r="B716" t="s">
        <v>1320</v>
      </c>
      <c r="C716" t="s">
        <v>2122</v>
      </c>
      <c r="D716" t="s">
        <v>2258</v>
      </c>
      <c r="E716" s="2">
        <v>40.630434782608695</v>
      </c>
      <c r="F716" s="2">
        <v>5.0434782608695654</v>
      </c>
      <c r="G716" s="2">
        <v>0.11141304347826086</v>
      </c>
      <c r="H716" s="2">
        <v>0.375</v>
      </c>
      <c r="I716" s="2">
        <v>2.1858695652173914</v>
      </c>
      <c r="J716" s="2">
        <v>0</v>
      </c>
      <c r="K716" s="2">
        <v>0</v>
      </c>
      <c r="L716" s="2">
        <v>3.1932608695652158</v>
      </c>
      <c r="M716" s="2">
        <v>4.375</v>
      </c>
      <c r="N716" s="2">
        <v>0</v>
      </c>
      <c r="O716" s="2">
        <v>0.10767790262172285</v>
      </c>
      <c r="P716" s="2">
        <v>4.6956521739130439</v>
      </c>
      <c r="Q716" s="2">
        <v>0.47663043478260869</v>
      </c>
      <c r="R716" s="2">
        <v>0.12730069555912255</v>
      </c>
      <c r="S716" s="2">
        <v>3.3536956521739132</v>
      </c>
      <c r="T716" s="2">
        <v>4.9529347826086942</v>
      </c>
      <c r="U716" s="2">
        <v>0</v>
      </c>
      <c r="V716" s="2">
        <v>0.20444355270197967</v>
      </c>
      <c r="W716" s="2">
        <v>3.0652173913043482E-2</v>
      </c>
      <c r="X716" s="2">
        <v>6.453804347826086</v>
      </c>
      <c r="Y716" s="2">
        <v>0</v>
      </c>
      <c r="Z716" s="2">
        <v>0.1595960406634564</v>
      </c>
      <c r="AA716" s="2">
        <v>0</v>
      </c>
      <c r="AB716" s="2">
        <v>0</v>
      </c>
      <c r="AC716" s="2">
        <v>0</v>
      </c>
      <c r="AD716" s="2">
        <v>0</v>
      </c>
      <c r="AE716" s="2">
        <v>0</v>
      </c>
      <c r="AF716" s="2">
        <v>0</v>
      </c>
      <c r="AG716" s="2">
        <v>0</v>
      </c>
      <c r="AH716" t="s">
        <v>382</v>
      </c>
      <c r="AI716">
        <v>5</v>
      </c>
    </row>
    <row r="717" spans="1:35" x14ac:dyDescent="0.25">
      <c r="A717" t="s">
        <v>2337</v>
      </c>
      <c r="B717" t="s">
        <v>1326</v>
      </c>
      <c r="C717" t="s">
        <v>2112</v>
      </c>
      <c r="D717" t="s">
        <v>2267</v>
      </c>
      <c r="E717" s="2">
        <v>86.054347826086953</v>
      </c>
      <c r="F717" s="2">
        <v>4.0869565217391308</v>
      </c>
      <c r="G717" s="2">
        <v>0.57336956521739135</v>
      </c>
      <c r="H717" s="2">
        <v>0.19565217391304349</v>
      </c>
      <c r="I717" s="2">
        <v>10</v>
      </c>
      <c r="J717" s="2">
        <v>0</v>
      </c>
      <c r="K717" s="2">
        <v>0</v>
      </c>
      <c r="L717" s="2">
        <v>5.7298913043478255</v>
      </c>
      <c r="M717" s="2">
        <v>4.8603260869565217</v>
      </c>
      <c r="N717" s="2">
        <v>0</v>
      </c>
      <c r="O717" s="2">
        <v>5.6479727169382342E-2</v>
      </c>
      <c r="P717" s="2">
        <v>5.7391304347826084</v>
      </c>
      <c r="Q717" s="2">
        <v>11.241847826086957</v>
      </c>
      <c r="R717" s="2">
        <v>0.19732853353543012</v>
      </c>
      <c r="S717" s="2">
        <v>5.5096739130434784</v>
      </c>
      <c r="T717" s="2">
        <v>8.2948913043478267</v>
      </c>
      <c r="U717" s="2">
        <v>0</v>
      </c>
      <c r="V717" s="2">
        <v>0.16041682455475562</v>
      </c>
      <c r="W717" s="2">
        <v>2.9419565217391308</v>
      </c>
      <c r="X717" s="2">
        <v>10.036195652173914</v>
      </c>
      <c r="Y717" s="2">
        <v>0</v>
      </c>
      <c r="Z717" s="2">
        <v>0.15081343943412912</v>
      </c>
      <c r="AA717" s="2">
        <v>0</v>
      </c>
      <c r="AB717" s="2">
        <v>0</v>
      </c>
      <c r="AC717" s="2">
        <v>0</v>
      </c>
      <c r="AD717" s="2">
        <v>0</v>
      </c>
      <c r="AE717" s="2">
        <v>0</v>
      </c>
      <c r="AF717" s="2">
        <v>0</v>
      </c>
      <c r="AG717" s="2">
        <v>0.52173913043478259</v>
      </c>
      <c r="AH717" t="s">
        <v>389</v>
      </c>
      <c r="AI717">
        <v>5</v>
      </c>
    </row>
    <row r="718" spans="1:35" x14ac:dyDescent="0.25">
      <c r="A718" t="s">
        <v>2337</v>
      </c>
      <c r="B718" t="s">
        <v>1238</v>
      </c>
      <c r="C718" t="s">
        <v>1885</v>
      </c>
      <c r="D718" t="s">
        <v>2290</v>
      </c>
      <c r="E718" s="2">
        <v>81.391304347826093</v>
      </c>
      <c r="F718" s="2">
        <v>0</v>
      </c>
      <c r="G718" s="2">
        <v>0.2608695652173913</v>
      </c>
      <c r="H718" s="2">
        <v>0</v>
      </c>
      <c r="I718" s="2">
        <v>0.27445652173913043</v>
      </c>
      <c r="J718" s="2">
        <v>0</v>
      </c>
      <c r="K718" s="2">
        <v>0</v>
      </c>
      <c r="L718" s="2">
        <v>9.2201086956521738</v>
      </c>
      <c r="M718" s="2">
        <v>6.0135869565217392</v>
      </c>
      <c r="N718" s="2">
        <v>0</v>
      </c>
      <c r="O718" s="2">
        <v>7.388488247863248E-2</v>
      </c>
      <c r="P718" s="2">
        <v>0</v>
      </c>
      <c r="Q718" s="2">
        <v>16.413043478260871</v>
      </c>
      <c r="R718" s="2">
        <v>0.20165598290598291</v>
      </c>
      <c r="S718" s="2">
        <v>6.5380434782608692</v>
      </c>
      <c r="T718" s="2">
        <v>0</v>
      </c>
      <c r="U718" s="2">
        <v>5.0163043478260869</v>
      </c>
      <c r="V718" s="2">
        <v>0.14196047008547008</v>
      </c>
      <c r="W718" s="2">
        <v>9.5217391304347831</v>
      </c>
      <c r="X718" s="2">
        <v>1.7853260869565217</v>
      </c>
      <c r="Y718" s="2">
        <v>0</v>
      </c>
      <c r="Z718" s="2">
        <v>0.13892227564102563</v>
      </c>
      <c r="AA718" s="2">
        <v>0</v>
      </c>
      <c r="AB718" s="2">
        <v>0</v>
      </c>
      <c r="AC718" s="2">
        <v>0</v>
      </c>
      <c r="AD718" s="2">
        <v>0</v>
      </c>
      <c r="AE718" s="2">
        <v>0</v>
      </c>
      <c r="AF718" s="2">
        <v>0</v>
      </c>
      <c r="AG718" s="2">
        <v>0</v>
      </c>
      <c r="AH718" t="s">
        <v>299</v>
      </c>
      <c r="AI718">
        <v>5</v>
      </c>
    </row>
    <row r="719" spans="1:35" x14ac:dyDescent="0.25">
      <c r="A719" t="s">
        <v>2337</v>
      </c>
      <c r="B719" t="s">
        <v>1428</v>
      </c>
      <c r="C719" t="s">
        <v>1883</v>
      </c>
      <c r="D719" t="s">
        <v>2252</v>
      </c>
      <c r="E719" s="2">
        <v>46.652173913043477</v>
      </c>
      <c r="F719" s="2">
        <v>5.3913043478260869</v>
      </c>
      <c r="G719" s="2">
        <v>2.1739130434782608E-2</v>
      </c>
      <c r="H719" s="2">
        <v>0.25</v>
      </c>
      <c r="I719" s="2">
        <v>2.125</v>
      </c>
      <c r="J719" s="2">
        <v>0</v>
      </c>
      <c r="K719" s="2">
        <v>0</v>
      </c>
      <c r="L719" s="2">
        <v>3.2589130434782607</v>
      </c>
      <c r="M719" s="2">
        <v>0</v>
      </c>
      <c r="N719" s="2">
        <v>0</v>
      </c>
      <c r="O719" s="2">
        <v>0</v>
      </c>
      <c r="P719" s="2">
        <v>0</v>
      </c>
      <c r="Q719" s="2">
        <v>9.534673913043477</v>
      </c>
      <c r="R719" s="2">
        <v>0.20437791239515377</v>
      </c>
      <c r="S719" s="2">
        <v>1.1767391304347827</v>
      </c>
      <c r="T719" s="2">
        <v>7.7753260869565235</v>
      </c>
      <c r="U719" s="2">
        <v>0</v>
      </c>
      <c r="V719" s="2">
        <v>0.19188956197576892</v>
      </c>
      <c r="W719" s="2">
        <v>3.1711956521739131</v>
      </c>
      <c r="X719" s="2">
        <v>2.1529347826086958</v>
      </c>
      <c r="Y719" s="2">
        <v>0</v>
      </c>
      <c r="Z719" s="2">
        <v>0.11412395153774464</v>
      </c>
      <c r="AA719" s="2">
        <v>0</v>
      </c>
      <c r="AB719" s="2">
        <v>0</v>
      </c>
      <c r="AC719" s="2">
        <v>0</v>
      </c>
      <c r="AD719" s="2">
        <v>0</v>
      </c>
      <c r="AE719" s="2">
        <v>0</v>
      </c>
      <c r="AF719" s="2">
        <v>0</v>
      </c>
      <c r="AG719" s="2">
        <v>0</v>
      </c>
      <c r="AH719" t="s">
        <v>494</v>
      </c>
      <c r="AI719">
        <v>5</v>
      </c>
    </row>
    <row r="720" spans="1:35" x14ac:dyDescent="0.25">
      <c r="A720" t="s">
        <v>2337</v>
      </c>
      <c r="B720" t="s">
        <v>1164</v>
      </c>
      <c r="C720" t="s">
        <v>2072</v>
      </c>
      <c r="D720" t="s">
        <v>2252</v>
      </c>
      <c r="E720" s="2">
        <v>105.6304347826087</v>
      </c>
      <c r="F720" s="2">
        <v>5.3043478260869561</v>
      </c>
      <c r="G720" s="2">
        <v>0</v>
      </c>
      <c r="H720" s="2">
        <v>0.40489130434782611</v>
      </c>
      <c r="I720" s="2">
        <v>6.9239130434782608</v>
      </c>
      <c r="J720" s="2">
        <v>0</v>
      </c>
      <c r="K720" s="2">
        <v>0</v>
      </c>
      <c r="L720" s="2">
        <v>3.6698913043478254</v>
      </c>
      <c r="M720" s="2">
        <v>0</v>
      </c>
      <c r="N720" s="2">
        <v>4.6086956521739131</v>
      </c>
      <c r="O720" s="2">
        <v>4.3630376620703848E-2</v>
      </c>
      <c r="P720" s="2">
        <v>0</v>
      </c>
      <c r="Q720" s="2">
        <v>24.141304347826086</v>
      </c>
      <c r="R720" s="2">
        <v>0.22854496810043218</v>
      </c>
      <c r="S720" s="2">
        <v>5.3173913043478276</v>
      </c>
      <c r="T720" s="2">
        <v>6.9465217391304348</v>
      </c>
      <c r="U720" s="2">
        <v>0</v>
      </c>
      <c r="V720" s="2">
        <v>0.11610207861699938</v>
      </c>
      <c r="W720" s="2">
        <v>4.6993478260869557</v>
      </c>
      <c r="X720" s="2">
        <v>12.036304347826086</v>
      </c>
      <c r="Y720" s="2">
        <v>0</v>
      </c>
      <c r="Z720" s="2">
        <v>0.1584358921588804</v>
      </c>
      <c r="AA720" s="2">
        <v>0</v>
      </c>
      <c r="AB720" s="2">
        <v>0</v>
      </c>
      <c r="AC720" s="2">
        <v>0</v>
      </c>
      <c r="AD720" s="2">
        <v>0</v>
      </c>
      <c r="AE720" s="2">
        <v>0</v>
      </c>
      <c r="AF720" s="2">
        <v>0</v>
      </c>
      <c r="AG720" s="2">
        <v>0</v>
      </c>
      <c r="AH720" t="s">
        <v>225</v>
      </c>
      <c r="AI720">
        <v>5</v>
      </c>
    </row>
    <row r="721" spans="1:35" x14ac:dyDescent="0.25">
      <c r="A721" t="s">
        <v>2337</v>
      </c>
      <c r="B721" t="s">
        <v>1553</v>
      </c>
      <c r="C721" t="s">
        <v>1869</v>
      </c>
      <c r="D721" t="s">
        <v>2298</v>
      </c>
      <c r="E721" s="2">
        <v>66.782608695652172</v>
      </c>
      <c r="F721" s="2">
        <v>5.6521739130434785</v>
      </c>
      <c r="G721" s="2">
        <v>0.32608695652173914</v>
      </c>
      <c r="H721" s="2">
        <v>0.52173913043478259</v>
      </c>
      <c r="I721" s="2">
        <v>2.3559782608695654</v>
      </c>
      <c r="J721" s="2">
        <v>0</v>
      </c>
      <c r="K721" s="2">
        <v>0</v>
      </c>
      <c r="L721" s="2">
        <v>3.5179347826086955</v>
      </c>
      <c r="M721" s="2">
        <v>0</v>
      </c>
      <c r="N721" s="2">
        <v>0</v>
      </c>
      <c r="O721" s="2">
        <v>0</v>
      </c>
      <c r="P721" s="2">
        <v>9.2391304347826081E-2</v>
      </c>
      <c r="Q721" s="2">
        <v>7.4619565217391317</v>
      </c>
      <c r="R721" s="2">
        <v>0.11311848958333336</v>
      </c>
      <c r="S721" s="2">
        <v>3.400108695652174</v>
      </c>
      <c r="T721" s="2">
        <v>9.3239130434782602</v>
      </c>
      <c r="U721" s="2">
        <v>0</v>
      </c>
      <c r="V721" s="2">
        <v>0.19052897135416666</v>
      </c>
      <c r="W721" s="2">
        <v>3.5082608695652184</v>
      </c>
      <c r="X721" s="2">
        <v>12.009891304347825</v>
      </c>
      <c r="Y721" s="2">
        <v>0</v>
      </c>
      <c r="Z721" s="2">
        <v>0.23236816406249999</v>
      </c>
      <c r="AA721" s="2">
        <v>0</v>
      </c>
      <c r="AB721" s="2">
        <v>0</v>
      </c>
      <c r="AC721" s="2">
        <v>0</v>
      </c>
      <c r="AD721" s="2">
        <v>0</v>
      </c>
      <c r="AE721" s="2">
        <v>0</v>
      </c>
      <c r="AF721" s="2">
        <v>0</v>
      </c>
      <c r="AG721" s="2">
        <v>0</v>
      </c>
      <c r="AH721" t="s">
        <v>621</v>
      </c>
      <c r="AI721">
        <v>5</v>
      </c>
    </row>
    <row r="722" spans="1:35" x14ac:dyDescent="0.25">
      <c r="A722" t="s">
        <v>2337</v>
      </c>
      <c r="B722" t="s">
        <v>1545</v>
      </c>
      <c r="C722" t="s">
        <v>1869</v>
      </c>
      <c r="D722" t="s">
        <v>2298</v>
      </c>
      <c r="E722" s="2">
        <v>60.652173913043477</v>
      </c>
      <c r="F722" s="2">
        <v>0</v>
      </c>
      <c r="G722" s="2">
        <v>0.32608695652173914</v>
      </c>
      <c r="H722" s="2">
        <v>0.43478260869565216</v>
      </c>
      <c r="I722" s="2">
        <v>2.1467391304347827</v>
      </c>
      <c r="J722" s="2">
        <v>0</v>
      </c>
      <c r="K722" s="2">
        <v>0</v>
      </c>
      <c r="L722" s="2">
        <v>4.9608695652173909</v>
      </c>
      <c r="M722" s="2">
        <v>5.1413043478260878</v>
      </c>
      <c r="N722" s="2">
        <v>0</v>
      </c>
      <c r="O722" s="2">
        <v>8.4767025089605749E-2</v>
      </c>
      <c r="P722" s="2">
        <v>4.4819565217391304</v>
      </c>
      <c r="Q722" s="2">
        <v>5.9334782608695651</v>
      </c>
      <c r="R722" s="2">
        <v>0.17172401433691756</v>
      </c>
      <c r="S722" s="2">
        <v>2.4313043478260865</v>
      </c>
      <c r="T722" s="2">
        <v>7.6706521739130453</v>
      </c>
      <c r="U722" s="2">
        <v>0</v>
      </c>
      <c r="V722" s="2">
        <v>0.16655555555555557</v>
      </c>
      <c r="W722" s="2">
        <v>2.4898913043478257</v>
      </c>
      <c r="X722" s="2">
        <v>6.8355434782608695</v>
      </c>
      <c r="Y722" s="2">
        <v>0</v>
      </c>
      <c r="Z722" s="2">
        <v>0.15375268817204302</v>
      </c>
      <c r="AA722" s="2">
        <v>0</v>
      </c>
      <c r="AB722" s="2">
        <v>0</v>
      </c>
      <c r="AC722" s="2">
        <v>0</v>
      </c>
      <c r="AD722" s="2">
        <v>0</v>
      </c>
      <c r="AE722" s="2">
        <v>0</v>
      </c>
      <c r="AF722" s="2">
        <v>0</v>
      </c>
      <c r="AG722" s="2">
        <v>0</v>
      </c>
      <c r="AH722" t="s">
        <v>613</v>
      </c>
      <c r="AI722">
        <v>5</v>
      </c>
    </row>
    <row r="723" spans="1:35" x14ac:dyDescent="0.25">
      <c r="A723" t="s">
        <v>2337</v>
      </c>
      <c r="B723" t="s">
        <v>1369</v>
      </c>
      <c r="C723" t="s">
        <v>2000</v>
      </c>
      <c r="D723" t="s">
        <v>2271</v>
      </c>
      <c r="E723" s="2">
        <v>29.869565217391305</v>
      </c>
      <c r="F723" s="2">
        <v>24.117608695652169</v>
      </c>
      <c r="G723" s="2">
        <v>0</v>
      </c>
      <c r="H723" s="2">
        <v>0</v>
      </c>
      <c r="I723" s="2">
        <v>0</v>
      </c>
      <c r="J723" s="2">
        <v>0</v>
      </c>
      <c r="K723" s="2">
        <v>0.56521739130434778</v>
      </c>
      <c r="L723" s="2">
        <v>1.1706521739130433</v>
      </c>
      <c r="M723" s="2">
        <v>0</v>
      </c>
      <c r="N723" s="2">
        <v>0</v>
      </c>
      <c r="O723" s="2">
        <v>0</v>
      </c>
      <c r="P723" s="2">
        <v>0</v>
      </c>
      <c r="Q723" s="2">
        <v>0.55673913043478263</v>
      </c>
      <c r="R723" s="2">
        <v>1.863901018922853E-2</v>
      </c>
      <c r="S723" s="2">
        <v>1.8721739130434778</v>
      </c>
      <c r="T723" s="2">
        <v>2.2514130434782613</v>
      </c>
      <c r="U723" s="2">
        <v>0</v>
      </c>
      <c r="V723" s="2">
        <v>0.13805312954876275</v>
      </c>
      <c r="W723" s="2">
        <v>0.68054347826086958</v>
      </c>
      <c r="X723" s="2">
        <v>4.5888043478260885</v>
      </c>
      <c r="Y723" s="2">
        <v>0</v>
      </c>
      <c r="Z723" s="2">
        <v>0.1764119359534207</v>
      </c>
      <c r="AA723" s="2">
        <v>0</v>
      </c>
      <c r="AB723" s="2">
        <v>0</v>
      </c>
      <c r="AC723" s="2">
        <v>0</v>
      </c>
      <c r="AD723" s="2">
        <v>0</v>
      </c>
      <c r="AE723" s="2">
        <v>0</v>
      </c>
      <c r="AF723" s="2">
        <v>0</v>
      </c>
      <c r="AG723" s="2">
        <v>0</v>
      </c>
      <c r="AH723" t="s">
        <v>433</v>
      </c>
      <c r="AI723">
        <v>5</v>
      </c>
    </row>
    <row r="724" spans="1:35" x14ac:dyDescent="0.25">
      <c r="A724" t="s">
        <v>2337</v>
      </c>
      <c r="B724" t="s">
        <v>1353</v>
      </c>
      <c r="C724" t="s">
        <v>2081</v>
      </c>
      <c r="D724" t="s">
        <v>2222</v>
      </c>
      <c r="E724" s="2">
        <v>55.152173913043477</v>
      </c>
      <c r="F724" s="2">
        <v>19.426630434782609</v>
      </c>
      <c r="G724" s="2">
        <v>0</v>
      </c>
      <c r="H724" s="2">
        <v>0</v>
      </c>
      <c r="I724" s="2">
        <v>0</v>
      </c>
      <c r="J724" s="2">
        <v>0</v>
      </c>
      <c r="K724" s="2">
        <v>0</v>
      </c>
      <c r="L724" s="2">
        <v>3.4647826086956526</v>
      </c>
      <c r="M724" s="2">
        <v>5.3128260869565214</v>
      </c>
      <c r="N724" s="2">
        <v>0</v>
      </c>
      <c r="O724" s="2">
        <v>9.6330311391407172E-2</v>
      </c>
      <c r="P724" s="2">
        <v>4.2554347826086953</v>
      </c>
      <c r="Q724" s="2">
        <v>8.7409782608695643</v>
      </c>
      <c r="R724" s="2">
        <v>0.23564643279463932</v>
      </c>
      <c r="S724" s="2">
        <v>0.68967391304347847</v>
      </c>
      <c r="T724" s="2">
        <v>10.561304347826086</v>
      </c>
      <c r="U724" s="2">
        <v>0</v>
      </c>
      <c r="V724" s="2">
        <v>0.20399881750098539</v>
      </c>
      <c r="W724" s="2">
        <v>0.76847826086956494</v>
      </c>
      <c r="X724" s="2">
        <v>5.238586956521738</v>
      </c>
      <c r="Y724" s="2">
        <v>0</v>
      </c>
      <c r="Z724" s="2">
        <v>0.10891801340165548</v>
      </c>
      <c r="AA724" s="2">
        <v>0</v>
      </c>
      <c r="AB724" s="2">
        <v>0</v>
      </c>
      <c r="AC724" s="2">
        <v>0</v>
      </c>
      <c r="AD724" s="2">
        <v>0</v>
      </c>
      <c r="AE724" s="2">
        <v>0</v>
      </c>
      <c r="AF724" s="2">
        <v>0</v>
      </c>
      <c r="AG724" s="2">
        <v>0</v>
      </c>
      <c r="AH724" t="s">
        <v>417</v>
      </c>
      <c r="AI724">
        <v>5</v>
      </c>
    </row>
    <row r="725" spans="1:35" x14ac:dyDescent="0.25">
      <c r="A725" t="s">
        <v>2337</v>
      </c>
      <c r="B725" t="s">
        <v>1352</v>
      </c>
      <c r="C725" t="s">
        <v>1944</v>
      </c>
      <c r="D725" t="s">
        <v>2216</v>
      </c>
      <c r="E725" s="2">
        <v>55.108695652173914</v>
      </c>
      <c r="F725" s="2">
        <v>27.035326086956523</v>
      </c>
      <c r="G725" s="2">
        <v>0.20380434782608695</v>
      </c>
      <c r="H725" s="2">
        <v>0</v>
      </c>
      <c r="I725" s="2">
        <v>1.3125</v>
      </c>
      <c r="J725" s="2">
        <v>0</v>
      </c>
      <c r="K725" s="2">
        <v>1.3369565217391304</v>
      </c>
      <c r="L725" s="2">
        <v>4.0039130434782608</v>
      </c>
      <c r="M725" s="2">
        <v>4.2445652173913047</v>
      </c>
      <c r="N725" s="2">
        <v>0</v>
      </c>
      <c r="O725" s="2">
        <v>7.7021696252465494E-2</v>
      </c>
      <c r="P725" s="2">
        <v>0.34782608695652173</v>
      </c>
      <c r="Q725" s="2">
        <v>6.4375</v>
      </c>
      <c r="R725" s="2">
        <v>0.12312623274161735</v>
      </c>
      <c r="S725" s="2">
        <v>3.4696739130434766</v>
      </c>
      <c r="T725" s="2">
        <v>7.19032608695652</v>
      </c>
      <c r="U725" s="2">
        <v>0</v>
      </c>
      <c r="V725" s="2">
        <v>0.19343589743589737</v>
      </c>
      <c r="W725" s="2">
        <v>4.2311956521739127</v>
      </c>
      <c r="X725" s="2">
        <v>10.468152173913044</v>
      </c>
      <c r="Y725" s="2">
        <v>0</v>
      </c>
      <c r="Z725" s="2">
        <v>0.26673372781065091</v>
      </c>
      <c r="AA725" s="2">
        <v>0</v>
      </c>
      <c r="AB725" s="2">
        <v>0</v>
      </c>
      <c r="AC725" s="2">
        <v>0</v>
      </c>
      <c r="AD725" s="2">
        <v>0</v>
      </c>
      <c r="AE725" s="2">
        <v>0</v>
      </c>
      <c r="AF725" s="2">
        <v>0</v>
      </c>
      <c r="AG725" s="2">
        <v>0</v>
      </c>
      <c r="AH725" t="s">
        <v>416</v>
      </c>
      <c r="AI725">
        <v>5</v>
      </c>
    </row>
    <row r="726" spans="1:35" x14ac:dyDescent="0.25">
      <c r="A726" t="s">
        <v>2337</v>
      </c>
      <c r="B726" t="s">
        <v>1808</v>
      </c>
      <c r="C726" t="s">
        <v>2007</v>
      </c>
      <c r="D726" t="s">
        <v>2243</v>
      </c>
      <c r="E726" s="2">
        <v>84.456521739130437</v>
      </c>
      <c r="F726" s="2">
        <v>5.7391304347826084</v>
      </c>
      <c r="G726" s="2">
        <v>0.32608695652173914</v>
      </c>
      <c r="H726" s="2">
        <v>0.18478260869565216</v>
      </c>
      <c r="I726" s="2">
        <v>1.2826086956521738</v>
      </c>
      <c r="J726" s="2">
        <v>0</v>
      </c>
      <c r="K726" s="2">
        <v>0</v>
      </c>
      <c r="L726" s="2">
        <v>2.2827173913043488</v>
      </c>
      <c r="M726" s="2">
        <v>10.608695652173912</v>
      </c>
      <c r="N726" s="2">
        <v>0</v>
      </c>
      <c r="O726" s="2">
        <v>0.1256113256113256</v>
      </c>
      <c r="P726" s="2">
        <v>15.359130434782605</v>
      </c>
      <c r="Q726" s="2">
        <v>0</v>
      </c>
      <c r="R726" s="2">
        <v>0.18185842985842982</v>
      </c>
      <c r="S726" s="2">
        <v>2.2279347826086964</v>
      </c>
      <c r="T726" s="2">
        <v>4.6541304347826067</v>
      </c>
      <c r="U726" s="2">
        <v>0</v>
      </c>
      <c r="V726" s="2">
        <v>8.1486486486486473E-2</v>
      </c>
      <c r="W726" s="2">
        <v>5.318478260869564</v>
      </c>
      <c r="X726" s="2">
        <v>6.4510869565217401</v>
      </c>
      <c r="Y726" s="2">
        <v>0</v>
      </c>
      <c r="Z726" s="2">
        <v>0.13935649935649935</v>
      </c>
      <c r="AA726" s="2">
        <v>0</v>
      </c>
      <c r="AB726" s="2">
        <v>0</v>
      </c>
      <c r="AC726" s="2">
        <v>0</v>
      </c>
      <c r="AD726" s="2">
        <v>0</v>
      </c>
      <c r="AE726" s="2">
        <v>0</v>
      </c>
      <c r="AF726" s="2">
        <v>0</v>
      </c>
      <c r="AG726" s="2">
        <v>0</v>
      </c>
      <c r="AH726" t="s">
        <v>880</v>
      </c>
      <c r="AI726">
        <v>5</v>
      </c>
    </row>
    <row r="727" spans="1:35" x14ac:dyDescent="0.25">
      <c r="A727" t="s">
        <v>2337</v>
      </c>
      <c r="B727" t="s">
        <v>1104</v>
      </c>
      <c r="C727" t="s">
        <v>2025</v>
      </c>
      <c r="D727" t="s">
        <v>2271</v>
      </c>
      <c r="E727" s="2">
        <v>54.913043478260867</v>
      </c>
      <c r="F727" s="2">
        <v>11.130434782608695</v>
      </c>
      <c r="G727" s="2">
        <v>1.4130434782608696</v>
      </c>
      <c r="H727" s="2">
        <v>0</v>
      </c>
      <c r="I727" s="2">
        <v>5.3913043478260869</v>
      </c>
      <c r="J727" s="2">
        <v>0</v>
      </c>
      <c r="K727" s="2">
        <v>0</v>
      </c>
      <c r="L727" s="2">
        <v>6.1872826086956536</v>
      </c>
      <c r="M727" s="2">
        <v>0</v>
      </c>
      <c r="N727" s="2">
        <v>4.9565217391304346</v>
      </c>
      <c r="O727" s="2">
        <v>9.0261282660332537E-2</v>
      </c>
      <c r="P727" s="2">
        <v>2.3523913043478255</v>
      </c>
      <c r="Q727" s="2">
        <v>0</v>
      </c>
      <c r="R727" s="2">
        <v>4.2838479809976238E-2</v>
      </c>
      <c r="S727" s="2">
        <v>2.9143478260869573</v>
      </c>
      <c r="T727" s="2">
        <v>3.8210869565217398</v>
      </c>
      <c r="U727" s="2">
        <v>0</v>
      </c>
      <c r="V727" s="2">
        <v>0.12265637371338088</v>
      </c>
      <c r="W727" s="2">
        <v>3.04445652173913</v>
      </c>
      <c r="X727" s="2">
        <v>6.3373913043478272</v>
      </c>
      <c r="Y727" s="2">
        <v>0</v>
      </c>
      <c r="Z727" s="2">
        <v>0.1708491686460808</v>
      </c>
      <c r="AA727" s="2">
        <v>0</v>
      </c>
      <c r="AB727" s="2">
        <v>0</v>
      </c>
      <c r="AC727" s="2">
        <v>0</v>
      </c>
      <c r="AD727" s="2">
        <v>0</v>
      </c>
      <c r="AE727" s="2">
        <v>0</v>
      </c>
      <c r="AF727" s="2">
        <v>0</v>
      </c>
      <c r="AG727" s="2">
        <v>0</v>
      </c>
      <c r="AH727" t="s">
        <v>164</v>
      </c>
      <c r="AI727">
        <v>5</v>
      </c>
    </row>
    <row r="728" spans="1:35" x14ac:dyDescent="0.25">
      <c r="A728" t="s">
        <v>2337</v>
      </c>
      <c r="B728" t="s">
        <v>1764</v>
      </c>
      <c r="C728" t="s">
        <v>2027</v>
      </c>
      <c r="D728" t="s">
        <v>2280</v>
      </c>
      <c r="E728" s="2">
        <v>87.858695652173907</v>
      </c>
      <c r="F728" s="2">
        <v>5.2173913043478262</v>
      </c>
      <c r="G728" s="2">
        <v>0.20108695652173914</v>
      </c>
      <c r="H728" s="2">
        <v>0.36956521739130432</v>
      </c>
      <c r="I728" s="2">
        <v>2.0760869565217392</v>
      </c>
      <c r="J728" s="2">
        <v>0</v>
      </c>
      <c r="K728" s="2">
        <v>0</v>
      </c>
      <c r="L728" s="2">
        <v>8.2548913043478258</v>
      </c>
      <c r="M728" s="2">
        <v>5.1521739130434785</v>
      </c>
      <c r="N728" s="2">
        <v>0.9521739130434782</v>
      </c>
      <c r="O728" s="2">
        <v>6.9479153779537312E-2</v>
      </c>
      <c r="P728" s="2">
        <v>5.3521739130434778</v>
      </c>
      <c r="Q728" s="2">
        <v>4.8097826086956523</v>
      </c>
      <c r="R728" s="2">
        <v>0.11566250154645553</v>
      </c>
      <c r="S728" s="2">
        <v>2.3573913043478267</v>
      </c>
      <c r="T728" s="2">
        <v>8.1219565217391327</v>
      </c>
      <c r="U728" s="2">
        <v>0</v>
      </c>
      <c r="V728" s="2">
        <v>0.11927502165037737</v>
      </c>
      <c r="W728" s="2">
        <v>2.0035869565217395</v>
      </c>
      <c r="X728" s="2">
        <v>8.1802173913043514</v>
      </c>
      <c r="Y728" s="2">
        <v>0</v>
      </c>
      <c r="Z728" s="2">
        <v>0.11591117159470497</v>
      </c>
      <c r="AA728" s="2">
        <v>0</v>
      </c>
      <c r="AB728" s="2">
        <v>0</v>
      </c>
      <c r="AC728" s="2">
        <v>0</v>
      </c>
      <c r="AD728" s="2">
        <v>0</v>
      </c>
      <c r="AE728" s="2">
        <v>0</v>
      </c>
      <c r="AF728" s="2">
        <v>0</v>
      </c>
      <c r="AG728" s="2">
        <v>0.125</v>
      </c>
      <c r="AH728" t="s">
        <v>836</v>
      </c>
      <c r="AI728">
        <v>5</v>
      </c>
    </row>
    <row r="729" spans="1:35" x14ac:dyDescent="0.25">
      <c r="A729" t="s">
        <v>2337</v>
      </c>
      <c r="B729" t="s">
        <v>1467</v>
      </c>
      <c r="C729" t="s">
        <v>2007</v>
      </c>
      <c r="D729" t="s">
        <v>2243</v>
      </c>
      <c r="E729" s="2">
        <v>63.260869565217391</v>
      </c>
      <c r="F729" s="2">
        <v>4.9565217391304346</v>
      </c>
      <c r="G729" s="2">
        <v>0</v>
      </c>
      <c r="H729" s="2">
        <v>0.39945652173913043</v>
      </c>
      <c r="I729" s="2">
        <v>0</v>
      </c>
      <c r="J729" s="2">
        <v>0</v>
      </c>
      <c r="K729" s="2">
        <v>0</v>
      </c>
      <c r="L729" s="2">
        <v>7.0267391304347839</v>
      </c>
      <c r="M729" s="2">
        <v>4.3505434782608692</v>
      </c>
      <c r="N729" s="2">
        <v>0</v>
      </c>
      <c r="O729" s="2">
        <v>6.8771477663230232E-2</v>
      </c>
      <c r="P729" s="2">
        <v>5.3913043478260869</v>
      </c>
      <c r="Q729" s="2">
        <v>9.8804347826086953</v>
      </c>
      <c r="R729" s="2">
        <v>0.24140893470790376</v>
      </c>
      <c r="S729" s="2">
        <v>4.6945652173913031</v>
      </c>
      <c r="T729" s="2">
        <v>4.2698913043478264</v>
      </c>
      <c r="U729" s="2">
        <v>0</v>
      </c>
      <c r="V729" s="2">
        <v>0.14170618556701031</v>
      </c>
      <c r="W729" s="2">
        <v>2.4134782608695646</v>
      </c>
      <c r="X729" s="2">
        <v>8.6447826086956532</v>
      </c>
      <c r="Y729" s="2">
        <v>0.68858695652173907</v>
      </c>
      <c r="Z729" s="2">
        <v>0.18568900343642611</v>
      </c>
      <c r="AA729" s="2">
        <v>0</v>
      </c>
      <c r="AB729" s="2">
        <v>0</v>
      </c>
      <c r="AC729" s="2">
        <v>0</v>
      </c>
      <c r="AD729" s="2">
        <v>0</v>
      </c>
      <c r="AE729" s="2">
        <v>1.1358695652173914</v>
      </c>
      <c r="AF729" s="2">
        <v>0</v>
      </c>
      <c r="AG729" s="2">
        <v>0</v>
      </c>
      <c r="AH729" t="s">
        <v>534</v>
      </c>
      <c r="AI729">
        <v>5</v>
      </c>
    </row>
    <row r="730" spans="1:35" x14ac:dyDescent="0.25">
      <c r="A730" t="s">
        <v>2337</v>
      </c>
      <c r="B730" t="s">
        <v>1724</v>
      </c>
      <c r="C730" t="s">
        <v>2097</v>
      </c>
      <c r="D730" t="s">
        <v>2241</v>
      </c>
      <c r="E730" s="2">
        <v>135.72826086956522</v>
      </c>
      <c r="F730" s="2">
        <v>5.4782608695652177</v>
      </c>
      <c r="G730" s="2">
        <v>0.13043478260869565</v>
      </c>
      <c r="H730" s="2">
        <v>0.33695652173913043</v>
      </c>
      <c r="I730" s="2">
        <v>3.9673913043478262</v>
      </c>
      <c r="J730" s="2">
        <v>0</v>
      </c>
      <c r="K730" s="2">
        <v>0</v>
      </c>
      <c r="L730" s="2">
        <v>2.5886956521739126</v>
      </c>
      <c r="M730" s="2">
        <v>5.4021739130434785</v>
      </c>
      <c r="N730" s="2">
        <v>12.179347826086957</v>
      </c>
      <c r="O730" s="2">
        <v>0.12953471610474895</v>
      </c>
      <c r="P730" s="2">
        <v>5.5652173913043477</v>
      </c>
      <c r="Q730" s="2">
        <v>31.527173913043477</v>
      </c>
      <c r="R730" s="2">
        <v>0.27328421558420757</v>
      </c>
      <c r="S730" s="2">
        <v>1.3404347826086962</v>
      </c>
      <c r="T730" s="2">
        <v>4.316630434782609</v>
      </c>
      <c r="U730" s="2">
        <v>0</v>
      </c>
      <c r="V730" s="2">
        <v>4.1679346520381202E-2</v>
      </c>
      <c r="W730" s="2">
        <v>1.4753260869565219</v>
      </c>
      <c r="X730" s="2">
        <v>8.1555434782608689</v>
      </c>
      <c r="Y730" s="2">
        <v>0</v>
      </c>
      <c r="Z730" s="2">
        <v>7.0956995275086088E-2</v>
      </c>
      <c r="AA730" s="2">
        <v>0</v>
      </c>
      <c r="AB730" s="2">
        <v>0</v>
      </c>
      <c r="AC730" s="2">
        <v>0</v>
      </c>
      <c r="AD730" s="2">
        <v>0</v>
      </c>
      <c r="AE730" s="2">
        <v>0</v>
      </c>
      <c r="AF730" s="2">
        <v>0</v>
      </c>
      <c r="AG730" s="2">
        <v>0</v>
      </c>
      <c r="AH730" t="s">
        <v>795</v>
      </c>
      <c r="AI730">
        <v>5</v>
      </c>
    </row>
    <row r="731" spans="1:35" x14ac:dyDescent="0.25">
      <c r="A731" t="s">
        <v>2337</v>
      </c>
      <c r="B731" t="s">
        <v>975</v>
      </c>
      <c r="C731" t="s">
        <v>2015</v>
      </c>
      <c r="D731" t="s">
        <v>2275</v>
      </c>
      <c r="E731" s="2">
        <v>67.739130434782609</v>
      </c>
      <c r="F731" s="2">
        <v>5.1304347826086953</v>
      </c>
      <c r="G731" s="2">
        <v>0.19293478260869565</v>
      </c>
      <c r="H731" s="2">
        <v>0</v>
      </c>
      <c r="I731" s="2">
        <v>1.1304347826086956</v>
      </c>
      <c r="J731" s="2">
        <v>0</v>
      </c>
      <c r="K731" s="2">
        <v>9.2391304347826081E-2</v>
      </c>
      <c r="L731" s="2">
        <v>4.1641304347826091</v>
      </c>
      <c r="M731" s="2">
        <v>5.9619565217391308</v>
      </c>
      <c r="N731" s="2">
        <v>5.0461956521739131</v>
      </c>
      <c r="O731" s="2">
        <v>0.16250802310654686</v>
      </c>
      <c r="P731" s="2">
        <v>3.7690217391304346</v>
      </c>
      <c r="Q731" s="2">
        <v>2.6413043478260869</v>
      </c>
      <c r="R731" s="2">
        <v>9.4632541720154034E-2</v>
      </c>
      <c r="S731" s="2">
        <v>1.6283695652173906</v>
      </c>
      <c r="T731" s="2">
        <v>5.4458695652173921</v>
      </c>
      <c r="U731" s="2">
        <v>0</v>
      </c>
      <c r="V731" s="2">
        <v>0.10443356867779204</v>
      </c>
      <c r="W731" s="2">
        <v>0.76967391304347843</v>
      </c>
      <c r="X731" s="2">
        <v>4.3524999999999991</v>
      </c>
      <c r="Y731" s="2">
        <v>0</v>
      </c>
      <c r="Z731" s="2">
        <v>7.5616174582798443E-2</v>
      </c>
      <c r="AA731" s="2">
        <v>0</v>
      </c>
      <c r="AB731" s="2">
        <v>0</v>
      </c>
      <c r="AC731" s="2">
        <v>0</v>
      </c>
      <c r="AD731" s="2">
        <v>0</v>
      </c>
      <c r="AE731" s="2">
        <v>0</v>
      </c>
      <c r="AF731" s="2">
        <v>0</v>
      </c>
      <c r="AG731" s="2">
        <v>0.1766304347826087</v>
      </c>
      <c r="AH731" t="s">
        <v>32</v>
      </c>
      <c r="AI731">
        <v>5</v>
      </c>
    </row>
    <row r="732" spans="1:35" x14ac:dyDescent="0.25">
      <c r="A732" t="s">
        <v>2337</v>
      </c>
      <c r="B732" t="s">
        <v>1667</v>
      </c>
      <c r="C732" t="s">
        <v>1902</v>
      </c>
      <c r="D732" t="s">
        <v>2217</v>
      </c>
      <c r="E732" s="2">
        <v>85.717391304347828</v>
      </c>
      <c r="F732" s="2">
        <v>5.7391304347826084</v>
      </c>
      <c r="G732" s="2">
        <v>0.30434782608695654</v>
      </c>
      <c r="H732" s="2">
        <v>0.46195652173913043</v>
      </c>
      <c r="I732" s="2">
        <v>4.6086956521739131</v>
      </c>
      <c r="J732" s="2">
        <v>0</v>
      </c>
      <c r="K732" s="2">
        <v>0</v>
      </c>
      <c r="L732" s="2">
        <v>1.5829347826086959</v>
      </c>
      <c r="M732" s="2">
        <v>5.7391304347826084</v>
      </c>
      <c r="N732" s="2">
        <v>0</v>
      </c>
      <c r="O732" s="2">
        <v>6.6954095866091801E-2</v>
      </c>
      <c r="P732" s="2">
        <v>5.8999999999999986</v>
      </c>
      <c r="Q732" s="2">
        <v>5.5477173913043476</v>
      </c>
      <c r="R732" s="2">
        <v>0.13355186406289624</v>
      </c>
      <c r="S732" s="2">
        <v>5.6975000000000025</v>
      </c>
      <c r="T732" s="2">
        <v>5.3663043478260883</v>
      </c>
      <c r="U732" s="2">
        <v>0</v>
      </c>
      <c r="V732" s="2">
        <v>0.12907304083185395</v>
      </c>
      <c r="W732" s="2">
        <v>5.3329347826086959</v>
      </c>
      <c r="X732" s="2">
        <v>7.3519565217391278</v>
      </c>
      <c r="Y732" s="2">
        <v>0</v>
      </c>
      <c r="Z732" s="2">
        <v>0.14798503677402988</v>
      </c>
      <c r="AA732" s="2">
        <v>0</v>
      </c>
      <c r="AB732" s="2">
        <v>0</v>
      </c>
      <c r="AC732" s="2">
        <v>0</v>
      </c>
      <c r="AD732" s="2">
        <v>0</v>
      </c>
      <c r="AE732" s="2">
        <v>1.0869565217391304E-2</v>
      </c>
      <c r="AF732" s="2">
        <v>0</v>
      </c>
      <c r="AG732" s="2">
        <v>0</v>
      </c>
      <c r="AH732" t="s">
        <v>738</v>
      </c>
      <c r="AI732">
        <v>5</v>
      </c>
    </row>
    <row r="733" spans="1:35" x14ac:dyDescent="0.25">
      <c r="A733" t="s">
        <v>2337</v>
      </c>
      <c r="B733" t="s">
        <v>1710</v>
      </c>
      <c r="C733" t="s">
        <v>1902</v>
      </c>
      <c r="D733" t="s">
        <v>2217</v>
      </c>
      <c r="E733" s="2">
        <v>79.565217391304344</v>
      </c>
      <c r="F733" s="2">
        <v>5.3913043478260869</v>
      </c>
      <c r="G733" s="2">
        <v>5.9782608695652176E-2</v>
      </c>
      <c r="H733" s="2">
        <v>0.53152173913043477</v>
      </c>
      <c r="I733" s="2">
        <v>3.4456521739130435</v>
      </c>
      <c r="J733" s="2">
        <v>0</v>
      </c>
      <c r="K733" s="2">
        <v>0</v>
      </c>
      <c r="L733" s="2">
        <v>1.9856521739130442</v>
      </c>
      <c r="M733" s="2">
        <v>0</v>
      </c>
      <c r="N733" s="2">
        <v>5.6521739130434785</v>
      </c>
      <c r="O733" s="2">
        <v>7.1038251366120228E-2</v>
      </c>
      <c r="P733" s="2">
        <v>5.3043478260869561</v>
      </c>
      <c r="Q733" s="2">
        <v>29.385869565217391</v>
      </c>
      <c r="R733" s="2">
        <v>0.43599726775956282</v>
      </c>
      <c r="S733" s="2">
        <v>1.0122826086956525</v>
      </c>
      <c r="T733" s="2">
        <v>9.4195652173913018</v>
      </c>
      <c r="U733" s="2">
        <v>0</v>
      </c>
      <c r="V733" s="2">
        <v>0.13111065573770489</v>
      </c>
      <c r="W733" s="2">
        <v>1.1438043478260871</v>
      </c>
      <c r="X733" s="2">
        <v>4.6385869565217392</v>
      </c>
      <c r="Y733" s="2">
        <v>0</v>
      </c>
      <c r="Z733" s="2">
        <v>7.2674863387978156E-2</v>
      </c>
      <c r="AA733" s="2">
        <v>0</v>
      </c>
      <c r="AB733" s="2">
        <v>0</v>
      </c>
      <c r="AC733" s="2">
        <v>0</v>
      </c>
      <c r="AD733" s="2">
        <v>29.285326086956523</v>
      </c>
      <c r="AE733" s="2">
        <v>0</v>
      </c>
      <c r="AF733" s="2">
        <v>0</v>
      </c>
      <c r="AG733" s="2">
        <v>0</v>
      </c>
      <c r="AH733" t="s">
        <v>781</v>
      </c>
      <c r="AI733">
        <v>5</v>
      </c>
    </row>
    <row r="734" spans="1:35" x14ac:dyDescent="0.25">
      <c r="A734" t="s">
        <v>2337</v>
      </c>
      <c r="B734" t="s">
        <v>1606</v>
      </c>
      <c r="C734" t="s">
        <v>2117</v>
      </c>
      <c r="D734" t="s">
        <v>2269</v>
      </c>
      <c r="E734" s="2">
        <v>45.760869565217391</v>
      </c>
      <c r="F734" s="2">
        <v>0</v>
      </c>
      <c r="G734" s="2">
        <v>0.14130434782608695</v>
      </c>
      <c r="H734" s="2">
        <v>0.19565217391304349</v>
      </c>
      <c r="I734" s="2">
        <v>0.73760869565217391</v>
      </c>
      <c r="J734" s="2">
        <v>0</v>
      </c>
      <c r="K734" s="2">
        <v>0</v>
      </c>
      <c r="L734" s="2">
        <v>0</v>
      </c>
      <c r="M734" s="2">
        <v>5.2472826086956523</v>
      </c>
      <c r="N734" s="2">
        <v>0</v>
      </c>
      <c r="O734" s="2">
        <v>0.11466745843230404</v>
      </c>
      <c r="P734" s="2">
        <v>5.3858695652173916</v>
      </c>
      <c r="Q734" s="2">
        <v>3.6195652173913042</v>
      </c>
      <c r="R734" s="2">
        <v>0.19679334916864608</v>
      </c>
      <c r="S734" s="2">
        <v>0.34771739130434787</v>
      </c>
      <c r="T734" s="2">
        <v>3.6501086956521731</v>
      </c>
      <c r="U734" s="2">
        <v>0</v>
      </c>
      <c r="V734" s="2">
        <v>8.7363420427553434E-2</v>
      </c>
      <c r="W734" s="2">
        <v>0.34858695652173916</v>
      </c>
      <c r="X734" s="2">
        <v>1.7440217391304349</v>
      </c>
      <c r="Y734" s="2">
        <v>0</v>
      </c>
      <c r="Z734" s="2">
        <v>4.5729216152019005E-2</v>
      </c>
      <c r="AA734" s="2">
        <v>0</v>
      </c>
      <c r="AB734" s="2">
        <v>0</v>
      </c>
      <c r="AC734" s="2">
        <v>0</v>
      </c>
      <c r="AD734" s="2">
        <v>0</v>
      </c>
      <c r="AE734" s="2">
        <v>0</v>
      </c>
      <c r="AF734" s="2">
        <v>0</v>
      </c>
      <c r="AG734" s="2">
        <v>0</v>
      </c>
      <c r="AH734" t="s">
        <v>675</v>
      </c>
      <c r="AI734">
        <v>5</v>
      </c>
    </row>
    <row r="735" spans="1:35" x14ac:dyDescent="0.25">
      <c r="A735" t="s">
        <v>2337</v>
      </c>
      <c r="B735" t="s">
        <v>1817</v>
      </c>
      <c r="C735" t="s">
        <v>2209</v>
      </c>
      <c r="D735" t="s">
        <v>2267</v>
      </c>
      <c r="E735" s="2">
        <v>60.108695652173914</v>
      </c>
      <c r="F735" s="2">
        <v>4.8695652173913047</v>
      </c>
      <c r="G735" s="2">
        <v>0.56521739130434778</v>
      </c>
      <c r="H735" s="2">
        <v>0.23369565217391305</v>
      </c>
      <c r="I735" s="2">
        <v>2.0951086956521738</v>
      </c>
      <c r="J735" s="2">
        <v>0</v>
      </c>
      <c r="K735" s="2">
        <v>0</v>
      </c>
      <c r="L735" s="2">
        <v>4.1739130434782608</v>
      </c>
      <c r="M735" s="2">
        <v>0</v>
      </c>
      <c r="N735" s="2">
        <v>3.097826086956522</v>
      </c>
      <c r="O735" s="2">
        <v>5.1537070524412303E-2</v>
      </c>
      <c r="P735" s="2">
        <v>4.7282608695652177</v>
      </c>
      <c r="Q735" s="2">
        <v>6.1032608695652177</v>
      </c>
      <c r="R735" s="2">
        <v>0.18019891500904159</v>
      </c>
      <c r="S735" s="2">
        <v>5.4402173913043477</v>
      </c>
      <c r="T735" s="2">
        <v>4.7798913043478262</v>
      </c>
      <c r="U735" s="2">
        <v>0</v>
      </c>
      <c r="V735" s="2">
        <v>0.1700271247739602</v>
      </c>
      <c r="W735" s="2">
        <v>9.0896739130434785</v>
      </c>
      <c r="X735" s="2">
        <v>5.4565217391304346</v>
      </c>
      <c r="Y735" s="2">
        <v>0</v>
      </c>
      <c r="Z735" s="2">
        <v>0.241998191681736</v>
      </c>
      <c r="AA735" s="2">
        <v>0</v>
      </c>
      <c r="AB735" s="2">
        <v>0</v>
      </c>
      <c r="AC735" s="2">
        <v>0</v>
      </c>
      <c r="AD735" s="2">
        <v>0</v>
      </c>
      <c r="AE735" s="2">
        <v>5.6440217391304346</v>
      </c>
      <c r="AF735" s="2">
        <v>0</v>
      </c>
      <c r="AG735" s="2">
        <v>0</v>
      </c>
      <c r="AH735" t="s">
        <v>889</v>
      </c>
      <c r="AI735">
        <v>5</v>
      </c>
    </row>
    <row r="736" spans="1:35" x14ac:dyDescent="0.25">
      <c r="A736" t="s">
        <v>2337</v>
      </c>
      <c r="B736" t="s">
        <v>1210</v>
      </c>
      <c r="C736" t="s">
        <v>1906</v>
      </c>
      <c r="D736" t="s">
        <v>2247</v>
      </c>
      <c r="E736" s="2">
        <v>51.195652173913047</v>
      </c>
      <c r="F736" s="2">
        <v>0</v>
      </c>
      <c r="G736" s="2">
        <v>0.75543478260869568</v>
      </c>
      <c r="H736" s="2">
        <v>0.14130434782608695</v>
      </c>
      <c r="I736" s="2">
        <v>1.1304347826086956</v>
      </c>
      <c r="J736" s="2">
        <v>0</v>
      </c>
      <c r="K736" s="2">
        <v>0</v>
      </c>
      <c r="L736" s="2">
        <v>1.7236956521739129</v>
      </c>
      <c r="M736" s="2">
        <v>0</v>
      </c>
      <c r="N736" s="2">
        <v>0</v>
      </c>
      <c r="O736" s="2">
        <v>0</v>
      </c>
      <c r="P736" s="2">
        <v>10.429347826086957</v>
      </c>
      <c r="Q736" s="2">
        <v>0</v>
      </c>
      <c r="R736" s="2">
        <v>0.20371549893842889</v>
      </c>
      <c r="S736" s="2">
        <v>1.94</v>
      </c>
      <c r="T736" s="2">
        <v>0.54478260869565232</v>
      </c>
      <c r="U736" s="2">
        <v>0</v>
      </c>
      <c r="V736" s="2">
        <v>4.8535031847133751E-2</v>
      </c>
      <c r="W736" s="2">
        <v>2.7701086956521741</v>
      </c>
      <c r="X736" s="2">
        <v>3.3305434782608687</v>
      </c>
      <c r="Y736" s="2">
        <v>0</v>
      </c>
      <c r="Z736" s="2">
        <v>0.11916348195329084</v>
      </c>
      <c r="AA736" s="2">
        <v>0</v>
      </c>
      <c r="AB736" s="2">
        <v>0</v>
      </c>
      <c r="AC736" s="2">
        <v>0</v>
      </c>
      <c r="AD736" s="2">
        <v>0</v>
      </c>
      <c r="AE736" s="2">
        <v>0</v>
      </c>
      <c r="AF736" s="2">
        <v>0</v>
      </c>
      <c r="AG736" s="2">
        <v>0</v>
      </c>
      <c r="AH736" t="s">
        <v>271</v>
      </c>
      <c r="AI736">
        <v>5</v>
      </c>
    </row>
    <row r="737" spans="1:35" x14ac:dyDescent="0.25">
      <c r="A737" t="s">
        <v>2337</v>
      </c>
      <c r="B737" t="s">
        <v>1494</v>
      </c>
      <c r="C737" t="s">
        <v>2154</v>
      </c>
      <c r="D737" t="s">
        <v>2267</v>
      </c>
      <c r="E737" s="2">
        <v>41.326086956521742</v>
      </c>
      <c r="F737" s="2">
        <v>2.7826086956521738</v>
      </c>
      <c r="G737" s="2">
        <v>0</v>
      </c>
      <c r="H737" s="2">
        <v>0.16304347826086957</v>
      </c>
      <c r="I737" s="2">
        <v>1.1304347826086956</v>
      </c>
      <c r="J737" s="2">
        <v>0</v>
      </c>
      <c r="K737" s="2">
        <v>1.1521739130434783</v>
      </c>
      <c r="L737" s="2">
        <v>5.4782608695652177</v>
      </c>
      <c r="M737" s="2">
        <v>0</v>
      </c>
      <c r="N737" s="2">
        <v>5.0434782608695654</v>
      </c>
      <c r="O737" s="2">
        <v>0.12204103103629668</v>
      </c>
      <c r="P737" s="2">
        <v>0</v>
      </c>
      <c r="Q737" s="2">
        <v>12.584239130434783</v>
      </c>
      <c r="R737" s="2">
        <v>0.30451078379800106</v>
      </c>
      <c r="S737" s="2">
        <v>6.9130434782608692</v>
      </c>
      <c r="T737" s="2">
        <v>0</v>
      </c>
      <c r="U737" s="2">
        <v>0</v>
      </c>
      <c r="V737" s="2">
        <v>0.16728037874802734</v>
      </c>
      <c r="W737" s="2">
        <v>5.2092391304347823</v>
      </c>
      <c r="X737" s="2">
        <v>4.2445652173913047</v>
      </c>
      <c r="Y737" s="2">
        <v>0.66032608695652173</v>
      </c>
      <c r="Z737" s="2">
        <v>0.24473961073119407</v>
      </c>
      <c r="AA737" s="2">
        <v>0</v>
      </c>
      <c r="AB737" s="2">
        <v>0</v>
      </c>
      <c r="AC737" s="2">
        <v>0</v>
      </c>
      <c r="AD737" s="2">
        <v>0</v>
      </c>
      <c r="AE737" s="2">
        <v>0</v>
      </c>
      <c r="AF737" s="2">
        <v>0</v>
      </c>
      <c r="AG737" s="2">
        <v>0</v>
      </c>
      <c r="AH737" t="s">
        <v>561</v>
      </c>
      <c r="AI737">
        <v>5</v>
      </c>
    </row>
    <row r="738" spans="1:35" x14ac:dyDescent="0.25">
      <c r="A738" t="s">
        <v>2337</v>
      </c>
      <c r="B738" t="s">
        <v>1063</v>
      </c>
      <c r="C738" t="s">
        <v>2018</v>
      </c>
      <c r="D738" t="s">
        <v>2258</v>
      </c>
      <c r="E738" s="2">
        <v>90.173913043478265</v>
      </c>
      <c r="F738" s="2">
        <v>10.347826086956522</v>
      </c>
      <c r="G738" s="2">
        <v>0</v>
      </c>
      <c r="H738" s="2">
        <v>0.50543478260869568</v>
      </c>
      <c r="I738" s="2">
        <v>0.33369565217391306</v>
      </c>
      <c r="J738" s="2">
        <v>0</v>
      </c>
      <c r="K738" s="2">
        <v>0</v>
      </c>
      <c r="L738" s="2">
        <v>4.424021739130434</v>
      </c>
      <c r="M738" s="2">
        <v>5.6521739130434785</v>
      </c>
      <c r="N738" s="2">
        <v>0</v>
      </c>
      <c r="O738" s="2">
        <v>6.2680810028929598E-2</v>
      </c>
      <c r="P738" s="2">
        <v>4.8695652173913047</v>
      </c>
      <c r="Q738" s="2">
        <v>8.7554347826086989</v>
      </c>
      <c r="R738" s="2">
        <v>0.1510969141755063</v>
      </c>
      <c r="S738" s="2">
        <v>8.281304347826083</v>
      </c>
      <c r="T738" s="2">
        <v>9.5976086956521751</v>
      </c>
      <c r="U738" s="2">
        <v>0</v>
      </c>
      <c r="V738" s="2">
        <v>0.19827145612343292</v>
      </c>
      <c r="W738" s="2">
        <v>5.5314130434782607</v>
      </c>
      <c r="X738" s="2">
        <v>13.714239130434786</v>
      </c>
      <c r="Y738" s="2">
        <v>0</v>
      </c>
      <c r="Z738" s="2">
        <v>0.21342815814850533</v>
      </c>
      <c r="AA738" s="2">
        <v>0</v>
      </c>
      <c r="AB738" s="2">
        <v>0</v>
      </c>
      <c r="AC738" s="2">
        <v>0</v>
      </c>
      <c r="AD738" s="2">
        <v>0</v>
      </c>
      <c r="AE738" s="2">
        <v>0</v>
      </c>
      <c r="AF738" s="2">
        <v>0</v>
      </c>
      <c r="AG738" s="2">
        <v>0</v>
      </c>
      <c r="AH738" t="s">
        <v>121</v>
      </c>
      <c r="AI738">
        <v>5</v>
      </c>
    </row>
    <row r="739" spans="1:35" x14ac:dyDescent="0.25">
      <c r="A739" t="s">
        <v>2337</v>
      </c>
      <c r="B739" t="s">
        <v>1715</v>
      </c>
      <c r="C739" t="s">
        <v>1867</v>
      </c>
      <c r="D739" t="s">
        <v>2243</v>
      </c>
      <c r="E739" s="2">
        <v>107.68478260869566</v>
      </c>
      <c r="F739" s="2">
        <v>2.8315217391304346</v>
      </c>
      <c r="G739" s="2">
        <v>0.17391304347826086</v>
      </c>
      <c r="H739" s="2">
        <v>0.43478260869565216</v>
      </c>
      <c r="I739" s="2">
        <v>5.6086956521739131</v>
      </c>
      <c r="J739" s="2">
        <v>0</v>
      </c>
      <c r="K739" s="2">
        <v>0</v>
      </c>
      <c r="L739" s="2">
        <v>7.2163043478260871</v>
      </c>
      <c r="M739" s="2">
        <v>4.7391304347826084</v>
      </c>
      <c r="N739" s="2">
        <v>4.556195652173912</v>
      </c>
      <c r="O739" s="2">
        <v>8.6319773897244365E-2</v>
      </c>
      <c r="P739" s="2">
        <v>5.7391304347826084</v>
      </c>
      <c r="Q739" s="2">
        <v>0</v>
      </c>
      <c r="R739" s="2">
        <v>5.3295649540728775E-2</v>
      </c>
      <c r="S739" s="2">
        <v>9.7736956521739131</v>
      </c>
      <c r="T739" s="2">
        <v>11.590108695652173</v>
      </c>
      <c r="U739" s="2">
        <v>0</v>
      </c>
      <c r="V739" s="2">
        <v>0.19839204602806096</v>
      </c>
      <c r="W739" s="2">
        <v>9.0132608695652188</v>
      </c>
      <c r="X739" s="2">
        <v>9.7218478260869556</v>
      </c>
      <c r="Y739" s="2">
        <v>0</v>
      </c>
      <c r="Z739" s="2">
        <v>0.1739810235187241</v>
      </c>
      <c r="AA739" s="2">
        <v>0</v>
      </c>
      <c r="AB739" s="2">
        <v>0</v>
      </c>
      <c r="AC739" s="2">
        <v>0</v>
      </c>
      <c r="AD739" s="2">
        <v>0</v>
      </c>
      <c r="AE739" s="2">
        <v>0.21739130434782608</v>
      </c>
      <c r="AF739" s="2">
        <v>0</v>
      </c>
      <c r="AG739" s="2">
        <v>3.2608695652173912E-2</v>
      </c>
      <c r="AH739" t="s">
        <v>786</v>
      </c>
      <c r="AI739">
        <v>5</v>
      </c>
    </row>
    <row r="740" spans="1:35" x14ac:dyDescent="0.25">
      <c r="A740" t="s">
        <v>2337</v>
      </c>
      <c r="B740" t="s">
        <v>1045</v>
      </c>
      <c r="C740" t="s">
        <v>1988</v>
      </c>
      <c r="D740" t="s">
        <v>2249</v>
      </c>
      <c r="E740" s="2">
        <v>35.673913043478258</v>
      </c>
      <c r="F740" s="2">
        <v>2.9565217391304346</v>
      </c>
      <c r="G740" s="2">
        <v>0</v>
      </c>
      <c r="H740" s="2">
        <v>0.34782608695652173</v>
      </c>
      <c r="I740" s="2">
        <v>1.6521739130434783</v>
      </c>
      <c r="J740" s="2">
        <v>0</v>
      </c>
      <c r="K740" s="2">
        <v>0.2391304347826087</v>
      </c>
      <c r="L740" s="2">
        <v>0.23369565217391305</v>
      </c>
      <c r="M740" s="2">
        <v>0</v>
      </c>
      <c r="N740" s="2">
        <v>5.8641304347826084</v>
      </c>
      <c r="O740" s="2">
        <v>0.16438147471054235</v>
      </c>
      <c r="P740" s="2">
        <v>5.2146739130434785</v>
      </c>
      <c r="Q740" s="2">
        <v>10.630434782608695</v>
      </c>
      <c r="R740" s="2">
        <v>0.4441651432053626</v>
      </c>
      <c r="S740" s="2">
        <v>0.46793478260869564</v>
      </c>
      <c r="T740" s="2">
        <v>3.5771739130434783</v>
      </c>
      <c r="U740" s="2">
        <v>0</v>
      </c>
      <c r="V740" s="2">
        <v>0.1133912248628885</v>
      </c>
      <c r="W740" s="2">
        <v>1.0853260869565218</v>
      </c>
      <c r="X740" s="2">
        <v>4.2798913043478262</v>
      </c>
      <c r="Y740" s="2">
        <v>0</v>
      </c>
      <c r="Z740" s="2">
        <v>0.15039609993906158</v>
      </c>
      <c r="AA740" s="2">
        <v>0</v>
      </c>
      <c r="AB740" s="2">
        <v>0</v>
      </c>
      <c r="AC740" s="2">
        <v>0</v>
      </c>
      <c r="AD740" s="2">
        <v>20.285326086956523</v>
      </c>
      <c r="AE740" s="2">
        <v>0</v>
      </c>
      <c r="AF740" s="2">
        <v>0</v>
      </c>
      <c r="AG740" s="2">
        <v>0</v>
      </c>
      <c r="AH740" t="s">
        <v>103</v>
      </c>
      <c r="AI740">
        <v>5</v>
      </c>
    </row>
    <row r="741" spans="1:35" x14ac:dyDescent="0.25">
      <c r="A741" t="s">
        <v>2337</v>
      </c>
      <c r="B741" t="s">
        <v>1666</v>
      </c>
      <c r="C741" t="s">
        <v>2183</v>
      </c>
      <c r="D741" t="s">
        <v>2282</v>
      </c>
      <c r="E741" s="2">
        <v>37.760869565217391</v>
      </c>
      <c r="F741" s="2">
        <v>5.2173913043478262</v>
      </c>
      <c r="G741" s="2">
        <v>0.15217391304347827</v>
      </c>
      <c r="H741" s="2">
        <v>0.15489130434782608</v>
      </c>
      <c r="I741" s="2">
        <v>3.8960869565217422</v>
      </c>
      <c r="J741" s="2">
        <v>0</v>
      </c>
      <c r="K741" s="2">
        <v>0</v>
      </c>
      <c r="L741" s="2">
        <v>2.4161956521739123</v>
      </c>
      <c r="M741" s="2">
        <v>4.3478260869565215</v>
      </c>
      <c r="N741" s="2">
        <v>0</v>
      </c>
      <c r="O741" s="2">
        <v>0.11514104778353483</v>
      </c>
      <c r="P741" s="2">
        <v>2.3815217391304362</v>
      </c>
      <c r="Q741" s="2">
        <v>8.7742391304347844</v>
      </c>
      <c r="R741" s="2">
        <v>0.29543177892918837</v>
      </c>
      <c r="S741" s="2">
        <v>2.0314130434782602</v>
      </c>
      <c r="T741" s="2">
        <v>5.6458695652173905</v>
      </c>
      <c r="U741" s="2">
        <v>0</v>
      </c>
      <c r="V741" s="2">
        <v>0.20331318364997117</v>
      </c>
      <c r="W741" s="2">
        <v>5.7301086956521745</v>
      </c>
      <c r="X741" s="2">
        <v>5.1483695652173918</v>
      </c>
      <c r="Y741" s="2">
        <v>0</v>
      </c>
      <c r="Z741" s="2">
        <v>0.28808865860679339</v>
      </c>
      <c r="AA741" s="2">
        <v>0.15217391304347827</v>
      </c>
      <c r="AB741" s="2">
        <v>0</v>
      </c>
      <c r="AC741" s="2">
        <v>0</v>
      </c>
      <c r="AD741" s="2">
        <v>0</v>
      </c>
      <c r="AE741" s="2">
        <v>0</v>
      </c>
      <c r="AF741" s="2">
        <v>0</v>
      </c>
      <c r="AG741" s="2">
        <v>0</v>
      </c>
      <c r="AH741" t="s">
        <v>737</v>
      </c>
      <c r="AI741">
        <v>5</v>
      </c>
    </row>
    <row r="742" spans="1:35" x14ac:dyDescent="0.25">
      <c r="A742" t="s">
        <v>2337</v>
      </c>
      <c r="B742" t="s">
        <v>1025</v>
      </c>
      <c r="C742" t="s">
        <v>1958</v>
      </c>
      <c r="D742" t="s">
        <v>2282</v>
      </c>
      <c r="E742" s="2">
        <v>56.945652173913047</v>
      </c>
      <c r="F742" s="2">
        <v>4.9130434782608692</v>
      </c>
      <c r="G742" s="2">
        <v>0.14130434782608695</v>
      </c>
      <c r="H742" s="2">
        <v>0.15489130434782608</v>
      </c>
      <c r="I742" s="2">
        <v>0.85108695652173894</v>
      </c>
      <c r="J742" s="2">
        <v>0</v>
      </c>
      <c r="K742" s="2">
        <v>0</v>
      </c>
      <c r="L742" s="2">
        <v>2.2775000000000007</v>
      </c>
      <c r="M742" s="2">
        <v>4.6956521739130439</v>
      </c>
      <c r="N742" s="2">
        <v>0</v>
      </c>
      <c r="O742" s="2">
        <v>8.2458484443596103E-2</v>
      </c>
      <c r="P742" s="2">
        <v>1.8560869565217406</v>
      </c>
      <c r="Q742" s="2">
        <v>11.159130434782607</v>
      </c>
      <c r="R742" s="2">
        <v>0.22855506776102311</v>
      </c>
      <c r="S742" s="2">
        <v>2.0515217391304352</v>
      </c>
      <c r="T742" s="2">
        <v>9.1818478260869547</v>
      </c>
      <c r="U742" s="2">
        <v>0</v>
      </c>
      <c r="V742" s="2">
        <v>0.19726474518037793</v>
      </c>
      <c r="W742" s="2">
        <v>2.6470652173913045</v>
      </c>
      <c r="X742" s="2">
        <v>6.41782608695652</v>
      </c>
      <c r="Y742" s="2">
        <v>0</v>
      </c>
      <c r="Z742" s="2">
        <v>0.15918495896163387</v>
      </c>
      <c r="AA742" s="2">
        <v>0.14130434782608695</v>
      </c>
      <c r="AB742" s="2">
        <v>0</v>
      </c>
      <c r="AC742" s="2">
        <v>0</v>
      </c>
      <c r="AD742" s="2">
        <v>0</v>
      </c>
      <c r="AE742" s="2">
        <v>0</v>
      </c>
      <c r="AF742" s="2">
        <v>0</v>
      </c>
      <c r="AG742" s="2">
        <v>0</v>
      </c>
      <c r="AH742" t="s">
        <v>82</v>
      </c>
      <c r="AI742">
        <v>5</v>
      </c>
    </row>
    <row r="743" spans="1:35" x14ac:dyDescent="0.25">
      <c r="A743" t="s">
        <v>2337</v>
      </c>
      <c r="B743" t="s">
        <v>1828</v>
      </c>
      <c r="C743" t="s">
        <v>2196</v>
      </c>
      <c r="D743" t="s">
        <v>2274</v>
      </c>
      <c r="E743" s="2">
        <v>27.880434782608695</v>
      </c>
      <c r="F743" s="2">
        <v>4.9565217391304346</v>
      </c>
      <c r="G743" s="2">
        <v>0.15217391304347827</v>
      </c>
      <c r="H743" s="2">
        <v>0.11956521739130435</v>
      </c>
      <c r="I743" s="2">
        <v>2.3152173913043499</v>
      </c>
      <c r="J743" s="2">
        <v>0</v>
      </c>
      <c r="K743" s="2">
        <v>0</v>
      </c>
      <c r="L743" s="2">
        <v>1.2941304347826088</v>
      </c>
      <c r="M743" s="2">
        <v>1.9652173913043467</v>
      </c>
      <c r="N743" s="2">
        <v>0</v>
      </c>
      <c r="O743" s="2">
        <v>7.0487329434697821E-2</v>
      </c>
      <c r="P743" s="2">
        <v>1.6998913043478256</v>
      </c>
      <c r="Q743" s="2">
        <v>5.6009782608695646</v>
      </c>
      <c r="R743" s="2">
        <v>0.26186354775828458</v>
      </c>
      <c r="S743" s="2">
        <v>1.2007608695652174</v>
      </c>
      <c r="T743" s="2">
        <v>4.2489130434782609</v>
      </c>
      <c r="U743" s="2">
        <v>0</v>
      </c>
      <c r="V743" s="2">
        <v>0.19546588693957115</v>
      </c>
      <c r="W743" s="2">
        <v>1.5670652173913042</v>
      </c>
      <c r="X743" s="2">
        <v>6.550978260869563</v>
      </c>
      <c r="Y743" s="2">
        <v>0</v>
      </c>
      <c r="Z743" s="2">
        <v>0.29117348927875236</v>
      </c>
      <c r="AA743" s="2">
        <v>0.15217391304347827</v>
      </c>
      <c r="AB743" s="2">
        <v>0</v>
      </c>
      <c r="AC743" s="2">
        <v>0</v>
      </c>
      <c r="AD743" s="2">
        <v>0</v>
      </c>
      <c r="AE743" s="2">
        <v>0</v>
      </c>
      <c r="AF743" s="2">
        <v>0</v>
      </c>
      <c r="AG743" s="2">
        <v>0</v>
      </c>
      <c r="AH743" t="s">
        <v>900</v>
      </c>
      <c r="AI743">
        <v>5</v>
      </c>
    </row>
    <row r="744" spans="1:35" x14ac:dyDescent="0.25">
      <c r="A744" t="s">
        <v>2337</v>
      </c>
      <c r="B744" t="s">
        <v>1202</v>
      </c>
      <c r="C744" t="s">
        <v>2013</v>
      </c>
      <c r="D744" t="s">
        <v>2274</v>
      </c>
      <c r="E744" s="2">
        <v>38.597826086956523</v>
      </c>
      <c r="F744" s="2">
        <v>4.6956521739130439</v>
      </c>
      <c r="G744" s="2">
        <v>0.14130434782608695</v>
      </c>
      <c r="H744" s="2">
        <v>4.3478260869565216E-2</v>
      </c>
      <c r="I744" s="2">
        <v>2.4565217391304346</v>
      </c>
      <c r="J744" s="2">
        <v>0</v>
      </c>
      <c r="K744" s="2">
        <v>0</v>
      </c>
      <c r="L744" s="2">
        <v>1.3545652173913043</v>
      </c>
      <c r="M744" s="2">
        <v>2.9478260869565247</v>
      </c>
      <c r="N744" s="2">
        <v>0</v>
      </c>
      <c r="O744" s="2">
        <v>7.6372852717544432E-2</v>
      </c>
      <c r="P744" s="2">
        <v>1.5126086956521743</v>
      </c>
      <c r="Q744" s="2">
        <v>3.2309782608695654</v>
      </c>
      <c r="R744" s="2">
        <v>0.12289777527457055</v>
      </c>
      <c r="S744" s="2">
        <v>0.90967391304347822</v>
      </c>
      <c r="T744" s="2">
        <v>3.6885869565217395</v>
      </c>
      <c r="U744" s="2">
        <v>0</v>
      </c>
      <c r="V744" s="2">
        <v>0.11913263869332583</v>
      </c>
      <c r="W744" s="2">
        <v>1.2391304347826086</v>
      </c>
      <c r="X744" s="2">
        <v>6.0565217391304351</v>
      </c>
      <c r="Y744" s="2">
        <v>0</v>
      </c>
      <c r="Z744" s="2">
        <v>0.18901717825964517</v>
      </c>
      <c r="AA744" s="2">
        <v>0.14130434782608695</v>
      </c>
      <c r="AB744" s="2">
        <v>0</v>
      </c>
      <c r="AC744" s="2">
        <v>0</v>
      </c>
      <c r="AD744" s="2">
        <v>0</v>
      </c>
      <c r="AE744" s="2">
        <v>0.40217391304347827</v>
      </c>
      <c r="AF744" s="2">
        <v>0</v>
      </c>
      <c r="AG744" s="2">
        <v>0</v>
      </c>
      <c r="AH744" t="s">
        <v>263</v>
      </c>
      <c r="AI744">
        <v>5</v>
      </c>
    </row>
    <row r="745" spans="1:35" x14ac:dyDescent="0.25">
      <c r="A745" t="s">
        <v>2337</v>
      </c>
      <c r="B745" t="s">
        <v>1701</v>
      </c>
      <c r="C745" t="s">
        <v>2193</v>
      </c>
      <c r="D745" t="s">
        <v>2216</v>
      </c>
      <c r="E745" s="2">
        <v>57.717391304347828</v>
      </c>
      <c r="F745" s="2">
        <v>5.7391304347826084</v>
      </c>
      <c r="G745" s="2">
        <v>0.56521739130434778</v>
      </c>
      <c r="H745" s="2">
        <v>0.16304347826086957</v>
      </c>
      <c r="I745" s="2">
        <v>1.1304347826086956</v>
      </c>
      <c r="J745" s="2">
        <v>0</v>
      </c>
      <c r="K745" s="2">
        <v>0</v>
      </c>
      <c r="L745" s="2">
        <v>2.4197826086956522</v>
      </c>
      <c r="M745" s="2">
        <v>0</v>
      </c>
      <c r="N745" s="2">
        <v>0</v>
      </c>
      <c r="O745" s="2">
        <v>0</v>
      </c>
      <c r="P745" s="2">
        <v>6.0284782608695648</v>
      </c>
      <c r="Q745" s="2">
        <v>5.2032608695652165</v>
      </c>
      <c r="R745" s="2">
        <v>0.19459887005649718</v>
      </c>
      <c r="S745" s="2">
        <v>2.6435869565217396</v>
      </c>
      <c r="T745" s="2">
        <v>3.9060869565217393</v>
      </c>
      <c r="U745" s="2">
        <v>0</v>
      </c>
      <c r="V745" s="2">
        <v>0.1134783427495292</v>
      </c>
      <c r="W745" s="2">
        <v>2.0610869565217391</v>
      </c>
      <c r="X745" s="2">
        <v>1.2321739130434783</v>
      </c>
      <c r="Y745" s="2">
        <v>0</v>
      </c>
      <c r="Z745" s="2">
        <v>5.7058380414312611E-2</v>
      </c>
      <c r="AA745" s="2">
        <v>0</v>
      </c>
      <c r="AB745" s="2">
        <v>0</v>
      </c>
      <c r="AC745" s="2">
        <v>0</v>
      </c>
      <c r="AD745" s="2">
        <v>0</v>
      </c>
      <c r="AE745" s="2">
        <v>0</v>
      </c>
      <c r="AF745" s="2">
        <v>0</v>
      </c>
      <c r="AG745" s="2">
        <v>0</v>
      </c>
      <c r="AH745" t="s">
        <v>772</v>
      </c>
      <c r="AI745">
        <v>5</v>
      </c>
    </row>
    <row r="746" spans="1:35" x14ac:dyDescent="0.25">
      <c r="A746" t="s">
        <v>2337</v>
      </c>
      <c r="B746" t="s">
        <v>1504</v>
      </c>
      <c r="C746" t="s">
        <v>1952</v>
      </c>
      <c r="D746" t="s">
        <v>2223</v>
      </c>
      <c r="E746" s="2">
        <v>40.380434782608695</v>
      </c>
      <c r="F746" s="2">
        <v>4.5217391304347823</v>
      </c>
      <c r="G746" s="2">
        <v>0</v>
      </c>
      <c r="H746" s="2">
        <v>0.22826086956521738</v>
      </c>
      <c r="I746" s="2">
        <v>0.86956521739130432</v>
      </c>
      <c r="J746" s="2">
        <v>0</v>
      </c>
      <c r="K746" s="2">
        <v>0</v>
      </c>
      <c r="L746" s="2">
        <v>0.23630434782608695</v>
      </c>
      <c r="M746" s="2">
        <v>0</v>
      </c>
      <c r="N746" s="2">
        <v>0</v>
      </c>
      <c r="O746" s="2">
        <v>0</v>
      </c>
      <c r="P746" s="2">
        <v>5.1630434782608692</v>
      </c>
      <c r="Q746" s="2">
        <v>4.1793478260869561</v>
      </c>
      <c r="R746" s="2">
        <v>0.23135935397039026</v>
      </c>
      <c r="S746" s="2">
        <v>0.65119565217391295</v>
      </c>
      <c r="T746" s="2">
        <v>0.77554347826086967</v>
      </c>
      <c r="U746" s="2">
        <v>0</v>
      </c>
      <c r="V746" s="2">
        <v>3.5332436069986539E-2</v>
      </c>
      <c r="W746" s="2">
        <v>0.91315217391304337</v>
      </c>
      <c r="X746" s="2">
        <v>3.6933695652173903</v>
      </c>
      <c r="Y746" s="2">
        <v>0</v>
      </c>
      <c r="Z746" s="2">
        <v>0.11407806191117091</v>
      </c>
      <c r="AA746" s="2">
        <v>0</v>
      </c>
      <c r="AB746" s="2">
        <v>0</v>
      </c>
      <c r="AC746" s="2">
        <v>0</v>
      </c>
      <c r="AD746" s="2">
        <v>0</v>
      </c>
      <c r="AE746" s="2">
        <v>0</v>
      </c>
      <c r="AF746" s="2">
        <v>0</v>
      </c>
      <c r="AG746" s="2">
        <v>0</v>
      </c>
      <c r="AH746" t="s">
        <v>571</v>
      </c>
      <c r="AI746">
        <v>5</v>
      </c>
    </row>
    <row r="747" spans="1:35" x14ac:dyDescent="0.25">
      <c r="A747" t="s">
        <v>2337</v>
      </c>
      <c r="B747" t="s">
        <v>1844</v>
      </c>
      <c r="C747" t="s">
        <v>2007</v>
      </c>
      <c r="D747" t="s">
        <v>2290</v>
      </c>
      <c r="E747" s="2">
        <v>87.836956521739125</v>
      </c>
      <c r="F747" s="2">
        <v>5.3478260869565215</v>
      </c>
      <c r="G747" s="2">
        <v>0</v>
      </c>
      <c r="H747" s="2">
        <v>0.33967391304347827</v>
      </c>
      <c r="I747" s="2">
        <v>3.9130434782608696</v>
      </c>
      <c r="J747" s="2">
        <v>0</v>
      </c>
      <c r="K747" s="2">
        <v>0</v>
      </c>
      <c r="L747" s="2">
        <v>4.2304347826086941</v>
      </c>
      <c r="M747" s="2">
        <v>0</v>
      </c>
      <c r="N747" s="2">
        <v>5.3043478260869561</v>
      </c>
      <c r="O747" s="2">
        <v>6.0388565771562923E-2</v>
      </c>
      <c r="P747" s="2">
        <v>10.372282608695652</v>
      </c>
      <c r="Q747" s="2">
        <v>5.1603260869565215</v>
      </c>
      <c r="R747" s="2">
        <v>0.17683455017943325</v>
      </c>
      <c r="S747" s="2">
        <v>2.2301086956521736</v>
      </c>
      <c r="T747" s="2">
        <v>5.0434782608695654</v>
      </c>
      <c r="U747" s="2">
        <v>0</v>
      </c>
      <c r="V747" s="2">
        <v>8.2807820814255667E-2</v>
      </c>
      <c r="W747" s="2">
        <v>1.6349999999999998</v>
      </c>
      <c r="X747" s="2">
        <v>4.6944565217391299</v>
      </c>
      <c r="Y747" s="2">
        <v>0</v>
      </c>
      <c r="Z747" s="2">
        <v>7.2059151095161492E-2</v>
      </c>
      <c r="AA747" s="2">
        <v>0</v>
      </c>
      <c r="AB747" s="2">
        <v>0</v>
      </c>
      <c r="AC747" s="2">
        <v>0</v>
      </c>
      <c r="AD747" s="2">
        <v>0</v>
      </c>
      <c r="AE747" s="2">
        <v>0</v>
      </c>
      <c r="AF747" s="2">
        <v>0</v>
      </c>
      <c r="AG747" s="2">
        <v>0</v>
      </c>
      <c r="AH747" t="s">
        <v>916</v>
      </c>
      <c r="AI747">
        <v>5</v>
      </c>
    </row>
    <row r="748" spans="1:35" x14ac:dyDescent="0.25">
      <c r="A748" t="s">
        <v>2337</v>
      </c>
      <c r="B748" t="s">
        <v>1434</v>
      </c>
      <c r="C748" t="s">
        <v>2144</v>
      </c>
      <c r="D748" t="s">
        <v>2294</v>
      </c>
      <c r="E748" s="2">
        <v>31.326086956521738</v>
      </c>
      <c r="F748" s="2">
        <v>0</v>
      </c>
      <c r="G748" s="2">
        <v>0</v>
      </c>
      <c r="H748" s="2">
        <v>0</v>
      </c>
      <c r="I748" s="2">
        <v>0</v>
      </c>
      <c r="J748" s="2">
        <v>0</v>
      </c>
      <c r="K748" s="2">
        <v>0</v>
      </c>
      <c r="L748" s="2">
        <v>0.28467391304347833</v>
      </c>
      <c r="M748" s="2">
        <v>0</v>
      </c>
      <c r="N748" s="2">
        <v>5.3913043478260869</v>
      </c>
      <c r="O748" s="2">
        <v>0.17210270645385151</v>
      </c>
      <c r="P748" s="2">
        <v>1.4922826086956518</v>
      </c>
      <c r="Q748" s="2">
        <v>0</v>
      </c>
      <c r="R748" s="2">
        <v>4.763705759888965E-2</v>
      </c>
      <c r="S748" s="2">
        <v>0.6871739130434783</v>
      </c>
      <c r="T748" s="2">
        <v>2.4391304347826095</v>
      </c>
      <c r="U748" s="2">
        <v>0</v>
      </c>
      <c r="V748" s="2">
        <v>9.9798750867453184E-2</v>
      </c>
      <c r="W748" s="2">
        <v>0.54967391304347823</v>
      </c>
      <c r="X748" s="2">
        <v>4.2465217391304355</v>
      </c>
      <c r="Y748" s="2">
        <v>0</v>
      </c>
      <c r="Z748" s="2">
        <v>0.15310548230395563</v>
      </c>
      <c r="AA748" s="2">
        <v>0</v>
      </c>
      <c r="AB748" s="2">
        <v>0</v>
      </c>
      <c r="AC748" s="2">
        <v>0</v>
      </c>
      <c r="AD748" s="2">
        <v>0</v>
      </c>
      <c r="AE748" s="2">
        <v>0</v>
      </c>
      <c r="AF748" s="2">
        <v>0</v>
      </c>
      <c r="AG748" s="2">
        <v>0</v>
      </c>
      <c r="AH748" t="s">
        <v>500</v>
      </c>
      <c r="AI748">
        <v>5</v>
      </c>
    </row>
    <row r="749" spans="1:35" x14ac:dyDescent="0.25">
      <c r="A749" t="s">
        <v>2337</v>
      </c>
      <c r="B749" t="s">
        <v>1722</v>
      </c>
      <c r="C749" t="s">
        <v>2096</v>
      </c>
      <c r="D749" t="s">
        <v>2215</v>
      </c>
      <c r="E749" s="2">
        <v>70.445652173913047</v>
      </c>
      <c r="F749" s="2">
        <v>2.4347826086956523</v>
      </c>
      <c r="G749" s="2">
        <v>0</v>
      </c>
      <c r="H749" s="2">
        <v>0</v>
      </c>
      <c r="I749" s="2">
        <v>0</v>
      </c>
      <c r="J749" s="2">
        <v>0</v>
      </c>
      <c r="K749" s="2">
        <v>0</v>
      </c>
      <c r="L749" s="2">
        <v>4.977391304347826</v>
      </c>
      <c r="M749" s="2">
        <v>0</v>
      </c>
      <c r="N749" s="2">
        <v>5.1195652173913047</v>
      </c>
      <c r="O749" s="2">
        <v>7.2673970066347793E-2</v>
      </c>
      <c r="P749" s="2">
        <v>0</v>
      </c>
      <c r="Q749" s="2">
        <v>11.54489130434783</v>
      </c>
      <c r="R749" s="2">
        <v>0.16388365992902335</v>
      </c>
      <c r="S749" s="2">
        <v>1.6316304347826089</v>
      </c>
      <c r="T749" s="2">
        <v>8.8218478260869571</v>
      </c>
      <c r="U749" s="2">
        <v>0</v>
      </c>
      <c r="V749" s="2">
        <v>0.14839068045054776</v>
      </c>
      <c r="W749" s="2">
        <v>1.5501086956521741</v>
      </c>
      <c r="X749" s="2">
        <v>7.0419565217391291</v>
      </c>
      <c r="Y749" s="2">
        <v>0</v>
      </c>
      <c r="Z749" s="2">
        <v>0.1219672889986113</v>
      </c>
      <c r="AA749" s="2">
        <v>0</v>
      </c>
      <c r="AB749" s="2">
        <v>0</v>
      </c>
      <c r="AC749" s="2">
        <v>0</v>
      </c>
      <c r="AD749" s="2">
        <v>0</v>
      </c>
      <c r="AE749" s="2">
        <v>0.13967391304347823</v>
      </c>
      <c r="AF749" s="2">
        <v>0</v>
      </c>
      <c r="AG749" s="2">
        <v>0</v>
      </c>
      <c r="AH749" t="s">
        <v>793</v>
      </c>
      <c r="AI749">
        <v>5</v>
      </c>
    </row>
    <row r="750" spans="1:35" x14ac:dyDescent="0.25">
      <c r="A750" t="s">
        <v>2337</v>
      </c>
      <c r="B750" t="s">
        <v>1283</v>
      </c>
      <c r="C750" t="s">
        <v>1922</v>
      </c>
      <c r="D750" t="s">
        <v>2295</v>
      </c>
      <c r="E750" s="2">
        <v>56.630434782608695</v>
      </c>
      <c r="F750" s="2">
        <v>4.6956521739130439</v>
      </c>
      <c r="G750" s="2">
        <v>0.25</v>
      </c>
      <c r="H750" s="2">
        <v>0.33967391304347827</v>
      </c>
      <c r="I750" s="2">
        <v>0</v>
      </c>
      <c r="J750" s="2">
        <v>0</v>
      </c>
      <c r="K750" s="2">
        <v>0</v>
      </c>
      <c r="L750" s="2">
        <v>4.6033695652173927</v>
      </c>
      <c r="M750" s="2">
        <v>4.2020652173913042</v>
      </c>
      <c r="N750" s="2">
        <v>0</v>
      </c>
      <c r="O750" s="2">
        <v>7.4201535508637229E-2</v>
      </c>
      <c r="P750" s="2">
        <v>4.3525</v>
      </c>
      <c r="Q750" s="2">
        <v>2.5415217391304346</v>
      </c>
      <c r="R750" s="2">
        <v>0.12173704414587332</v>
      </c>
      <c r="S750" s="2">
        <v>2.9545652173913042</v>
      </c>
      <c r="T750" s="2">
        <v>6.5546739130434757</v>
      </c>
      <c r="U750" s="2">
        <v>0</v>
      </c>
      <c r="V750" s="2">
        <v>0.16791746641074853</v>
      </c>
      <c r="W750" s="2">
        <v>5.9382608695652168</v>
      </c>
      <c r="X750" s="2">
        <v>10.735217391304349</v>
      </c>
      <c r="Y750" s="2">
        <v>0</v>
      </c>
      <c r="Z750" s="2">
        <v>0.29442610364683303</v>
      </c>
      <c r="AA750" s="2">
        <v>0</v>
      </c>
      <c r="AB750" s="2">
        <v>0</v>
      </c>
      <c r="AC750" s="2">
        <v>0</v>
      </c>
      <c r="AD750" s="2">
        <v>0</v>
      </c>
      <c r="AE750" s="2">
        <v>0</v>
      </c>
      <c r="AF750" s="2">
        <v>0</v>
      </c>
      <c r="AG750" s="2">
        <v>0</v>
      </c>
      <c r="AH750" t="s">
        <v>345</v>
      </c>
      <c r="AI750">
        <v>5</v>
      </c>
    </row>
    <row r="751" spans="1:35" x14ac:dyDescent="0.25">
      <c r="A751" t="s">
        <v>2337</v>
      </c>
      <c r="B751" t="s">
        <v>1410</v>
      </c>
      <c r="C751" t="s">
        <v>2139</v>
      </c>
      <c r="D751" t="s">
        <v>2301</v>
      </c>
      <c r="E751" s="2">
        <v>43.760869565217391</v>
      </c>
      <c r="F751" s="2">
        <v>5.7391304347826084</v>
      </c>
      <c r="G751" s="2">
        <v>0.35869565217391303</v>
      </c>
      <c r="H751" s="2">
        <v>0.27173913043478259</v>
      </c>
      <c r="I751" s="2">
        <v>0</v>
      </c>
      <c r="J751" s="2">
        <v>0</v>
      </c>
      <c r="K751" s="2">
        <v>0</v>
      </c>
      <c r="L751" s="2">
        <v>0.79576086956521752</v>
      </c>
      <c r="M751" s="2">
        <v>4.7294565217391309</v>
      </c>
      <c r="N751" s="2">
        <v>0</v>
      </c>
      <c r="O751" s="2">
        <v>0.10807501241927472</v>
      </c>
      <c r="P751" s="2">
        <v>3.6070652173913045</v>
      </c>
      <c r="Q751" s="2">
        <v>0.16119565217391305</v>
      </c>
      <c r="R751" s="2">
        <v>8.6110283159463494E-2</v>
      </c>
      <c r="S751" s="2">
        <v>2.4740217391304347</v>
      </c>
      <c r="T751" s="2">
        <v>3.4919565217391297</v>
      </c>
      <c r="U751" s="2">
        <v>0</v>
      </c>
      <c r="V751" s="2">
        <v>0.13633134624937901</v>
      </c>
      <c r="W751" s="2">
        <v>2.1071739130434786</v>
      </c>
      <c r="X751" s="2">
        <v>7.6486956521739113</v>
      </c>
      <c r="Y751" s="2">
        <v>0</v>
      </c>
      <c r="Z751" s="2">
        <v>0.22293591654247388</v>
      </c>
      <c r="AA751" s="2">
        <v>0</v>
      </c>
      <c r="AB751" s="2">
        <v>0</v>
      </c>
      <c r="AC751" s="2">
        <v>0</v>
      </c>
      <c r="AD751" s="2">
        <v>0</v>
      </c>
      <c r="AE751" s="2">
        <v>0</v>
      </c>
      <c r="AF751" s="2">
        <v>0</v>
      </c>
      <c r="AG751" s="2">
        <v>0</v>
      </c>
      <c r="AH751" t="s">
        <v>475</v>
      </c>
      <c r="AI751">
        <v>5</v>
      </c>
    </row>
    <row r="752" spans="1:35" x14ac:dyDescent="0.25">
      <c r="A752" t="s">
        <v>2337</v>
      </c>
      <c r="B752" t="s">
        <v>1272</v>
      </c>
      <c r="C752" t="s">
        <v>2036</v>
      </c>
      <c r="D752" t="s">
        <v>2225</v>
      </c>
      <c r="E752" s="2">
        <v>51.25</v>
      </c>
      <c r="F752" s="2">
        <v>5.7391304347826084</v>
      </c>
      <c r="G752" s="2">
        <v>0.21739130434782608</v>
      </c>
      <c r="H752" s="2">
        <v>0.28260869565217389</v>
      </c>
      <c r="I752" s="2">
        <v>0</v>
      </c>
      <c r="J752" s="2">
        <v>0</v>
      </c>
      <c r="K752" s="2">
        <v>0</v>
      </c>
      <c r="L752" s="2">
        <v>5.8979347826086945</v>
      </c>
      <c r="M752" s="2">
        <v>5.1286956521739144</v>
      </c>
      <c r="N752" s="2">
        <v>0</v>
      </c>
      <c r="O752" s="2">
        <v>0.10007211028632028</v>
      </c>
      <c r="P752" s="2">
        <v>4.1458695652173914</v>
      </c>
      <c r="Q752" s="2">
        <v>4.2452173913043483</v>
      </c>
      <c r="R752" s="2">
        <v>0.163728525980912</v>
      </c>
      <c r="S752" s="2">
        <v>2.5319565217391298</v>
      </c>
      <c r="T752" s="2">
        <v>5.508152173913043</v>
      </c>
      <c r="U752" s="2">
        <v>0</v>
      </c>
      <c r="V752" s="2">
        <v>0.15688016967126189</v>
      </c>
      <c r="W752" s="2">
        <v>4.9713043478260888</v>
      </c>
      <c r="X752" s="2">
        <v>4.0834782608695654</v>
      </c>
      <c r="Y752" s="2">
        <v>0</v>
      </c>
      <c r="Z752" s="2">
        <v>0.17667868504772005</v>
      </c>
      <c r="AA752" s="2">
        <v>0</v>
      </c>
      <c r="AB752" s="2">
        <v>0</v>
      </c>
      <c r="AC752" s="2">
        <v>0</v>
      </c>
      <c r="AD752" s="2">
        <v>0</v>
      </c>
      <c r="AE752" s="2">
        <v>0</v>
      </c>
      <c r="AF752" s="2">
        <v>0</v>
      </c>
      <c r="AG752" s="2">
        <v>0</v>
      </c>
      <c r="AH752" t="s">
        <v>334</v>
      </c>
      <c r="AI752">
        <v>5</v>
      </c>
    </row>
    <row r="753" spans="1:35" x14ac:dyDescent="0.25">
      <c r="A753" t="s">
        <v>2337</v>
      </c>
      <c r="B753" t="s">
        <v>1058</v>
      </c>
      <c r="C753" t="s">
        <v>2042</v>
      </c>
      <c r="D753" t="s">
        <v>2231</v>
      </c>
      <c r="E753" s="2">
        <v>56.815217391304351</v>
      </c>
      <c r="F753" s="2">
        <v>5.7391304347826084</v>
      </c>
      <c r="G753" s="2">
        <v>0.17391304347826086</v>
      </c>
      <c r="H753" s="2">
        <v>0.35326086956521741</v>
      </c>
      <c r="I753" s="2">
        <v>0</v>
      </c>
      <c r="J753" s="2">
        <v>0</v>
      </c>
      <c r="K753" s="2">
        <v>0</v>
      </c>
      <c r="L753" s="2">
        <v>1.7944565217391308</v>
      </c>
      <c r="M753" s="2">
        <v>5.0304347826086948</v>
      </c>
      <c r="N753" s="2">
        <v>0</v>
      </c>
      <c r="O753" s="2">
        <v>8.8540271666347786E-2</v>
      </c>
      <c r="P753" s="2">
        <v>4.8526086956521741</v>
      </c>
      <c r="Q753" s="2">
        <v>9.8701086956521706</v>
      </c>
      <c r="R753" s="2">
        <v>0.2591333460876219</v>
      </c>
      <c r="S753" s="2">
        <v>1.0114130434782609</v>
      </c>
      <c r="T753" s="2">
        <v>6.3888043478260865</v>
      </c>
      <c r="U753" s="2">
        <v>0</v>
      </c>
      <c r="V753" s="2">
        <v>0.13025062177157068</v>
      </c>
      <c r="W753" s="2">
        <v>2.4122826086956524</v>
      </c>
      <c r="X753" s="2">
        <v>5.1768478260869557</v>
      </c>
      <c r="Y753" s="2">
        <v>0</v>
      </c>
      <c r="Z753" s="2">
        <v>0.1335756648172948</v>
      </c>
      <c r="AA753" s="2">
        <v>0</v>
      </c>
      <c r="AB753" s="2">
        <v>0</v>
      </c>
      <c r="AC753" s="2">
        <v>0</v>
      </c>
      <c r="AD753" s="2">
        <v>0</v>
      </c>
      <c r="AE753" s="2">
        <v>0</v>
      </c>
      <c r="AF753" s="2">
        <v>0</v>
      </c>
      <c r="AG753" s="2">
        <v>0</v>
      </c>
      <c r="AH753" t="s">
        <v>116</v>
      </c>
      <c r="AI753">
        <v>5</v>
      </c>
    </row>
    <row r="754" spans="1:35" x14ac:dyDescent="0.25">
      <c r="A754" t="s">
        <v>2337</v>
      </c>
      <c r="B754" t="s">
        <v>1740</v>
      </c>
      <c r="C754" t="s">
        <v>1915</v>
      </c>
      <c r="D754" t="s">
        <v>2267</v>
      </c>
      <c r="E754" s="2">
        <v>47.5</v>
      </c>
      <c r="F754" s="2">
        <v>6.4347826086956523</v>
      </c>
      <c r="G754" s="2">
        <v>0.67391304347826086</v>
      </c>
      <c r="H754" s="2">
        <v>0.1983695652173913</v>
      </c>
      <c r="I754" s="2">
        <v>0.28804347826086957</v>
      </c>
      <c r="J754" s="2">
        <v>0</v>
      </c>
      <c r="K754" s="2">
        <v>0.49728260869565216</v>
      </c>
      <c r="L754" s="2">
        <v>2.3807608695652172</v>
      </c>
      <c r="M754" s="2">
        <v>9.2391304347826081E-2</v>
      </c>
      <c r="N754" s="2">
        <v>0</v>
      </c>
      <c r="O754" s="2">
        <v>1.9450800915331806E-3</v>
      </c>
      <c r="P754" s="2">
        <v>4.1086956521739131</v>
      </c>
      <c r="Q754" s="2">
        <v>0</v>
      </c>
      <c r="R754" s="2">
        <v>8.6498855835240279E-2</v>
      </c>
      <c r="S754" s="2">
        <v>1.0968478260869565</v>
      </c>
      <c r="T754" s="2">
        <v>5.3327173913043477</v>
      </c>
      <c r="U754" s="2">
        <v>0</v>
      </c>
      <c r="V754" s="2">
        <v>0.13535926773455378</v>
      </c>
      <c r="W754" s="2">
        <v>2.0420652173913045</v>
      </c>
      <c r="X754" s="2">
        <v>5.2227173913043483</v>
      </c>
      <c r="Y754" s="2">
        <v>0</v>
      </c>
      <c r="Z754" s="2">
        <v>0.15294279176201372</v>
      </c>
      <c r="AA754" s="2">
        <v>0</v>
      </c>
      <c r="AB754" s="2">
        <v>0</v>
      </c>
      <c r="AC754" s="2">
        <v>0</v>
      </c>
      <c r="AD754" s="2">
        <v>0</v>
      </c>
      <c r="AE754" s="2">
        <v>0</v>
      </c>
      <c r="AF754" s="2">
        <v>0</v>
      </c>
      <c r="AG754" s="2">
        <v>2.1739130434782608E-2</v>
      </c>
      <c r="AH754" t="s">
        <v>812</v>
      </c>
      <c r="AI754">
        <v>5</v>
      </c>
    </row>
    <row r="755" spans="1:35" x14ac:dyDescent="0.25">
      <c r="A755" t="s">
        <v>2337</v>
      </c>
      <c r="B755" t="s">
        <v>1379</v>
      </c>
      <c r="C755" t="s">
        <v>2133</v>
      </c>
      <c r="D755" t="s">
        <v>2266</v>
      </c>
      <c r="E755" s="2">
        <v>100.03260869565217</v>
      </c>
      <c r="F755" s="2">
        <v>5.1358695652173916</v>
      </c>
      <c r="G755" s="2">
        <v>0</v>
      </c>
      <c r="H755" s="2">
        <v>0</v>
      </c>
      <c r="I755" s="2">
        <v>0</v>
      </c>
      <c r="J755" s="2">
        <v>0</v>
      </c>
      <c r="K755" s="2">
        <v>4.8097826086956523</v>
      </c>
      <c r="L755" s="2">
        <v>3.3598913043478262</v>
      </c>
      <c r="M755" s="2">
        <v>4.8532608695652177</v>
      </c>
      <c r="N755" s="2">
        <v>0</v>
      </c>
      <c r="O755" s="2">
        <v>4.8516788003911772E-2</v>
      </c>
      <c r="P755" s="2">
        <v>4.4836956521739131</v>
      </c>
      <c r="Q755" s="2">
        <v>12.018369565217393</v>
      </c>
      <c r="R755" s="2">
        <v>0.16496685863305444</v>
      </c>
      <c r="S755" s="2">
        <v>3.6365217391304343</v>
      </c>
      <c r="T755" s="2">
        <v>11.984782608695657</v>
      </c>
      <c r="U755" s="2">
        <v>0</v>
      </c>
      <c r="V755" s="2">
        <v>0.15616212104748456</v>
      </c>
      <c r="W755" s="2">
        <v>2.4047826086956516</v>
      </c>
      <c r="X755" s="2">
        <v>11.163369565217391</v>
      </c>
      <c r="Y755" s="2">
        <v>0</v>
      </c>
      <c r="Z755" s="2">
        <v>0.1356372921873302</v>
      </c>
      <c r="AA755" s="2">
        <v>0</v>
      </c>
      <c r="AB755" s="2">
        <v>0</v>
      </c>
      <c r="AC755" s="2">
        <v>0</v>
      </c>
      <c r="AD755" s="2">
        <v>0</v>
      </c>
      <c r="AE755" s="2">
        <v>0</v>
      </c>
      <c r="AF755" s="2">
        <v>0</v>
      </c>
      <c r="AG755" s="2">
        <v>0</v>
      </c>
      <c r="AH755" t="s">
        <v>443</v>
      </c>
      <c r="AI755">
        <v>5</v>
      </c>
    </row>
    <row r="756" spans="1:35" x14ac:dyDescent="0.25">
      <c r="A756" t="s">
        <v>2337</v>
      </c>
      <c r="B756" t="s">
        <v>1157</v>
      </c>
      <c r="C756" t="s">
        <v>2049</v>
      </c>
      <c r="D756" t="s">
        <v>2286</v>
      </c>
      <c r="E756" s="2">
        <v>45.978260869565219</v>
      </c>
      <c r="F756" s="2">
        <v>5.2173913043478262</v>
      </c>
      <c r="G756" s="2">
        <v>0</v>
      </c>
      <c r="H756" s="2">
        <v>0</v>
      </c>
      <c r="I756" s="2">
        <v>0</v>
      </c>
      <c r="J756" s="2">
        <v>0</v>
      </c>
      <c r="K756" s="2">
        <v>0</v>
      </c>
      <c r="L756" s="2">
        <v>2.6650000000000005</v>
      </c>
      <c r="M756" s="2">
        <v>3.2855434782608692</v>
      </c>
      <c r="N756" s="2">
        <v>0</v>
      </c>
      <c r="O756" s="2">
        <v>7.1458628841607558E-2</v>
      </c>
      <c r="P756" s="2">
        <v>4.6467391304347823</v>
      </c>
      <c r="Q756" s="2">
        <v>3.9308695652173911</v>
      </c>
      <c r="R756" s="2">
        <v>0.18655791962174939</v>
      </c>
      <c r="S756" s="2">
        <v>1.2033695652173915</v>
      </c>
      <c r="T756" s="2">
        <v>6.3467391304347816</v>
      </c>
      <c r="U756" s="2">
        <v>0</v>
      </c>
      <c r="V756" s="2">
        <v>0.16421040189125294</v>
      </c>
      <c r="W756" s="2">
        <v>1.1107608695652171</v>
      </c>
      <c r="X756" s="2">
        <v>9.4471739130434749</v>
      </c>
      <c r="Y756" s="2">
        <v>0</v>
      </c>
      <c r="Z756" s="2">
        <v>0.22962884160756492</v>
      </c>
      <c r="AA756" s="2">
        <v>0</v>
      </c>
      <c r="AB756" s="2">
        <v>0</v>
      </c>
      <c r="AC756" s="2">
        <v>0</v>
      </c>
      <c r="AD756" s="2">
        <v>0</v>
      </c>
      <c r="AE756" s="2">
        <v>0</v>
      </c>
      <c r="AF756" s="2">
        <v>0</v>
      </c>
      <c r="AG756" s="2">
        <v>0</v>
      </c>
      <c r="AH756" t="s">
        <v>218</v>
      </c>
      <c r="AI756">
        <v>5</v>
      </c>
    </row>
    <row r="757" spans="1:35" x14ac:dyDescent="0.25">
      <c r="A757" t="s">
        <v>2337</v>
      </c>
      <c r="B757" t="s">
        <v>1200</v>
      </c>
      <c r="C757" t="s">
        <v>2086</v>
      </c>
      <c r="D757" t="s">
        <v>2219</v>
      </c>
      <c r="E757" s="2">
        <v>63.967391304347828</v>
      </c>
      <c r="F757" s="2">
        <v>2.2010869565217392</v>
      </c>
      <c r="G757" s="2">
        <v>0</v>
      </c>
      <c r="H757" s="2">
        <v>0</v>
      </c>
      <c r="I757" s="2">
        <v>0</v>
      </c>
      <c r="J757" s="2">
        <v>0</v>
      </c>
      <c r="K757" s="2">
        <v>0</v>
      </c>
      <c r="L757" s="2">
        <v>5.0826086956521737</v>
      </c>
      <c r="M757" s="2">
        <v>4.8097826086956523</v>
      </c>
      <c r="N757" s="2">
        <v>0</v>
      </c>
      <c r="O757" s="2">
        <v>7.5191163976210701E-2</v>
      </c>
      <c r="P757" s="2">
        <v>0</v>
      </c>
      <c r="Q757" s="2">
        <v>12.872282608695652</v>
      </c>
      <c r="R757" s="2">
        <v>0.20123194562446897</v>
      </c>
      <c r="S757" s="2">
        <v>1.671413043478261</v>
      </c>
      <c r="T757" s="2">
        <v>8.7188043478260902</v>
      </c>
      <c r="U757" s="2">
        <v>0</v>
      </c>
      <c r="V757" s="2">
        <v>0.16242990654205611</v>
      </c>
      <c r="W757" s="2">
        <v>2.6210869565217392</v>
      </c>
      <c r="X757" s="2">
        <v>12.804673913043475</v>
      </c>
      <c r="Y757" s="2">
        <v>0</v>
      </c>
      <c r="Z757" s="2">
        <v>0.24115038232795236</v>
      </c>
      <c r="AA757" s="2">
        <v>0</v>
      </c>
      <c r="AB757" s="2">
        <v>0</v>
      </c>
      <c r="AC757" s="2">
        <v>0</v>
      </c>
      <c r="AD757" s="2">
        <v>0</v>
      </c>
      <c r="AE757" s="2">
        <v>0</v>
      </c>
      <c r="AF757" s="2">
        <v>0</v>
      </c>
      <c r="AG757" s="2">
        <v>0</v>
      </c>
      <c r="AH757" t="s">
        <v>261</v>
      </c>
      <c r="AI757">
        <v>5</v>
      </c>
    </row>
    <row r="758" spans="1:35" x14ac:dyDescent="0.25">
      <c r="A758" t="s">
        <v>2337</v>
      </c>
      <c r="B758" t="s">
        <v>1234</v>
      </c>
      <c r="C758" t="s">
        <v>2074</v>
      </c>
      <c r="D758" t="s">
        <v>2284</v>
      </c>
      <c r="E758" s="2">
        <v>56.326086956521742</v>
      </c>
      <c r="F758" s="2">
        <v>10.396739130434783</v>
      </c>
      <c r="G758" s="2">
        <v>0</v>
      </c>
      <c r="H758" s="2">
        <v>0</v>
      </c>
      <c r="I758" s="2">
        <v>0</v>
      </c>
      <c r="J758" s="2">
        <v>0</v>
      </c>
      <c r="K758" s="2">
        <v>0</v>
      </c>
      <c r="L758" s="2">
        <v>1.9809782608695656</v>
      </c>
      <c r="M758" s="2">
        <v>4.1657608695652177</v>
      </c>
      <c r="N758" s="2">
        <v>0</v>
      </c>
      <c r="O758" s="2">
        <v>7.3957931300656116E-2</v>
      </c>
      <c r="P758" s="2">
        <v>4.8913043478260869</v>
      </c>
      <c r="Q758" s="2">
        <v>6.9623913043478272</v>
      </c>
      <c r="R758" s="2">
        <v>0.21044770358934778</v>
      </c>
      <c r="S758" s="2">
        <v>1.4438043478260867</v>
      </c>
      <c r="T758" s="2">
        <v>6.1447826086956514</v>
      </c>
      <c r="U758" s="2">
        <v>0</v>
      </c>
      <c r="V758" s="2">
        <v>0.13472597452720955</v>
      </c>
      <c r="W758" s="2">
        <v>1.1521739130434783</v>
      </c>
      <c r="X758" s="2">
        <v>5.5148913043478256</v>
      </c>
      <c r="Y758" s="2">
        <v>0</v>
      </c>
      <c r="Z758" s="2">
        <v>0.1183654959475106</v>
      </c>
      <c r="AA758" s="2">
        <v>0</v>
      </c>
      <c r="AB758" s="2">
        <v>0</v>
      </c>
      <c r="AC758" s="2">
        <v>0</v>
      </c>
      <c r="AD758" s="2">
        <v>0</v>
      </c>
      <c r="AE758" s="2">
        <v>0</v>
      </c>
      <c r="AF758" s="2">
        <v>0</v>
      </c>
      <c r="AG758" s="2">
        <v>0</v>
      </c>
      <c r="AH758" t="s">
        <v>295</v>
      </c>
      <c r="AI758">
        <v>5</v>
      </c>
    </row>
    <row r="759" spans="1:35" x14ac:dyDescent="0.25">
      <c r="A759" t="s">
        <v>2337</v>
      </c>
      <c r="B759" t="s">
        <v>1509</v>
      </c>
      <c r="C759" t="s">
        <v>1951</v>
      </c>
      <c r="D759" t="s">
        <v>2261</v>
      </c>
      <c r="E759" s="2">
        <v>55.717391304347828</v>
      </c>
      <c r="F759" s="2">
        <v>2.6086956521739131</v>
      </c>
      <c r="G759" s="2">
        <v>0</v>
      </c>
      <c r="H759" s="2">
        <v>0</v>
      </c>
      <c r="I759" s="2">
        <v>0</v>
      </c>
      <c r="J759" s="2">
        <v>0</v>
      </c>
      <c r="K759" s="2">
        <v>0</v>
      </c>
      <c r="L759" s="2">
        <v>2.7354347826086958</v>
      </c>
      <c r="M759" s="2">
        <v>4.7717391304347823</v>
      </c>
      <c r="N759" s="2">
        <v>0</v>
      </c>
      <c r="O759" s="2">
        <v>8.5641825985173614E-2</v>
      </c>
      <c r="P759" s="2">
        <v>5.1358695652173916</v>
      </c>
      <c r="Q759" s="2">
        <v>7.7719565217391278</v>
      </c>
      <c r="R759" s="2">
        <v>0.23166601638704637</v>
      </c>
      <c r="S759" s="2">
        <v>3.461521739130434</v>
      </c>
      <c r="T759" s="2">
        <v>4.8886956521739133</v>
      </c>
      <c r="U759" s="2">
        <v>0</v>
      </c>
      <c r="V759" s="2">
        <v>0.1498673429574717</v>
      </c>
      <c r="W759" s="2">
        <v>2.4182608695652181</v>
      </c>
      <c r="X759" s="2">
        <v>8.0507608695652166</v>
      </c>
      <c r="Y759" s="2">
        <v>0</v>
      </c>
      <c r="Z759" s="2">
        <v>0.18789504486929379</v>
      </c>
      <c r="AA759" s="2">
        <v>0</v>
      </c>
      <c r="AB759" s="2">
        <v>0</v>
      </c>
      <c r="AC759" s="2">
        <v>0</v>
      </c>
      <c r="AD759" s="2">
        <v>0</v>
      </c>
      <c r="AE759" s="2">
        <v>0</v>
      </c>
      <c r="AF759" s="2">
        <v>0</v>
      </c>
      <c r="AG759" s="2">
        <v>0</v>
      </c>
      <c r="AH759" t="s">
        <v>576</v>
      </c>
      <c r="AI759">
        <v>5</v>
      </c>
    </row>
    <row r="760" spans="1:35" x14ac:dyDescent="0.25">
      <c r="A760" t="s">
        <v>2337</v>
      </c>
      <c r="B760" t="s">
        <v>1035</v>
      </c>
      <c r="C760" t="s">
        <v>2035</v>
      </c>
      <c r="D760" t="s">
        <v>2247</v>
      </c>
      <c r="E760" s="2">
        <v>83.728260869565219</v>
      </c>
      <c r="F760" s="2">
        <v>5.5652173913043477</v>
      </c>
      <c r="G760" s="2">
        <v>0.32608695652173914</v>
      </c>
      <c r="H760" s="2">
        <v>0.30434782608695654</v>
      </c>
      <c r="I760" s="2">
        <v>0</v>
      </c>
      <c r="J760" s="2">
        <v>0</v>
      </c>
      <c r="K760" s="2">
        <v>0</v>
      </c>
      <c r="L760" s="2">
        <v>1.0842391304347827</v>
      </c>
      <c r="M760" s="2">
        <v>0</v>
      </c>
      <c r="N760" s="2">
        <v>4.4347826086956523</v>
      </c>
      <c r="O760" s="2">
        <v>5.2966376736336494E-2</v>
      </c>
      <c r="P760" s="2">
        <v>0</v>
      </c>
      <c r="Q760" s="2">
        <v>10.166521739130436</v>
      </c>
      <c r="R760" s="2">
        <v>0.12142282227703494</v>
      </c>
      <c r="S760" s="2">
        <v>0.98771739130434799</v>
      </c>
      <c r="T760" s="2">
        <v>4.0651086956521745</v>
      </c>
      <c r="U760" s="2">
        <v>1.0859782608695652</v>
      </c>
      <c r="V760" s="2">
        <v>7.3318187719070491E-2</v>
      </c>
      <c r="W760" s="2">
        <v>7.1738043478260858</v>
      </c>
      <c r="X760" s="2">
        <v>11.229021739130431</v>
      </c>
      <c r="Y760" s="2">
        <v>0</v>
      </c>
      <c r="Z760" s="2">
        <v>0.21979228871868095</v>
      </c>
      <c r="AA760" s="2">
        <v>2.1739130434782608E-2</v>
      </c>
      <c r="AB760" s="2">
        <v>0</v>
      </c>
      <c r="AC760" s="2">
        <v>0</v>
      </c>
      <c r="AD760" s="2">
        <v>0</v>
      </c>
      <c r="AE760" s="2">
        <v>0</v>
      </c>
      <c r="AF760" s="2">
        <v>1.358695652173913E-2</v>
      </c>
      <c r="AG760" s="2">
        <v>0</v>
      </c>
      <c r="AH760" t="s">
        <v>93</v>
      </c>
      <c r="AI760">
        <v>5</v>
      </c>
    </row>
    <row r="761" spans="1:35" x14ac:dyDescent="0.25">
      <c r="A761" t="s">
        <v>2337</v>
      </c>
      <c r="B761" t="s">
        <v>1411</v>
      </c>
      <c r="C761" t="s">
        <v>2099</v>
      </c>
      <c r="D761" t="s">
        <v>2239</v>
      </c>
      <c r="E761" s="2">
        <v>83.010869565217391</v>
      </c>
      <c r="F761" s="2">
        <v>5.2173913043478262</v>
      </c>
      <c r="G761" s="2">
        <v>0.30978260869565216</v>
      </c>
      <c r="H761" s="2">
        <v>0</v>
      </c>
      <c r="I761" s="2">
        <v>0.97826086956521741</v>
      </c>
      <c r="J761" s="2">
        <v>0</v>
      </c>
      <c r="K761" s="2">
        <v>0</v>
      </c>
      <c r="L761" s="2">
        <v>4.4293478260869561</v>
      </c>
      <c r="M761" s="2">
        <v>5.1358695652173916</v>
      </c>
      <c r="N761" s="2">
        <v>0</v>
      </c>
      <c r="O761" s="2">
        <v>6.1869844179651697E-2</v>
      </c>
      <c r="P761" s="2">
        <v>0.63315217391304346</v>
      </c>
      <c r="Q761" s="2">
        <v>0.3233695652173913</v>
      </c>
      <c r="R761" s="2">
        <v>1.1522849286368993E-2</v>
      </c>
      <c r="S761" s="2">
        <v>5.8342391304347823</v>
      </c>
      <c r="T761" s="2">
        <v>0</v>
      </c>
      <c r="U761" s="2">
        <v>9.1684782608695645</v>
      </c>
      <c r="V761" s="2">
        <v>0.18073196281262277</v>
      </c>
      <c r="W761" s="2">
        <v>4.7663043478260869</v>
      </c>
      <c r="X761" s="2">
        <v>5.1358695652173916</v>
      </c>
      <c r="Y761" s="2">
        <v>6.3505434782608692</v>
      </c>
      <c r="Z761" s="2">
        <v>0.19579023176640042</v>
      </c>
      <c r="AA761" s="2">
        <v>0</v>
      </c>
      <c r="AB761" s="2">
        <v>0</v>
      </c>
      <c r="AC761" s="2">
        <v>0</v>
      </c>
      <c r="AD761" s="2">
        <v>0</v>
      </c>
      <c r="AE761" s="2">
        <v>0</v>
      </c>
      <c r="AF761" s="2">
        <v>0</v>
      </c>
      <c r="AG761" s="2">
        <v>0</v>
      </c>
      <c r="AH761" t="s">
        <v>476</v>
      </c>
      <c r="AI761">
        <v>5</v>
      </c>
    </row>
    <row r="762" spans="1:35" x14ac:dyDescent="0.25">
      <c r="A762" t="s">
        <v>2337</v>
      </c>
      <c r="B762" t="s">
        <v>974</v>
      </c>
      <c r="C762" t="s">
        <v>2007</v>
      </c>
      <c r="D762" t="s">
        <v>2243</v>
      </c>
      <c r="E762" s="2">
        <v>75.282608695652172</v>
      </c>
      <c r="F762" s="2">
        <v>5.9510869565217392</v>
      </c>
      <c r="G762" s="2">
        <v>1.5380434782608696</v>
      </c>
      <c r="H762" s="2">
        <v>0</v>
      </c>
      <c r="I762" s="2">
        <v>1.7173913043478262</v>
      </c>
      <c r="J762" s="2">
        <v>0</v>
      </c>
      <c r="K762" s="2">
        <v>0</v>
      </c>
      <c r="L762" s="2">
        <v>5.4983695652173914</v>
      </c>
      <c r="M762" s="2">
        <v>5.7880434782608692</v>
      </c>
      <c r="N762" s="2">
        <v>0</v>
      </c>
      <c r="O762" s="2">
        <v>7.6884204447011259E-2</v>
      </c>
      <c r="P762" s="2">
        <v>4.7282608695652177</v>
      </c>
      <c r="Q762" s="2">
        <v>1.3016304347826086</v>
      </c>
      <c r="R762" s="2">
        <v>8.0096736933294832E-2</v>
      </c>
      <c r="S762" s="2">
        <v>8.5570652173913047</v>
      </c>
      <c r="T762" s="2">
        <v>5.0978260869565215</v>
      </c>
      <c r="U762" s="2">
        <v>0.20108695652173914</v>
      </c>
      <c r="V762" s="2">
        <v>0.18405284435460584</v>
      </c>
      <c r="W762" s="2">
        <v>6.4456521739130439</v>
      </c>
      <c r="X762" s="2">
        <v>0</v>
      </c>
      <c r="Y762" s="2">
        <v>0</v>
      </c>
      <c r="Z762" s="2">
        <v>8.561940514005198E-2</v>
      </c>
      <c r="AA762" s="2">
        <v>0</v>
      </c>
      <c r="AB762" s="2">
        <v>0</v>
      </c>
      <c r="AC762" s="2">
        <v>0</v>
      </c>
      <c r="AD762" s="2">
        <v>0</v>
      </c>
      <c r="AE762" s="2">
        <v>0</v>
      </c>
      <c r="AF762" s="2">
        <v>0</v>
      </c>
      <c r="AG762" s="2">
        <v>0</v>
      </c>
      <c r="AH762" t="s">
        <v>31</v>
      </c>
      <c r="AI762">
        <v>5</v>
      </c>
    </row>
    <row r="763" spans="1:35" x14ac:dyDescent="0.25">
      <c r="A763" t="s">
        <v>2337</v>
      </c>
      <c r="B763" t="s">
        <v>1638</v>
      </c>
      <c r="C763" t="s">
        <v>2179</v>
      </c>
      <c r="D763" t="s">
        <v>2267</v>
      </c>
      <c r="E763" s="2">
        <v>69.032608695652172</v>
      </c>
      <c r="F763" s="2">
        <v>3.2608695652173911</v>
      </c>
      <c r="G763" s="2">
        <v>0.2391304347826087</v>
      </c>
      <c r="H763" s="2">
        <v>0.17934782608695651</v>
      </c>
      <c r="I763" s="2">
        <v>0.57065217391304346</v>
      </c>
      <c r="J763" s="2">
        <v>0</v>
      </c>
      <c r="K763" s="2">
        <v>0</v>
      </c>
      <c r="L763" s="2">
        <v>6.2255434782608692</v>
      </c>
      <c r="M763" s="2">
        <v>1.2173913043478262</v>
      </c>
      <c r="N763" s="2">
        <v>4.7907608695652177</v>
      </c>
      <c r="O763" s="2">
        <v>8.7033538025507798E-2</v>
      </c>
      <c r="P763" s="2">
        <v>1.875</v>
      </c>
      <c r="Q763" s="2">
        <v>2.0081521739130435</v>
      </c>
      <c r="R763" s="2">
        <v>5.6250984096992598E-2</v>
      </c>
      <c r="S763" s="2">
        <v>6.9755434782608692</v>
      </c>
      <c r="T763" s="2">
        <v>0</v>
      </c>
      <c r="U763" s="2">
        <v>7.1331521739130439</v>
      </c>
      <c r="V763" s="2">
        <v>0.20437726342308299</v>
      </c>
      <c r="W763" s="2">
        <v>0</v>
      </c>
      <c r="X763" s="2">
        <v>4.1277173913043477</v>
      </c>
      <c r="Y763" s="2">
        <v>0.64402173913043481</v>
      </c>
      <c r="Z763" s="2">
        <v>6.9122972760195245E-2</v>
      </c>
      <c r="AA763" s="2">
        <v>0</v>
      </c>
      <c r="AB763" s="2">
        <v>0</v>
      </c>
      <c r="AC763" s="2">
        <v>0</v>
      </c>
      <c r="AD763" s="2">
        <v>0</v>
      </c>
      <c r="AE763" s="2">
        <v>0</v>
      </c>
      <c r="AF763" s="2">
        <v>0</v>
      </c>
      <c r="AG763" s="2">
        <v>0</v>
      </c>
      <c r="AH763" t="s">
        <v>708</v>
      </c>
      <c r="AI763">
        <v>5</v>
      </c>
    </row>
    <row r="764" spans="1:35" x14ac:dyDescent="0.25">
      <c r="A764" t="s">
        <v>2337</v>
      </c>
      <c r="B764" t="s">
        <v>1100</v>
      </c>
      <c r="C764" t="s">
        <v>1884</v>
      </c>
      <c r="D764" t="s">
        <v>2234</v>
      </c>
      <c r="E764" s="2">
        <v>68.728260869565219</v>
      </c>
      <c r="F764" s="2">
        <v>1.9130434782608696</v>
      </c>
      <c r="G764" s="2">
        <v>0.53260869565217395</v>
      </c>
      <c r="H764" s="2">
        <v>0.52173913043478259</v>
      </c>
      <c r="I764" s="2">
        <v>0</v>
      </c>
      <c r="J764" s="2">
        <v>0</v>
      </c>
      <c r="K764" s="2">
        <v>0</v>
      </c>
      <c r="L764" s="2">
        <v>2.1776086956521725</v>
      </c>
      <c r="M764" s="2">
        <v>2.8580434782608704</v>
      </c>
      <c r="N764" s="2">
        <v>0</v>
      </c>
      <c r="O764" s="2">
        <v>4.1584690811323752E-2</v>
      </c>
      <c r="P764" s="2">
        <v>5.6521739130434785</v>
      </c>
      <c r="Q764" s="2">
        <v>5.1792391304347811</v>
      </c>
      <c r="R764" s="2">
        <v>0.15759765933892139</v>
      </c>
      <c r="S764" s="2">
        <v>3.7726086956521749</v>
      </c>
      <c r="T764" s="2">
        <v>9.3281521739130451</v>
      </c>
      <c r="U764" s="2">
        <v>0</v>
      </c>
      <c r="V764" s="2">
        <v>0.19061679582476676</v>
      </c>
      <c r="W764" s="2">
        <v>1.9240217391304351</v>
      </c>
      <c r="X764" s="2">
        <v>7.9113043478260874</v>
      </c>
      <c r="Y764" s="2">
        <v>0</v>
      </c>
      <c r="Z764" s="2">
        <v>0.14310453898465919</v>
      </c>
      <c r="AA764" s="2">
        <v>0</v>
      </c>
      <c r="AB764" s="2">
        <v>0</v>
      </c>
      <c r="AC764" s="2">
        <v>0</v>
      </c>
      <c r="AD764" s="2">
        <v>0</v>
      </c>
      <c r="AE764" s="2">
        <v>0</v>
      </c>
      <c r="AF764" s="2">
        <v>0</v>
      </c>
      <c r="AG764" s="2">
        <v>0</v>
      </c>
      <c r="AH764" t="s">
        <v>160</v>
      </c>
      <c r="AI764">
        <v>5</v>
      </c>
    </row>
    <row r="765" spans="1:35" x14ac:dyDescent="0.25">
      <c r="A765" t="s">
        <v>2337</v>
      </c>
      <c r="B765" t="s">
        <v>1521</v>
      </c>
      <c r="C765" t="s">
        <v>2112</v>
      </c>
      <c r="D765" t="s">
        <v>2267</v>
      </c>
      <c r="E765" s="2">
        <v>43.195652173913047</v>
      </c>
      <c r="F765" s="2">
        <v>32.570652173913047</v>
      </c>
      <c r="G765" s="2">
        <v>0</v>
      </c>
      <c r="H765" s="2">
        <v>0</v>
      </c>
      <c r="I765" s="2">
        <v>0.99728260869565222</v>
      </c>
      <c r="J765" s="2">
        <v>0</v>
      </c>
      <c r="K765" s="2">
        <v>0</v>
      </c>
      <c r="L765" s="2">
        <v>2.3940217391304346</v>
      </c>
      <c r="M765" s="2">
        <v>5.6739130434782608</v>
      </c>
      <c r="N765" s="2">
        <v>0</v>
      </c>
      <c r="O765" s="2">
        <v>0.13135379969803723</v>
      </c>
      <c r="P765" s="2">
        <v>2.5135869565217392</v>
      </c>
      <c r="Q765" s="2">
        <v>0</v>
      </c>
      <c r="R765" s="2">
        <v>5.8190739808756921E-2</v>
      </c>
      <c r="S765" s="2">
        <v>2.1494565217391304</v>
      </c>
      <c r="T765" s="2">
        <v>0.58152173913043481</v>
      </c>
      <c r="U765" s="2">
        <v>0</v>
      </c>
      <c r="V765" s="2">
        <v>6.3223452440865621E-2</v>
      </c>
      <c r="W765" s="2">
        <v>4.8994565217391308</v>
      </c>
      <c r="X765" s="2">
        <v>3.0788043478260869</v>
      </c>
      <c r="Y765" s="2">
        <v>0</v>
      </c>
      <c r="Z765" s="2">
        <v>0.18470055359838952</v>
      </c>
      <c r="AA765" s="2">
        <v>0</v>
      </c>
      <c r="AB765" s="2">
        <v>0</v>
      </c>
      <c r="AC765" s="2">
        <v>0</v>
      </c>
      <c r="AD765" s="2">
        <v>0</v>
      </c>
      <c r="AE765" s="2">
        <v>0</v>
      </c>
      <c r="AF765" s="2">
        <v>0</v>
      </c>
      <c r="AG765" s="2">
        <v>0</v>
      </c>
      <c r="AH765" t="s">
        <v>588</v>
      </c>
      <c r="AI765">
        <v>5</v>
      </c>
    </row>
    <row r="766" spans="1:35" x14ac:dyDescent="0.25">
      <c r="A766" t="s">
        <v>2337</v>
      </c>
      <c r="B766" t="s">
        <v>1694</v>
      </c>
      <c r="C766" t="s">
        <v>2029</v>
      </c>
      <c r="D766" t="s">
        <v>2252</v>
      </c>
      <c r="E766" s="2">
        <v>23.108695652173914</v>
      </c>
      <c r="F766" s="2">
        <v>1.5652173913043479</v>
      </c>
      <c r="G766" s="2">
        <v>5.1413043478260874E-2</v>
      </c>
      <c r="H766" s="2">
        <v>9.2391304347826081E-2</v>
      </c>
      <c r="I766" s="2">
        <v>0</v>
      </c>
      <c r="J766" s="2">
        <v>0</v>
      </c>
      <c r="K766" s="2">
        <v>0</v>
      </c>
      <c r="L766" s="2">
        <v>0</v>
      </c>
      <c r="M766" s="2">
        <v>0</v>
      </c>
      <c r="N766" s="2">
        <v>0</v>
      </c>
      <c r="O766" s="2">
        <v>0</v>
      </c>
      <c r="P766" s="2">
        <v>0</v>
      </c>
      <c r="Q766" s="2">
        <v>1.7443478260869558</v>
      </c>
      <c r="R766" s="2">
        <v>7.5484477892756321E-2</v>
      </c>
      <c r="S766" s="2">
        <v>7.3478260869565215E-2</v>
      </c>
      <c r="T766" s="2">
        <v>0.81456521739130416</v>
      </c>
      <c r="U766" s="2">
        <v>0.26456521739130434</v>
      </c>
      <c r="V766" s="2">
        <v>4.9877704609595473E-2</v>
      </c>
      <c r="W766" s="2">
        <v>0.80130434782608695</v>
      </c>
      <c r="X766" s="2">
        <v>1.4455434782608696</v>
      </c>
      <c r="Y766" s="2">
        <v>0</v>
      </c>
      <c r="Z766" s="2">
        <v>9.7229539040451549E-2</v>
      </c>
      <c r="AA766" s="2">
        <v>0</v>
      </c>
      <c r="AB766" s="2">
        <v>0</v>
      </c>
      <c r="AC766" s="2">
        <v>0</v>
      </c>
      <c r="AD766" s="2">
        <v>0</v>
      </c>
      <c r="AE766" s="2">
        <v>0</v>
      </c>
      <c r="AF766" s="2">
        <v>0</v>
      </c>
      <c r="AG766" s="2">
        <v>0</v>
      </c>
      <c r="AH766" t="s">
        <v>765</v>
      </c>
      <c r="AI766">
        <v>5</v>
      </c>
    </row>
    <row r="767" spans="1:35" x14ac:dyDescent="0.25">
      <c r="A767" t="s">
        <v>2337</v>
      </c>
      <c r="B767" t="s">
        <v>966</v>
      </c>
      <c r="C767" t="s">
        <v>2011</v>
      </c>
      <c r="D767" t="s">
        <v>2273</v>
      </c>
      <c r="E767" s="2">
        <v>57.358695652173914</v>
      </c>
      <c r="F767" s="2">
        <v>5.072826086956522</v>
      </c>
      <c r="G767" s="2">
        <v>3.2608695652173912E-2</v>
      </c>
      <c r="H767" s="2">
        <v>0</v>
      </c>
      <c r="I767" s="2">
        <v>1.2201086956521738</v>
      </c>
      <c r="J767" s="2">
        <v>0</v>
      </c>
      <c r="K767" s="2">
        <v>0</v>
      </c>
      <c r="L767" s="2">
        <v>5.5413043478260873</v>
      </c>
      <c r="M767" s="2">
        <v>5.3043478260869561</v>
      </c>
      <c r="N767" s="2">
        <v>4.552391304347827</v>
      </c>
      <c r="O767" s="2">
        <v>0.1718438506727307</v>
      </c>
      <c r="P767" s="2">
        <v>0</v>
      </c>
      <c r="Q767" s="2">
        <v>6.4944565217391306</v>
      </c>
      <c r="R767" s="2">
        <v>0.11322531741519803</v>
      </c>
      <c r="S767" s="2">
        <v>1.5081521739130437</v>
      </c>
      <c r="T767" s="2">
        <v>6.0768478260869569</v>
      </c>
      <c r="U767" s="2">
        <v>1.6304347826086956E-2</v>
      </c>
      <c r="V767" s="2">
        <v>0.13252226643926474</v>
      </c>
      <c r="W767" s="2">
        <v>5.429347826086957</v>
      </c>
      <c r="X767" s="2">
        <v>5.5384782608695664</v>
      </c>
      <c r="Y767" s="2">
        <v>0</v>
      </c>
      <c r="Z767" s="2">
        <v>0.19121470532499529</v>
      </c>
      <c r="AA767" s="2">
        <v>0</v>
      </c>
      <c r="AB767" s="2">
        <v>0</v>
      </c>
      <c r="AC767" s="2">
        <v>0</v>
      </c>
      <c r="AD767" s="2">
        <v>0</v>
      </c>
      <c r="AE767" s="2">
        <v>30.350543478260871</v>
      </c>
      <c r="AF767" s="2">
        <v>0</v>
      </c>
      <c r="AG767" s="2">
        <v>0</v>
      </c>
      <c r="AH767" t="s">
        <v>23</v>
      </c>
      <c r="AI767">
        <v>5</v>
      </c>
    </row>
    <row r="768" spans="1:35" x14ac:dyDescent="0.25">
      <c r="A768" t="s">
        <v>2337</v>
      </c>
      <c r="B768" t="s">
        <v>1221</v>
      </c>
      <c r="C768" t="s">
        <v>1910</v>
      </c>
      <c r="D768" t="s">
        <v>2250</v>
      </c>
      <c r="E768" s="2">
        <v>34.119565217391305</v>
      </c>
      <c r="F768" s="2">
        <v>0</v>
      </c>
      <c r="G768" s="2">
        <v>0</v>
      </c>
      <c r="H768" s="2">
        <v>0</v>
      </c>
      <c r="I768" s="2">
        <v>0</v>
      </c>
      <c r="J768" s="2">
        <v>0</v>
      </c>
      <c r="K768" s="2">
        <v>0</v>
      </c>
      <c r="L768" s="2">
        <v>0.78880434782608677</v>
      </c>
      <c r="M768" s="2">
        <v>0</v>
      </c>
      <c r="N768" s="2">
        <v>0</v>
      </c>
      <c r="O768" s="2">
        <v>0</v>
      </c>
      <c r="P768" s="2">
        <v>0</v>
      </c>
      <c r="Q768" s="2">
        <v>12.183695652173911</v>
      </c>
      <c r="R768" s="2">
        <v>0.35708824466390565</v>
      </c>
      <c r="S768" s="2">
        <v>0.29010869565217395</v>
      </c>
      <c r="T768" s="2">
        <v>2.2967391304347835</v>
      </c>
      <c r="U768" s="2">
        <v>0</v>
      </c>
      <c r="V768" s="2">
        <v>7.5817139216310961E-2</v>
      </c>
      <c r="W768" s="2">
        <v>0.45260869565217399</v>
      </c>
      <c r="X768" s="2">
        <v>3.3051086956521738</v>
      </c>
      <c r="Y768" s="2">
        <v>0</v>
      </c>
      <c r="Z768" s="2">
        <v>0.11013380057343101</v>
      </c>
      <c r="AA768" s="2">
        <v>0</v>
      </c>
      <c r="AB768" s="2">
        <v>0</v>
      </c>
      <c r="AC768" s="2">
        <v>0</v>
      </c>
      <c r="AD768" s="2">
        <v>0</v>
      </c>
      <c r="AE768" s="2">
        <v>0</v>
      </c>
      <c r="AF768" s="2">
        <v>0</v>
      </c>
      <c r="AG768" s="2">
        <v>0</v>
      </c>
      <c r="AH768" t="s">
        <v>282</v>
      </c>
      <c r="AI768">
        <v>5</v>
      </c>
    </row>
    <row r="769" spans="1:35" x14ac:dyDescent="0.25">
      <c r="A769" t="s">
        <v>2337</v>
      </c>
      <c r="B769" t="s">
        <v>1512</v>
      </c>
      <c r="C769" t="s">
        <v>1981</v>
      </c>
      <c r="D769" t="s">
        <v>2261</v>
      </c>
      <c r="E769" s="2">
        <v>83.402173913043484</v>
      </c>
      <c r="F769" s="2">
        <v>5.4782608695652177</v>
      </c>
      <c r="G769" s="2">
        <v>0</v>
      </c>
      <c r="H769" s="2">
        <v>0.42391304347826086</v>
      </c>
      <c r="I769" s="2">
        <v>11.47478260869565</v>
      </c>
      <c r="J769" s="2">
        <v>0</v>
      </c>
      <c r="K769" s="2">
        <v>0</v>
      </c>
      <c r="L769" s="2">
        <v>2.2975000000000003</v>
      </c>
      <c r="M769" s="2">
        <v>5.4782608695652177</v>
      </c>
      <c r="N769" s="2">
        <v>1.2521739130434781</v>
      </c>
      <c r="O769" s="2">
        <v>8.069855336895608E-2</v>
      </c>
      <c r="P769" s="2">
        <v>5.5652173913043477</v>
      </c>
      <c r="Q769" s="2">
        <v>11.250869565217387</v>
      </c>
      <c r="R769" s="2">
        <v>0.20162648247100218</v>
      </c>
      <c r="S769" s="2">
        <v>1.9002173913043481</v>
      </c>
      <c r="T769" s="2">
        <v>11.814021739130434</v>
      </c>
      <c r="U769" s="2">
        <v>0</v>
      </c>
      <c r="V769" s="2">
        <v>0.16443503193014464</v>
      </c>
      <c r="W769" s="2">
        <v>5.405869565217392</v>
      </c>
      <c r="X769" s="2">
        <v>9.624347826086959</v>
      </c>
      <c r="Y769" s="2">
        <v>0</v>
      </c>
      <c r="Z769" s="2">
        <v>0.1802137364785612</v>
      </c>
      <c r="AA769" s="2">
        <v>0</v>
      </c>
      <c r="AB769" s="2">
        <v>0</v>
      </c>
      <c r="AC769" s="2">
        <v>0</v>
      </c>
      <c r="AD769" s="2">
        <v>0</v>
      </c>
      <c r="AE769" s="2">
        <v>0</v>
      </c>
      <c r="AF769" s="2">
        <v>0</v>
      </c>
      <c r="AG769" s="2">
        <v>0</v>
      </c>
      <c r="AH769" t="s">
        <v>579</v>
      </c>
      <c r="AI769">
        <v>5</v>
      </c>
    </row>
    <row r="770" spans="1:35" x14ac:dyDescent="0.25">
      <c r="A770" t="s">
        <v>2337</v>
      </c>
      <c r="B770" t="s">
        <v>1563</v>
      </c>
      <c r="C770" t="s">
        <v>1884</v>
      </c>
      <c r="D770" t="s">
        <v>2234</v>
      </c>
      <c r="E770" s="2">
        <v>107.25</v>
      </c>
      <c r="F770" s="2">
        <v>3.6173913043478221</v>
      </c>
      <c r="G770" s="2">
        <v>0.88043478260869568</v>
      </c>
      <c r="H770" s="2">
        <v>0.47826086956521741</v>
      </c>
      <c r="I770" s="2">
        <v>5.1304347826086953</v>
      </c>
      <c r="J770" s="2">
        <v>0</v>
      </c>
      <c r="K770" s="2">
        <v>0</v>
      </c>
      <c r="L770" s="2">
        <v>3.4904347826086952</v>
      </c>
      <c r="M770" s="2">
        <v>5.2173913043478262</v>
      </c>
      <c r="N770" s="2">
        <v>6.7608695652173916</v>
      </c>
      <c r="O770" s="2">
        <v>0.11168541603324213</v>
      </c>
      <c r="P770" s="2">
        <v>25.222282608695615</v>
      </c>
      <c r="Q770" s="2">
        <v>0</v>
      </c>
      <c r="R770" s="2">
        <v>0.23517279821627612</v>
      </c>
      <c r="S770" s="2">
        <v>2.2019565217391297</v>
      </c>
      <c r="T770" s="2">
        <v>7.2135869565217368</v>
      </c>
      <c r="U770" s="2">
        <v>0</v>
      </c>
      <c r="V770" s="2">
        <v>8.779061518191951E-2</v>
      </c>
      <c r="W770" s="2">
        <v>2.0030434782608699</v>
      </c>
      <c r="X770" s="2">
        <v>10.786956521739132</v>
      </c>
      <c r="Y770" s="2">
        <v>0</v>
      </c>
      <c r="Z770" s="2">
        <v>0.11925407925407928</v>
      </c>
      <c r="AA770" s="2">
        <v>0</v>
      </c>
      <c r="AB770" s="2">
        <v>0</v>
      </c>
      <c r="AC770" s="2">
        <v>0</v>
      </c>
      <c r="AD770" s="2">
        <v>0</v>
      </c>
      <c r="AE770" s="2">
        <v>0</v>
      </c>
      <c r="AF770" s="2">
        <v>0</v>
      </c>
      <c r="AG770" s="2">
        <v>0</v>
      </c>
      <c r="AH770" t="s">
        <v>631</v>
      </c>
      <c r="AI770">
        <v>5</v>
      </c>
    </row>
    <row r="771" spans="1:35" x14ac:dyDescent="0.25">
      <c r="A771" t="s">
        <v>2337</v>
      </c>
      <c r="B771" t="s">
        <v>1548</v>
      </c>
      <c r="C771" t="s">
        <v>1884</v>
      </c>
      <c r="D771" t="s">
        <v>2234</v>
      </c>
      <c r="E771" s="2">
        <v>60.902173913043477</v>
      </c>
      <c r="F771" s="2">
        <v>5.3913043478260869</v>
      </c>
      <c r="G771" s="2">
        <v>6.5217391304347824E-2</v>
      </c>
      <c r="H771" s="2">
        <v>0.17554347826086955</v>
      </c>
      <c r="I771" s="2">
        <v>1.9673913043478262</v>
      </c>
      <c r="J771" s="2">
        <v>0</v>
      </c>
      <c r="K771" s="2">
        <v>0</v>
      </c>
      <c r="L771" s="2">
        <v>0.87228260869565222</v>
      </c>
      <c r="M771" s="2">
        <v>0</v>
      </c>
      <c r="N771" s="2">
        <v>5.3695652173913047</v>
      </c>
      <c r="O771" s="2">
        <v>8.8167053364269152E-2</v>
      </c>
      <c r="P771" s="2">
        <v>5.0108695652173916</v>
      </c>
      <c r="Q771" s="2">
        <v>10.285326086956522</v>
      </c>
      <c r="R771" s="2">
        <v>0.25116009280742463</v>
      </c>
      <c r="S771" s="2">
        <v>0.51358695652173914</v>
      </c>
      <c r="T771" s="2">
        <v>3.3016304347826089</v>
      </c>
      <c r="U771" s="2">
        <v>0</v>
      </c>
      <c r="V771" s="2">
        <v>6.2645011600928086E-2</v>
      </c>
      <c r="W771" s="2">
        <v>6.0951086956521738</v>
      </c>
      <c r="X771" s="2">
        <v>0.23097826086956522</v>
      </c>
      <c r="Y771" s="2">
        <v>0</v>
      </c>
      <c r="Z771" s="2">
        <v>0.10387292521863288</v>
      </c>
      <c r="AA771" s="2">
        <v>0</v>
      </c>
      <c r="AB771" s="2">
        <v>0</v>
      </c>
      <c r="AC771" s="2">
        <v>0</v>
      </c>
      <c r="AD771" s="2">
        <v>0</v>
      </c>
      <c r="AE771" s="2">
        <v>0</v>
      </c>
      <c r="AF771" s="2">
        <v>0</v>
      </c>
      <c r="AG771" s="2">
        <v>0</v>
      </c>
      <c r="AH771" t="s">
        <v>616</v>
      </c>
      <c r="AI771">
        <v>5</v>
      </c>
    </row>
    <row r="772" spans="1:35" x14ac:dyDescent="0.25">
      <c r="A772" t="s">
        <v>2337</v>
      </c>
      <c r="B772" t="s">
        <v>1412</v>
      </c>
      <c r="C772" t="s">
        <v>2140</v>
      </c>
      <c r="D772" t="s">
        <v>2257</v>
      </c>
      <c r="E772" s="2">
        <v>90.684782608695656</v>
      </c>
      <c r="F772" s="2">
        <v>5.4293478260869561</v>
      </c>
      <c r="G772" s="2">
        <v>0.90217391304347827</v>
      </c>
      <c r="H772" s="2">
        <v>0.32608695652173914</v>
      </c>
      <c r="I772" s="2">
        <v>4.082065217391305</v>
      </c>
      <c r="J772" s="2">
        <v>0.83695652173913049</v>
      </c>
      <c r="K772" s="2">
        <v>0</v>
      </c>
      <c r="L772" s="2">
        <v>6.009239130434783</v>
      </c>
      <c r="M772" s="2">
        <v>5.2608695652173916</v>
      </c>
      <c r="N772" s="2">
        <v>0</v>
      </c>
      <c r="O772" s="2">
        <v>5.8012705261896204E-2</v>
      </c>
      <c r="P772" s="2">
        <v>2.9130434782608696</v>
      </c>
      <c r="Q772" s="2">
        <v>12.024021739130431</v>
      </c>
      <c r="R772" s="2">
        <v>0.16471413160733545</v>
      </c>
      <c r="S772" s="2">
        <v>4.5953260869565193</v>
      </c>
      <c r="T772" s="2">
        <v>17.353913043478261</v>
      </c>
      <c r="U772" s="2">
        <v>0</v>
      </c>
      <c r="V772" s="2">
        <v>0.24203883495145628</v>
      </c>
      <c r="W772" s="2">
        <v>4.4497826086956511</v>
      </c>
      <c r="X772" s="2">
        <v>19.905434782608694</v>
      </c>
      <c r="Y772" s="2">
        <v>0</v>
      </c>
      <c r="Z772" s="2">
        <v>0.26857005873187095</v>
      </c>
      <c r="AA772" s="2">
        <v>0</v>
      </c>
      <c r="AB772" s="2">
        <v>0</v>
      </c>
      <c r="AC772" s="2">
        <v>0</v>
      </c>
      <c r="AD772" s="2">
        <v>0</v>
      </c>
      <c r="AE772" s="2">
        <v>4.4347826086956523</v>
      </c>
      <c r="AF772" s="2">
        <v>0</v>
      </c>
      <c r="AG772" s="2">
        <v>0</v>
      </c>
      <c r="AH772" t="s">
        <v>477</v>
      </c>
      <c r="AI772">
        <v>5</v>
      </c>
    </row>
    <row r="773" spans="1:35" x14ac:dyDescent="0.25">
      <c r="A773" t="s">
        <v>2337</v>
      </c>
      <c r="B773" t="s">
        <v>1839</v>
      </c>
      <c r="C773" t="s">
        <v>2018</v>
      </c>
      <c r="D773" t="s">
        <v>2258</v>
      </c>
      <c r="E773" s="2">
        <v>52.010869565217391</v>
      </c>
      <c r="F773" s="2">
        <v>24.228913043478261</v>
      </c>
      <c r="G773" s="2">
        <v>0.39130434782608697</v>
      </c>
      <c r="H773" s="2">
        <v>0</v>
      </c>
      <c r="I773" s="2">
        <v>0</v>
      </c>
      <c r="J773" s="2">
        <v>0</v>
      </c>
      <c r="K773" s="2">
        <v>0</v>
      </c>
      <c r="L773" s="2">
        <v>0</v>
      </c>
      <c r="M773" s="2">
        <v>5.5180434782608696</v>
      </c>
      <c r="N773" s="2">
        <v>0</v>
      </c>
      <c r="O773" s="2">
        <v>0.10609404388714734</v>
      </c>
      <c r="P773" s="2">
        <v>5.2972826086956522</v>
      </c>
      <c r="Q773" s="2">
        <v>18.260543478260875</v>
      </c>
      <c r="R773" s="2">
        <v>0.45294043887147345</v>
      </c>
      <c r="S773" s="2">
        <v>0</v>
      </c>
      <c r="T773" s="2">
        <v>0</v>
      </c>
      <c r="U773" s="2">
        <v>0</v>
      </c>
      <c r="V773" s="2">
        <v>0</v>
      </c>
      <c r="W773" s="2">
        <v>0</v>
      </c>
      <c r="X773" s="2">
        <v>0</v>
      </c>
      <c r="Y773" s="2">
        <v>0</v>
      </c>
      <c r="Z773" s="2">
        <v>0</v>
      </c>
      <c r="AA773" s="2">
        <v>0</v>
      </c>
      <c r="AB773" s="2">
        <v>0</v>
      </c>
      <c r="AC773" s="2">
        <v>0</v>
      </c>
      <c r="AD773" s="2">
        <v>50.760326086956518</v>
      </c>
      <c r="AE773" s="2">
        <v>0</v>
      </c>
      <c r="AF773" s="2">
        <v>0</v>
      </c>
      <c r="AG773" s="2">
        <v>0</v>
      </c>
      <c r="AH773" t="s">
        <v>911</v>
      </c>
      <c r="AI773">
        <v>5</v>
      </c>
    </row>
    <row r="774" spans="1:35" x14ac:dyDescent="0.25">
      <c r="A774" t="s">
        <v>2337</v>
      </c>
      <c r="B774" t="s">
        <v>1634</v>
      </c>
      <c r="C774" t="s">
        <v>2018</v>
      </c>
      <c r="D774" t="s">
        <v>2258</v>
      </c>
      <c r="E774" s="2">
        <v>41.358695652173914</v>
      </c>
      <c r="F774" s="2">
        <v>16.665108695652169</v>
      </c>
      <c r="G774" s="2">
        <v>1.4130434782608696</v>
      </c>
      <c r="H774" s="2">
        <v>3.2608695652173912E-2</v>
      </c>
      <c r="I774" s="2">
        <v>0</v>
      </c>
      <c r="J774" s="2">
        <v>0</v>
      </c>
      <c r="K774" s="2">
        <v>0</v>
      </c>
      <c r="L774" s="2">
        <v>1.1814130434782608</v>
      </c>
      <c r="M774" s="2">
        <v>0</v>
      </c>
      <c r="N774" s="2">
        <v>0</v>
      </c>
      <c r="O774" s="2">
        <v>0</v>
      </c>
      <c r="P774" s="2">
        <v>4.6286956521739118</v>
      </c>
      <c r="Q774" s="2">
        <v>10.583260869565214</v>
      </c>
      <c r="R774" s="2">
        <v>0.36780551905387637</v>
      </c>
      <c r="S774" s="2">
        <v>1.8943478260869571</v>
      </c>
      <c r="T774" s="2">
        <v>6.3564130434782609</v>
      </c>
      <c r="U774" s="2">
        <v>0</v>
      </c>
      <c r="V774" s="2">
        <v>0.1994927726675427</v>
      </c>
      <c r="W774" s="2">
        <v>2.5591304347826083</v>
      </c>
      <c r="X774" s="2">
        <v>6.8724999999999987</v>
      </c>
      <c r="Y774" s="2">
        <v>1.6195652173913045E-2</v>
      </c>
      <c r="Z774" s="2">
        <v>0.22843626806833109</v>
      </c>
      <c r="AA774" s="2">
        <v>0</v>
      </c>
      <c r="AB774" s="2">
        <v>0</v>
      </c>
      <c r="AC774" s="2">
        <v>0</v>
      </c>
      <c r="AD774" s="2">
        <v>34.774130434782599</v>
      </c>
      <c r="AE774" s="2">
        <v>0</v>
      </c>
      <c r="AF774" s="2">
        <v>0</v>
      </c>
      <c r="AG774" s="2">
        <v>0</v>
      </c>
      <c r="AH774" t="s">
        <v>704</v>
      </c>
      <c r="AI774">
        <v>5</v>
      </c>
    </row>
    <row r="775" spans="1:35" x14ac:dyDescent="0.25">
      <c r="A775" t="s">
        <v>2337</v>
      </c>
      <c r="B775" t="s">
        <v>1413</v>
      </c>
      <c r="C775" t="s">
        <v>1915</v>
      </c>
      <c r="D775" t="s">
        <v>2267</v>
      </c>
      <c r="E775" s="2">
        <v>194.75</v>
      </c>
      <c r="F775" s="2">
        <v>0</v>
      </c>
      <c r="G775" s="2">
        <v>1.2690217391304348</v>
      </c>
      <c r="H775" s="2">
        <v>0</v>
      </c>
      <c r="I775" s="2">
        <v>0</v>
      </c>
      <c r="J775" s="2">
        <v>0</v>
      </c>
      <c r="K775" s="2">
        <v>1.4293478260869565</v>
      </c>
      <c r="L775" s="2">
        <v>0</v>
      </c>
      <c r="M775" s="2">
        <v>0</v>
      </c>
      <c r="N775" s="2">
        <v>0</v>
      </c>
      <c r="O775" s="2">
        <v>0</v>
      </c>
      <c r="P775" s="2">
        <v>0</v>
      </c>
      <c r="Q775" s="2">
        <v>0</v>
      </c>
      <c r="R775" s="2">
        <v>0</v>
      </c>
      <c r="S775" s="2">
        <v>0.90217391304347827</v>
      </c>
      <c r="T775" s="2">
        <v>0</v>
      </c>
      <c r="U775" s="2">
        <v>0</v>
      </c>
      <c r="V775" s="2">
        <v>4.6324719540101582E-3</v>
      </c>
      <c r="W775" s="2">
        <v>0</v>
      </c>
      <c r="X775" s="2">
        <v>0</v>
      </c>
      <c r="Y775" s="2">
        <v>0</v>
      </c>
      <c r="Z775" s="2">
        <v>0</v>
      </c>
      <c r="AA775" s="2">
        <v>18.489130434782609</v>
      </c>
      <c r="AB775" s="2">
        <v>0</v>
      </c>
      <c r="AC775" s="2">
        <v>0</v>
      </c>
      <c r="AD775" s="2">
        <v>0</v>
      </c>
      <c r="AE775" s="2">
        <v>0</v>
      </c>
      <c r="AF775" s="2">
        <v>0</v>
      </c>
      <c r="AG775" s="2">
        <v>0</v>
      </c>
      <c r="AH775" t="s">
        <v>478</v>
      </c>
      <c r="AI775">
        <v>5</v>
      </c>
    </row>
    <row r="776" spans="1:35" x14ac:dyDescent="0.25">
      <c r="A776" t="s">
        <v>2337</v>
      </c>
      <c r="B776" t="s">
        <v>1197</v>
      </c>
      <c r="C776" t="s">
        <v>2085</v>
      </c>
      <c r="D776" t="s">
        <v>2265</v>
      </c>
      <c r="E776" s="2">
        <v>45.532608695652172</v>
      </c>
      <c r="F776" s="2">
        <v>5.7391304347826084</v>
      </c>
      <c r="G776" s="2">
        <v>0</v>
      </c>
      <c r="H776" s="2">
        <v>0.34054347826086956</v>
      </c>
      <c r="I776" s="2">
        <v>1.0967391304347827</v>
      </c>
      <c r="J776" s="2">
        <v>0</v>
      </c>
      <c r="K776" s="2">
        <v>0</v>
      </c>
      <c r="L776" s="2">
        <v>3.7527173913043486</v>
      </c>
      <c r="M776" s="2">
        <v>0</v>
      </c>
      <c r="N776" s="2">
        <v>5.3043478260869561</v>
      </c>
      <c r="O776" s="2">
        <v>0.11649558367152064</v>
      </c>
      <c r="P776" s="2">
        <v>0</v>
      </c>
      <c r="Q776" s="2">
        <v>4.3750000000000009</v>
      </c>
      <c r="R776" s="2">
        <v>9.6084984483170224E-2</v>
      </c>
      <c r="S776" s="2">
        <v>4.9409782608695654</v>
      </c>
      <c r="T776" s="2">
        <v>4.5067391304347817</v>
      </c>
      <c r="U776" s="2">
        <v>0</v>
      </c>
      <c r="V776" s="2">
        <v>0.20749343518739558</v>
      </c>
      <c r="W776" s="2">
        <v>0.20380434782608695</v>
      </c>
      <c r="X776" s="2">
        <v>5.7901086956521732</v>
      </c>
      <c r="Y776" s="2">
        <v>0</v>
      </c>
      <c r="Z776" s="2">
        <v>0.13164000954881833</v>
      </c>
      <c r="AA776" s="2">
        <v>0</v>
      </c>
      <c r="AB776" s="2">
        <v>0</v>
      </c>
      <c r="AC776" s="2">
        <v>0</v>
      </c>
      <c r="AD776" s="2">
        <v>0</v>
      </c>
      <c r="AE776" s="2">
        <v>0</v>
      </c>
      <c r="AF776" s="2">
        <v>0</v>
      </c>
      <c r="AG776" s="2">
        <v>0</v>
      </c>
      <c r="AH776" t="s">
        <v>258</v>
      </c>
      <c r="AI776">
        <v>5</v>
      </c>
    </row>
    <row r="777" spans="1:35" x14ac:dyDescent="0.25">
      <c r="A777" t="s">
        <v>2337</v>
      </c>
      <c r="B777" t="s">
        <v>1036</v>
      </c>
      <c r="C777" t="s">
        <v>2036</v>
      </c>
      <c r="D777" t="s">
        <v>2225</v>
      </c>
      <c r="E777" s="2">
        <v>48.804347826086953</v>
      </c>
      <c r="F777" s="2">
        <v>3.3043478260869565</v>
      </c>
      <c r="G777" s="2">
        <v>0</v>
      </c>
      <c r="H777" s="2">
        <v>0.50989130434782604</v>
      </c>
      <c r="I777" s="2">
        <v>1.566304347826087</v>
      </c>
      <c r="J777" s="2">
        <v>0</v>
      </c>
      <c r="K777" s="2">
        <v>0</v>
      </c>
      <c r="L777" s="2">
        <v>2.1496739130434785</v>
      </c>
      <c r="M777" s="2">
        <v>0</v>
      </c>
      <c r="N777" s="2">
        <v>3.6076086956521745</v>
      </c>
      <c r="O777" s="2">
        <v>7.3919821826280638E-2</v>
      </c>
      <c r="P777" s="2">
        <v>5.3913043478260869</v>
      </c>
      <c r="Q777" s="2">
        <v>0</v>
      </c>
      <c r="R777" s="2">
        <v>0.11046770601336303</v>
      </c>
      <c r="S777" s="2">
        <v>2.7201086956521734</v>
      </c>
      <c r="T777" s="2">
        <v>4.8420652173913048</v>
      </c>
      <c r="U777" s="2">
        <v>0</v>
      </c>
      <c r="V777" s="2">
        <v>0.15494877505567931</v>
      </c>
      <c r="W777" s="2">
        <v>2.6723913043478258</v>
      </c>
      <c r="X777" s="2">
        <v>5.2536956521739118</v>
      </c>
      <c r="Y777" s="2">
        <v>0</v>
      </c>
      <c r="Z777" s="2">
        <v>0.16240534521158129</v>
      </c>
      <c r="AA777" s="2">
        <v>0</v>
      </c>
      <c r="AB777" s="2">
        <v>0</v>
      </c>
      <c r="AC777" s="2">
        <v>0</v>
      </c>
      <c r="AD777" s="2">
        <v>0</v>
      </c>
      <c r="AE777" s="2">
        <v>0</v>
      </c>
      <c r="AF777" s="2">
        <v>0</v>
      </c>
      <c r="AG777" s="2">
        <v>0</v>
      </c>
      <c r="AH777" t="s">
        <v>94</v>
      </c>
      <c r="AI777">
        <v>5</v>
      </c>
    </row>
    <row r="778" spans="1:35" x14ac:dyDescent="0.25">
      <c r="A778" t="s">
        <v>2337</v>
      </c>
      <c r="B778" t="s">
        <v>1788</v>
      </c>
      <c r="C778" t="s">
        <v>2074</v>
      </c>
      <c r="D778" t="s">
        <v>2284</v>
      </c>
      <c r="E778" s="2">
        <v>56.413043478260867</v>
      </c>
      <c r="F778" s="2">
        <v>0</v>
      </c>
      <c r="G778" s="2">
        <v>0.56521739130434778</v>
      </c>
      <c r="H778" s="2">
        <v>0.26902173913043476</v>
      </c>
      <c r="I778" s="2">
        <v>1.0434782608695652</v>
      </c>
      <c r="J778" s="2">
        <v>0</v>
      </c>
      <c r="K778" s="2">
        <v>0</v>
      </c>
      <c r="L778" s="2">
        <v>1.974347826086956</v>
      </c>
      <c r="M778" s="2">
        <v>0</v>
      </c>
      <c r="N778" s="2">
        <v>0</v>
      </c>
      <c r="O778" s="2">
        <v>0</v>
      </c>
      <c r="P778" s="2">
        <v>1.3043478260869565</v>
      </c>
      <c r="Q778" s="2">
        <v>9.8695652173913047</v>
      </c>
      <c r="R778" s="2">
        <v>0.19807321772639694</v>
      </c>
      <c r="S778" s="2">
        <v>1.2830434782608691</v>
      </c>
      <c r="T778" s="2">
        <v>9.4714130434782593</v>
      </c>
      <c r="U778" s="2">
        <v>0</v>
      </c>
      <c r="V778" s="2">
        <v>0.19063776493256257</v>
      </c>
      <c r="W778" s="2">
        <v>2.9101086956521733</v>
      </c>
      <c r="X778" s="2">
        <v>6.3724999999999996</v>
      </c>
      <c r="Y778" s="2">
        <v>0</v>
      </c>
      <c r="Z778" s="2">
        <v>0.16454720616570326</v>
      </c>
      <c r="AA778" s="2">
        <v>0</v>
      </c>
      <c r="AB778" s="2">
        <v>0</v>
      </c>
      <c r="AC778" s="2">
        <v>0</v>
      </c>
      <c r="AD778" s="2">
        <v>0</v>
      </c>
      <c r="AE778" s="2">
        <v>0</v>
      </c>
      <c r="AF778" s="2">
        <v>0</v>
      </c>
      <c r="AG778" s="2">
        <v>0</v>
      </c>
      <c r="AH778" t="s">
        <v>860</v>
      </c>
      <c r="AI778">
        <v>5</v>
      </c>
    </row>
    <row r="779" spans="1:35" x14ac:dyDescent="0.25">
      <c r="A779" t="s">
        <v>2337</v>
      </c>
      <c r="B779" t="s">
        <v>1551</v>
      </c>
      <c r="C779" t="s">
        <v>2046</v>
      </c>
      <c r="D779" t="s">
        <v>2265</v>
      </c>
      <c r="E779" s="2">
        <v>77.163043478260875</v>
      </c>
      <c r="F779" s="2">
        <v>5.3478260869565215</v>
      </c>
      <c r="G779" s="2">
        <v>2.8260869565217402E-2</v>
      </c>
      <c r="H779" s="2">
        <v>0.39478260869565218</v>
      </c>
      <c r="I779" s="2">
        <v>1.0597826086956521</v>
      </c>
      <c r="J779" s="2">
        <v>0</v>
      </c>
      <c r="K779" s="2">
        <v>0</v>
      </c>
      <c r="L779" s="2">
        <v>1.1689130434782609</v>
      </c>
      <c r="M779" s="2">
        <v>3.8831521739130435</v>
      </c>
      <c r="N779" s="2">
        <v>3.5625</v>
      </c>
      <c r="O779" s="2">
        <v>9.6492463727285524E-2</v>
      </c>
      <c r="P779" s="2">
        <v>0</v>
      </c>
      <c r="Q779" s="2">
        <v>16.334239130434781</v>
      </c>
      <c r="R779" s="2">
        <v>0.21168474433018733</v>
      </c>
      <c r="S779" s="2">
        <v>1.064782608695652</v>
      </c>
      <c r="T779" s="2">
        <v>8.1617391304347819</v>
      </c>
      <c r="U779" s="2">
        <v>0</v>
      </c>
      <c r="V779" s="2">
        <v>0.11957177067192559</v>
      </c>
      <c r="W779" s="2">
        <v>3.4105434782608688</v>
      </c>
      <c r="X779" s="2">
        <v>9.1365217391304316</v>
      </c>
      <c r="Y779" s="2">
        <v>0</v>
      </c>
      <c r="Z779" s="2">
        <v>0.16260459219608389</v>
      </c>
      <c r="AA779" s="2">
        <v>0</v>
      </c>
      <c r="AB779" s="2">
        <v>0</v>
      </c>
      <c r="AC779" s="2">
        <v>0</v>
      </c>
      <c r="AD779" s="2">
        <v>0</v>
      </c>
      <c r="AE779" s="2">
        <v>0</v>
      </c>
      <c r="AF779" s="2">
        <v>0</v>
      </c>
      <c r="AG779" s="2">
        <v>0</v>
      </c>
      <c r="AH779" t="s">
        <v>619</v>
      </c>
      <c r="AI779">
        <v>5</v>
      </c>
    </row>
    <row r="780" spans="1:35" x14ac:dyDescent="0.25">
      <c r="A780" t="s">
        <v>2337</v>
      </c>
      <c r="B780" t="s">
        <v>1296</v>
      </c>
      <c r="C780" t="s">
        <v>1938</v>
      </c>
      <c r="D780" t="s">
        <v>2216</v>
      </c>
      <c r="E780" s="2">
        <v>136.89130434782609</v>
      </c>
      <c r="F780" s="2">
        <v>0</v>
      </c>
      <c r="G780" s="2">
        <v>0</v>
      </c>
      <c r="H780" s="2">
        <v>0.79836956521739133</v>
      </c>
      <c r="I780" s="2">
        <v>2.4619565217391304</v>
      </c>
      <c r="J780" s="2">
        <v>0</v>
      </c>
      <c r="K780" s="2">
        <v>0</v>
      </c>
      <c r="L780" s="2">
        <v>0</v>
      </c>
      <c r="M780" s="2">
        <v>8.883152173913043</v>
      </c>
      <c r="N780" s="2">
        <v>0</v>
      </c>
      <c r="O780" s="2">
        <v>6.4892012069239308E-2</v>
      </c>
      <c r="P780" s="2">
        <v>5.5652173913043477</v>
      </c>
      <c r="Q780" s="2">
        <v>9.6385869565217384</v>
      </c>
      <c r="R780" s="2">
        <v>0.11106479275845639</v>
      </c>
      <c r="S780" s="2">
        <v>0</v>
      </c>
      <c r="T780" s="2">
        <v>0</v>
      </c>
      <c r="U780" s="2">
        <v>0</v>
      </c>
      <c r="V780" s="2">
        <v>0</v>
      </c>
      <c r="W780" s="2">
        <v>0</v>
      </c>
      <c r="X780" s="2">
        <v>0</v>
      </c>
      <c r="Y780" s="2">
        <v>0</v>
      </c>
      <c r="Z780" s="2">
        <v>0</v>
      </c>
      <c r="AA780" s="2">
        <v>0</v>
      </c>
      <c r="AB780" s="2">
        <v>0</v>
      </c>
      <c r="AC780" s="2">
        <v>0</v>
      </c>
      <c r="AD780" s="2">
        <v>0</v>
      </c>
      <c r="AE780" s="2">
        <v>0</v>
      </c>
      <c r="AF780" s="2">
        <v>0</v>
      </c>
      <c r="AG780" s="2">
        <v>7.3206521739130439</v>
      </c>
      <c r="AH780" t="s">
        <v>358</v>
      </c>
      <c r="AI780">
        <v>5</v>
      </c>
    </row>
    <row r="781" spans="1:35" x14ac:dyDescent="0.25">
      <c r="A781" t="s">
        <v>2337</v>
      </c>
      <c r="B781" t="s">
        <v>1684</v>
      </c>
      <c r="C781" t="s">
        <v>1882</v>
      </c>
      <c r="D781" t="s">
        <v>2269</v>
      </c>
      <c r="E781" s="2">
        <v>26.728260869565219</v>
      </c>
      <c r="F781" s="2">
        <v>5.5652173913043477</v>
      </c>
      <c r="G781" s="2">
        <v>0</v>
      </c>
      <c r="H781" s="2">
        <v>1.6304347826086956E-2</v>
      </c>
      <c r="I781" s="2">
        <v>0.60869565217391308</v>
      </c>
      <c r="J781" s="2">
        <v>0</v>
      </c>
      <c r="K781" s="2">
        <v>0</v>
      </c>
      <c r="L781" s="2">
        <v>1.1269565217391302</v>
      </c>
      <c r="M781" s="2">
        <v>0</v>
      </c>
      <c r="N781" s="2">
        <v>0</v>
      </c>
      <c r="O781" s="2">
        <v>0</v>
      </c>
      <c r="P781" s="2">
        <v>3.6630434782608696</v>
      </c>
      <c r="Q781" s="2">
        <v>0</v>
      </c>
      <c r="R781" s="2">
        <v>0.1370475803172021</v>
      </c>
      <c r="S781" s="2">
        <v>1.0197826086956521</v>
      </c>
      <c r="T781" s="2">
        <v>3.9588043478260873</v>
      </c>
      <c r="U781" s="2">
        <v>0</v>
      </c>
      <c r="V781" s="2">
        <v>0.18626677511183407</v>
      </c>
      <c r="W781" s="2">
        <v>0.97402173913043488</v>
      </c>
      <c r="X781" s="2">
        <v>2.7793478260869562</v>
      </c>
      <c r="Y781" s="2">
        <v>0</v>
      </c>
      <c r="Z781" s="2">
        <v>0.14042700284668563</v>
      </c>
      <c r="AA781" s="2">
        <v>0</v>
      </c>
      <c r="AB781" s="2">
        <v>0</v>
      </c>
      <c r="AC781" s="2">
        <v>0</v>
      </c>
      <c r="AD781" s="2">
        <v>0</v>
      </c>
      <c r="AE781" s="2">
        <v>0</v>
      </c>
      <c r="AF781" s="2">
        <v>0</v>
      </c>
      <c r="AG781" s="2">
        <v>0</v>
      </c>
      <c r="AH781" t="s">
        <v>755</v>
      </c>
      <c r="AI781">
        <v>5</v>
      </c>
    </row>
    <row r="782" spans="1:35" x14ac:dyDescent="0.25">
      <c r="A782" t="s">
        <v>2337</v>
      </c>
      <c r="B782" t="s">
        <v>1310</v>
      </c>
      <c r="C782" t="s">
        <v>2007</v>
      </c>
      <c r="D782" t="s">
        <v>2243</v>
      </c>
      <c r="E782" s="2">
        <v>49.510869565217391</v>
      </c>
      <c r="F782" s="2">
        <v>5.5652173913043477</v>
      </c>
      <c r="G782" s="2">
        <v>8.7608695652173857E-2</v>
      </c>
      <c r="H782" s="2">
        <v>0.40271739130434797</v>
      </c>
      <c r="I782" s="2">
        <v>1.7157608695652173</v>
      </c>
      <c r="J782" s="2">
        <v>0</v>
      </c>
      <c r="K782" s="2">
        <v>0</v>
      </c>
      <c r="L782" s="2">
        <v>5.4918478260869561</v>
      </c>
      <c r="M782" s="2">
        <v>8.7391304347826093</v>
      </c>
      <c r="N782" s="2">
        <v>0</v>
      </c>
      <c r="O782" s="2">
        <v>0.17650933040614711</v>
      </c>
      <c r="P782" s="2">
        <v>12.434782608695654</v>
      </c>
      <c r="Q782" s="2">
        <v>0.71195652173913049</v>
      </c>
      <c r="R782" s="2">
        <v>0.26553238199780466</v>
      </c>
      <c r="S782" s="2">
        <v>4.7960869565217399</v>
      </c>
      <c r="T782" s="2">
        <v>2.3525000000000005</v>
      </c>
      <c r="U782" s="2">
        <v>0</v>
      </c>
      <c r="V782" s="2">
        <v>0.14438419319429199</v>
      </c>
      <c r="W782" s="2">
        <v>6.3541304347826078</v>
      </c>
      <c r="X782" s="2">
        <v>1.8607608695652176</v>
      </c>
      <c r="Y782" s="2">
        <v>0.42184782608695653</v>
      </c>
      <c r="Z782" s="2">
        <v>0.17444127332601536</v>
      </c>
      <c r="AA782" s="2">
        <v>0</v>
      </c>
      <c r="AB782" s="2">
        <v>0</v>
      </c>
      <c r="AC782" s="2">
        <v>0</v>
      </c>
      <c r="AD782" s="2">
        <v>0</v>
      </c>
      <c r="AE782" s="2">
        <v>0</v>
      </c>
      <c r="AF782" s="2">
        <v>0</v>
      </c>
      <c r="AG782" s="2">
        <v>0</v>
      </c>
      <c r="AH782" t="s">
        <v>372</v>
      </c>
      <c r="AI782">
        <v>5</v>
      </c>
    </row>
    <row r="783" spans="1:35" x14ac:dyDescent="0.25">
      <c r="A783" t="s">
        <v>2337</v>
      </c>
      <c r="B783" t="s">
        <v>1730</v>
      </c>
      <c r="C783" t="s">
        <v>1889</v>
      </c>
      <c r="D783" t="s">
        <v>2276</v>
      </c>
      <c r="E783" s="2">
        <v>45.141304347826086</v>
      </c>
      <c r="F783" s="2">
        <v>2.2608695652173911</v>
      </c>
      <c r="G783" s="2">
        <v>0.19565217391304349</v>
      </c>
      <c r="H783" s="2">
        <v>0</v>
      </c>
      <c r="I783" s="2">
        <v>10.391304347826088</v>
      </c>
      <c r="J783" s="2">
        <v>0</v>
      </c>
      <c r="K783" s="2">
        <v>2.2608695652173911</v>
      </c>
      <c r="L783" s="2">
        <v>3.7515217391304345</v>
      </c>
      <c r="M783" s="2">
        <v>14.565217391304348</v>
      </c>
      <c r="N783" s="2">
        <v>0</v>
      </c>
      <c r="O783" s="2">
        <v>0.32265831928726224</v>
      </c>
      <c r="P783" s="2">
        <v>5.125</v>
      </c>
      <c r="Q783" s="2">
        <v>25.336630434782617</v>
      </c>
      <c r="R783" s="2">
        <v>0.67480616421863737</v>
      </c>
      <c r="S783" s="2">
        <v>20.786304347826093</v>
      </c>
      <c r="T783" s="2">
        <v>0</v>
      </c>
      <c r="U783" s="2">
        <v>0</v>
      </c>
      <c r="V783" s="2">
        <v>0.46047194798940538</v>
      </c>
      <c r="W783" s="2">
        <v>32.618695652173912</v>
      </c>
      <c r="X783" s="2">
        <v>0</v>
      </c>
      <c r="Y783" s="2">
        <v>0</v>
      </c>
      <c r="Z783" s="2">
        <v>0.72259089814591859</v>
      </c>
      <c r="AA783" s="2">
        <v>0</v>
      </c>
      <c r="AB783" s="2">
        <v>0</v>
      </c>
      <c r="AC783" s="2">
        <v>0</v>
      </c>
      <c r="AD783" s="2">
        <v>0</v>
      </c>
      <c r="AE783" s="2">
        <v>0</v>
      </c>
      <c r="AF783" s="2">
        <v>0</v>
      </c>
      <c r="AG783" s="2">
        <v>0</v>
      </c>
      <c r="AH783" t="s">
        <v>802</v>
      </c>
      <c r="AI783">
        <v>5</v>
      </c>
    </row>
    <row r="784" spans="1:35" x14ac:dyDescent="0.25">
      <c r="A784" t="s">
        <v>2337</v>
      </c>
      <c r="B784" t="s">
        <v>1297</v>
      </c>
      <c r="C784" t="s">
        <v>1865</v>
      </c>
      <c r="D784" t="s">
        <v>2274</v>
      </c>
      <c r="E784" s="2">
        <v>76.434782608695656</v>
      </c>
      <c r="F784" s="2">
        <v>0</v>
      </c>
      <c r="G784" s="2">
        <v>0</v>
      </c>
      <c r="H784" s="2">
        <v>0</v>
      </c>
      <c r="I784" s="2">
        <v>0</v>
      </c>
      <c r="J784" s="2">
        <v>0</v>
      </c>
      <c r="K784" s="2">
        <v>0</v>
      </c>
      <c r="L784" s="2">
        <v>1.6808695652173915</v>
      </c>
      <c r="M784" s="2">
        <v>4.5298913043478262</v>
      </c>
      <c r="N784" s="2">
        <v>0</v>
      </c>
      <c r="O784" s="2">
        <v>5.926478953356086E-2</v>
      </c>
      <c r="P784" s="2">
        <v>4.3342391304347823</v>
      </c>
      <c r="Q784" s="2">
        <v>1.1086956521739131</v>
      </c>
      <c r="R784" s="2">
        <v>7.1210182025028435E-2</v>
      </c>
      <c r="S784" s="2">
        <v>1.2253260869565217</v>
      </c>
      <c r="T784" s="2">
        <v>4.8223913043478257</v>
      </c>
      <c r="U784" s="2">
        <v>0</v>
      </c>
      <c r="V784" s="2">
        <v>7.9122582480091005E-2</v>
      </c>
      <c r="W784" s="2">
        <v>1.0291304347826085</v>
      </c>
      <c r="X784" s="2">
        <v>5.194673913043478</v>
      </c>
      <c r="Y784" s="2">
        <v>0</v>
      </c>
      <c r="Z784" s="2">
        <v>8.1426336746302605E-2</v>
      </c>
      <c r="AA784" s="2">
        <v>0</v>
      </c>
      <c r="AB784" s="2">
        <v>0</v>
      </c>
      <c r="AC784" s="2">
        <v>0</v>
      </c>
      <c r="AD784" s="2">
        <v>0</v>
      </c>
      <c r="AE784" s="2">
        <v>0</v>
      </c>
      <c r="AF784" s="2">
        <v>0</v>
      </c>
      <c r="AG784" s="2">
        <v>0</v>
      </c>
      <c r="AH784" t="s">
        <v>359</v>
      </c>
      <c r="AI784">
        <v>5</v>
      </c>
    </row>
    <row r="785" spans="1:35" x14ac:dyDescent="0.25">
      <c r="A785" t="s">
        <v>2337</v>
      </c>
      <c r="B785" t="s">
        <v>1651</v>
      </c>
      <c r="C785" t="s">
        <v>2026</v>
      </c>
      <c r="D785" t="s">
        <v>2215</v>
      </c>
      <c r="E785" s="2">
        <v>45.760869565217391</v>
      </c>
      <c r="F785" s="2">
        <v>0</v>
      </c>
      <c r="G785" s="2">
        <v>0</v>
      </c>
      <c r="H785" s="2">
        <v>0</v>
      </c>
      <c r="I785" s="2">
        <v>0</v>
      </c>
      <c r="J785" s="2">
        <v>0</v>
      </c>
      <c r="K785" s="2">
        <v>0</v>
      </c>
      <c r="L785" s="2">
        <v>2.360217391304348</v>
      </c>
      <c r="M785" s="2">
        <v>0</v>
      </c>
      <c r="N785" s="2">
        <v>0</v>
      </c>
      <c r="O785" s="2">
        <v>0</v>
      </c>
      <c r="P785" s="2">
        <v>4.7891304347826091</v>
      </c>
      <c r="Q785" s="2">
        <v>10.136521739130433</v>
      </c>
      <c r="R785" s="2">
        <v>0.32616627078384797</v>
      </c>
      <c r="S785" s="2">
        <v>0.80206521739130443</v>
      </c>
      <c r="T785" s="2">
        <v>2.5905434782608703</v>
      </c>
      <c r="U785" s="2">
        <v>0</v>
      </c>
      <c r="V785" s="2">
        <v>7.4137767220902623E-2</v>
      </c>
      <c r="W785" s="2">
        <v>0.56336956521739145</v>
      </c>
      <c r="X785" s="2">
        <v>2.7195652173913052</v>
      </c>
      <c r="Y785" s="2">
        <v>0</v>
      </c>
      <c r="Z785" s="2">
        <v>7.1741092636579587E-2</v>
      </c>
      <c r="AA785" s="2">
        <v>0</v>
      </c>
      <c r="AB785" s="2">
        <v>0.41315217391304343</v>
      </c>
      <c r="AC785" s="2">
        <v>0</v>
      </c>
      <c r="AD785" s="2">
        <v>0</v>
      </c>
      <c r="AE785" s="2">
        <v>0</v>
      </c>
      <c r="AF785" s="2">
        <v>0</v>
      </c>
      <c r="AG785" s="2">
        <v>0</v>
      </c>
      <c r="AH785" t="s">
        <v>722</v>
      </c>
      <c r="AI785">
        <v>5</v>
      </c>
    </row>
    <row r="786" spans="1:35" x14ac:dyDescent="0.25">
      <c r="A786" t="s">
        <v>2337</v>
      </c>
      <c r="B786" t="s">
        <v>1768</v>
      </c>
      <c r="C786" t="s">
        <v>1944</v>
      </c>
      <c r="D786" t="s">
        <v>2216</v>
      </c>
      <c r="E786" s="2">
        <v>126.27173913043478</v>
      </c>
      <c r="F786" s="2">
        <v>3.7826086956521738</v>
      </c>
      <c r="G786" s="2">
        <v>0.19565217391304349</v>
      </c>
      <c r="H786" s="2">
        <v>0.87228260869565222</v>
      </c>
      <c r="I786" s="2">
        <v>5.9673913043478262</v>
      </c>
      <c r="J786" s="2">
        <v>0</v>
      </c>
      <c r="K786" s="2">
        <v>0</v>
      </c>
      <c r="L786" s="2">
        <v>8.0279347826086909</v>
      </c>
      <c r="M786" s="2">
        <v>5.7391304347826084</v>
      </c>
      <c r="N786" s="2">
        <v>3.4972826086956514</v>
      </c>
      <c r="O786" s="2">
        <v>7.3147111991047592E-2</v>
      </c>
      <c r="P786" s="2">
        <v>5.3913043478260869</v>
      </c>
      <c r="Q786" s="2">
        <v>0</v>
      </c>
      <c r="R786" s="2">
        <v>4.2696048893862443E-2</v>
      </c>
      <c r="S786" s="2">
        <v>9.4828260869565195</v>
      </c>
      <c r="T786" s="2">
        <v>20.951847826086954</v>
      </c>
      <c r="U786" s="2">
        <v>0</v>
      </c>
      <c r="V786" s="2">
        <v>0.2410252216579151</v>
      </c>
      <c r="W786" s="2">
        <v>17.141521739130436</v>
      </c>
      <c r="X786" s="2">
        <v>15.320543478260864</v>
      </c>
      <c r="Y786" s="2">
        <v>0</v>
      </c>
      <c r="Z786" s="2">
        <v>0.25708100197985706</v>
      </c>
      <c r="AA786" s="2">
        <v>0</v>
      </c>
      <c r="AB786" s="2">
        <v>0</v>
      </c>
      <c r="AC786" s="2">
        <v>0</v>
      </c>
      <c r="AD786" s="2">
        <v>0</v>
      </c>
      <c r="AE786" s="2">
        <v>1.2744565217391304</v>
      </c>
      <c r="AF786" s="2">
        <v>0</v>
      </c>
      <c r="AG786" s="2">
        <v>0.56521739130434778</v>
      </c>
      <c r="AH786" t="s">
        <v>840</v>
      </c>
      <c r="AI786">
        <v>5</v>
      </c>
    </row>
    <row r="787" spans="1:35" x14ac:dyDescent="0.25">
      <c r="A787" t="s">
        <v>2337</v>
      </c>
      <c r="B787" t="s">
        <v>989</v>
      </c>
      <c r="C787" t="s">
        <v>2019</v>
      </c>
      <c r="D787" t="s">
        <v>2267</v>
      </c>
      <c r="E787" s="2">
        <v>80.260869565217391</v>
      </c>
      <c r="F787" s="2">
        <v>6.2282608695652177</v>
      </c>
      <c r="G787" s="2">
        <v>0</v>
      </c>
      <c r="H787" s="2">
        <v>0</v>
      </c>
      <c r="I787" s="2">
        <v>0</v>
      </c>
      <c r="J787" s="2">
        <v>0</v>
      </c>
      <c r="K787" s="2">
        <v>0</v>
      </c>
      <c r="L787" s="2">
        <v>1.4782608695652173</v>
      </c>
      <c r="M787" s="2">
        <v>1.8695652173913044</v>
      </c>
      <c r="N787" s="2">
        <v>0.30434782608695654</v>
      </c>
      <c r="O787" s="2">
        <v>2.7085590465872156E-2</v>
      </c>
      <c r="P787" s="2">
        <v>0</v>
      </c>
      <c r="Q787" s="2">
        <v>4.5923913043478262</v>
      </c>
      <c r="R787" s="2">
        <v>5.721830985915493E-2</v>
      </c>
      <c r="S787" s="2">
        <v>0</v>
      </c>
      <c r="T787" s="2">
        <v>0</v>
      </c>
      <c r="U787" s="2">
        <v>0</v>
      </c>
      <c r="V787" s="2">
        <v>0</v>
      </c>
      <c r="W787" s="2">
        <v>0</v>
      </c>
      <c r="X787" s="2">
        <v>0</v>
      </c>
      <c r="Y787" s="2">
        <v>0</v>
      </c>
      <c r="Z787" s="2">
        <v>0</v>
      </c>
      <c r="AA787" s="2">
        <v>0</v>
      </c>
      <c r="AB787" s="2">
        <v>0</v>
      </c>
      <c r="AC787" s="2">
        <v>0</v>
      </c>
      <c r="AD787" s="2">
        <v>0</v>
      </c>
      <c r="AE787" s="2">
        <v>0</v>
      </c>
      <c r="AF787" s="2">
        <v>0</v>
      </c>
      <c r="AG787" s="2">
        <v>0</v>
      </c>
      <c r="AH787" t="s">
        <v>46</v>
      </c>
      <c r="AI787">
        <v>5</v>
      </c>
    </row>
    <row r="788" spans="1:35" x14ac:dyDescent="0.25">
      <c r="A788" t="s">
        <v>2337</v>
      </c>
      <c r="B788" t="s">
        <v>1225</v>
      </c>
      <c r="C788" t="s">
        <v>1919</v>
      </c>
      <c r="D788" t="s">
        <v>2259</v>
      </c>
      <c r="E788" s="2">
        <v>73.521739130434781</v>
      </c>
      <c r="F788" s="2">
        <v>5.5652173913043477</v>
      </c>
      <c r="G788" s="2">
        <v>0.2608695652173913</v>
      </c>
      <c r="H788" s="2">
        <v>0.44673913043478253</v>
      </c>
      <c r="I788" s="2">
        <v>1.3994565217391304</v>
      </c>
      <c r="J788" s="2">
        <v>0</v>
      </c>
      <c r="K788" s="2">
        <v>0</v>
      </c>
      <c r="L788" s="2">
        <v>0.85478260869565204</v>
      </c>
      <c r="M788" s="2">
        <v>0</v>
      </c>
      <c r="N788" s="2">
        <v>11.054347826086957</v>
      </c>
      <c r="O788" s="2">
        <v>0.15035481963335307</v>
      </c>
      <c r="P788" s="2">
        <v>4.5543478260869561</v>
      </c>
      <c r="Q788" s="2">
        <v>4.9293478260869561</v>
      </c>
      <c r="R788" s="2">
        <v>0.12899172087522176</v>
      </c>
      <c r="S788" s="2">
        <v>3.1042391304347832</v>
      </c>
      <c r="T788" s="2">
        <v>4.1659782608695659</v>
      </c>
      <c r="U788" s="2">
        <v>0</v>
      </c>
      <c r="V788" s="2">
        <v>9.8885274985215876E-2</v>
      </c>
      <c r="W788" s="2">
        <v>3.678260869565217</v>
      </c>
      <c r="X788" s="2">
        <v>10.906086956521737</v>
      </c>
      <c r="Y788" s="2">
        <v>0</v>
      </c>
      <c r="Z788" s="2">
        <v>0.19836782968657596</v>
      </c>
      <c r="AA788" s="2">
        <v>0</v>
      </c>
      <c r="AB788" s="2">
        <v>0</v>
      </c>
      <c r="AC788" s="2">
        <v>0</v>
      </c>
      <c r="AD788" s="2">
        <v>0</v>
      </c>
      <c r="AE788" s="2">
        <v>0</v>
      </c>
      <c r="AF788" s="2">
        <v>0</v>
      </c>
      <c r="AG788" s="2">
        <v>0</v>
      </c>
      <c r="AH788" t="s">
        <v>286</v>
      </c>
      <c r="AI788">
        <v>5</v>
      </c>
    </row>
    <row r="789" spans="1:35" x14ac:dyDescent="0.25">
      <c r="A789" t="s">
        <v>2337</v>
      </c>
      <c r="B789" t="s">
        <v>1153</v>
      </c>
      <c r="C789" t="s">
        <v>1902</v>
      </c>
      <c r="D789" t="s">
        <v>2217</v>
      </c>
      <c r="E789" s="2">
        <v>101.41304347826087</v>
      </c>
      <c r="F789" s="2">
        <v>10.434782608695652</v>
      </c>
      <c r="G789" s="2">
        <v>0</v>
      </c>
      <c r="H789" s="2">
        <v>0</v>
      </c>
      <c r="I789" s="2">
        <v>0</v>
      </c>
      <c r="J789" s="2">
        <v>0</v>
      </c>
      <c r="K789" s="2">
        <v>0</v>
      </c>
      <c r="L789" s="2">
        <v>1.7146739130434783</v>
      </c>
      <c r="M789" s="2">
        <v>0</v>
      </c>
      <c r="N789" s="2">
        <v>0.70380434782608692</v>
      </c>
      <c r="O789" s="2">
        <v>6.9399785637727753E-3</v>
      </c>
      <c r="P789" s="2">
        <v>5.2418478260869561</v>
      </c>
      <c r="Q789" s="2">
        <v>10.986413043478262</v>
      </c>
      <c r="R789" s="2">
        <v>0.16002143622722401</v>
      </c>
      <c r="S789" s="2">
        <v>5.0869565217391308</v>
      </c>
      <c r="T789" s="2">
        <v>0</v>
      </c>
      <c r="U789" s="2">
        <v>5.2663043478260869</v>
      </c>
      <c r="V789" s="2">
        <v>0.10209003215434084</v>
      </c>
      <c r="W789" s="2">
        <v>0.78260869565217395</v>
      </c>
      <c r="X789" s="2">
        <v>0</v>
      </c>
      <c r="Y789" s="2">
        <v>3.097826086956522</v>
      </c>
      <c r="Z789" s="2">
        <v>3.8263665594855306E-2</v>
      </c>
      <c r="AA789" s="2">
        <v>0</v>
      </c>
      <c r="AB789" s="2">
        <v>0</v>
      </c>
      <c r="AC789" s="2">
        <v>1.6304347826086956</v>
      </c>
      <c r="AD789" s="2">
        <v>0</v>
      </c>
      <c r="AE789" s="2">
        <v>0</v>
      </c>
      <c r="AF789" s="2">
        <v>0</v>
      </c>
      <c r="AG789" s="2">
        <v>0</v>
      </c>
      <c r="AH789" t="s">
        <v>214</v>
      </c>
      <c r="AI789">
        <v>5</v>
      </c>
    </row>
    <row r="790" spans="1:35" x14ac:dyDescent="0.25">
      <c r="A790" t="s">
        <v>2337</v>
      </c>
      <c r="B790" t="s">
        <v>1658</v>
      </c>
      <c r="C790" t="s">
        <v>2157</v>
      </c>
      <c r="D790" t="s">
        <v>2260</v>
      </c>
      <c r="E790" s="2">
        <v>39.706521739130437</v>
      </c>
      <c r="F790" s="2">
        <v>5.8206521739130439</v>
      </c>
      <c r="G790" s="2">
        <v>0.10108695652173914</v>
      </c>
      <c r="H790" s="2">
        <v>0.19293478260869565</v>
      </c>
      <c r="I790" s="2">
        <v>1.1304347826086956</v>
      </c>
      <c r="J790" s="2">
        <v>0</v>
      </c>
      <c r="K790" s="2">
        <v>0</v>
      </c>
      <c r="L790" s="2">
        <v>1.3016304347826086</v>
      </c>
      <c r="M790" s="2">
        <v>0</v>
      </c>
      <c r="N790" s="2">
        <v>5.2334782608695676</v>
      </c>
      <c r="O790" s="2">
        <v>0.13180399671502879</v>
      </c>
      <c r="P790" s="2">
        <v>4.4541304347826074</v>
      </c>
      <c r="Q790" s="2">
        <v>1.9149999999999998</v>
      </c>
      <c r="R790" s="2">
        <v>0.16040514645496848</v>
      </c>
      <c r="S790" s="2">
        <v>1.2413043478260872</v>
      </c>
      <c r="T790" s="2">
        <v>0.59173913043478266</v>
      </c>
      <c r="U790" s="2">
        <v>0</v>
      </c>
      <c r="V790" s="2">
        <v>4.6164796058034502E-2</v>
      </c>
      <c r="W790" s="2">
        <v>1.1576086956521741</v>
      </c>
      <c r="X790" s="2">
        <v>3.9576086956521741</v>
      </c>
      <c r="Y790" s="2">
        <v>0</v>
      </c>
      <c r="Z790" s="2">
        <v>0.12882562277580073</v>
      </c>
      <c r="AA790" s="2">
        <v>0</v>
      </c>
      <c r="AB790" s="2">
        <v>0</v>
      </c>
      <c r="AC790" s="2">
        <v>0</v>
      </c>
      <c r="AD790" s="2">
        <v>0</v>
      </c>
      <c r="AE790" s="2">
        <v>0</v>
      </c>
      <c r="AF790" s="2">
        <v>0</v>
      </c>
      <c r="AG790" s="2">
        <v>0</v>
      </c>
      <c r="AH790" t="s">
        <v>729</v>
      </c>
      <c r="AI790">
        <v>5</v>
      </c>
    </row>
    <row r="791" spans="1:35" x14ac:dyDescent="0.25">
      <c r="A791" t="s">
        <v>2337</v>
      </c>
      <c r="B791" t="s">
        <v>1690</v>
      </c>
      <c r="C791" t="s">
        <v>2190</v>
      </c>
      <c r="D791" t="s">
        <v>2290</v>
      </c>
      <c r="E791" s="2">
        <v>45.369565217391305</v>
      </c>
      <c r="F791" s="2">
        <v>6.0869565217391308</v>
      </c>
      <c r="G791" s="2">
        <v>0.21195652173913043</v>
      </c>
      <c r="H791" s="2">
        <v>0.28260869565217389</v>
      </c>
      <c r="I791" s="2">
        <v>1.3777173913043479</v>
      </c>
      <c r="J791" s="2">
        <v>0.17391304347826086</v>
      </c>
      <c r="K791" s="2">
        <v>0</v>
      </c>
      <c r="L791" s="2">
        <v>2.4192391304347831</v>
      </c>
      <c r="M791" s="2">
        <v>5.2173913043478262</v>
      </c>
      <c r="N791" s="2">
        <v>0</v>
      </c>
      <c r="O791" s="2">
        <v>0.11499760421657883</v>
      </c>
      <c r="P791" s="2">
        <v>4.5244565217391308</v>
      </c>
      <c r="Q791" s="2">
        <v>0</v>
      </c>
      <c r="R791" s="2">
        <v>9.9724484906564451E-2</v>
      </c>
      <c r="S791" s="2">
        <v>2.2306521739130436</v>
      </c>
      <c r="T791" s="2">
        <v>5.3795652173913036</v>
      </c>
      <c r="U791" s="2">
        <v>0</v>
      </c>
      <c r="V791" s="2">
        <v>0.16773838045040729</v>
      </c>
      <c r="W791" s="2">
        <v>2.8972826086956518</v>
      </c>
      <c r="X791" s="2">
        <v>3.1391304347826092</v>
      </c>
      <c r="Y791" s="2">
        <v>1.9223913043478262</v>
      </c>
      <c r="Z791" s="2">
        <v>0.17542165788212746</v>
      </c>
      <c r="AA791" s="2">
        <v>0</v>
      </c>
      <c r="AB791" s="2">
        <v>0</v>
      </c>
      <c r="AC791" s="2">
        <v>0</v>
      </c>
      <c r="AD791" s="2">
        <v>0</v>
      </c>
      <c r="AE791" s="2">
        <v>0</v>
      </c>
      <c r="AF791" s="2">
        <v>0</v>
      </c>
      <c r="AG791" s="2">
        <v>0</v>
      </c>
      <c r="AH791" t="s">
        <v>761</v>
      </c>
      <c r="AI791">
        <v>5</v>
      </c>
    </row>
    <row r="792" spans="1:35" x14ac:dyDescent="0.25">
      <c r="A792" t="s">
        <v>2337</v>
      </c>
      <c r="B792" t="s">
        <v>1163</v>
      </c>
      <c r="C792" t="s">
        <v>936</v>
      </c>
      <c r="D792" t="s">
        <v>2267</v>
      </c>
      <c r="E792" s="2">
        <v>79.989130434782609</v>
      </c>
      <c r="F792" s="2">
        <v>3.3913043478260869</v>
      </c>
      <c r="G792" s="2">
        <v>0</v>
      </c>
      <c r="H792" s="2">
        <v>0</v>
      </c>
      <c r="I792" s="2">
        <v>0</v>
      </c>
      <c r="J792" s="2">
        <v>0</v>
      </c>
      <c r="K792" s="2">
        <v>0</v>
      </c>
      <c r="L792" s="2">
        <v>4.4707608695652148</v>
      </c>
      <c r="M792" s="2">
        <v>0</v>
      </c>
      <c r="N792" s="2">
        <v>0</v>
      </c>
      <c r="O792" s="2">
        <v>0</v>
      </c>
      <c r="P792" s="2">
        <v>1.4211956521739131</v>
      </c>
      <c r="Q792" s="2">
        <v>8.8369565217391308</v>
      </c>
      <c r="R792" s="2">
        <v>0.12824432667481994</v>
      </c>
      <c r="S792" s="2">
        <v>0.84641304347826074</v>
      </c>
      <c r="T792" s="2">
        <v>5.2098913043478259</v>
      </c>
      <c r="U792" s="2">
        <v>0</v>
      </c>
      <c r="V792" s="2">
        <v>7.5714091588531054E-2</v>
      </c>
      <c r="W792" s="2">
        <v>1.0108695652173914</v>
      </c>
      <c r="X792" s="2">
        <v>10.680760869565217</v>
      </c>
      <c r="Y792" s="2">
        <v>0</v>
      </c>
      <c r="Z792" s="2">
        <v>0.14616523984236987</v>
      </c>
      <c r="AA792" s="2">
        <v>0</v>
      </c>
      <c r="AB792" s="2">
        <v>0</v>
      </c>
      <c r="AC792" s="2">
        <v>0</v>
      </c>
      <c r="AD792" s="2">
        <v>0</v>
      </c>
      <c r="AE792" s="2">
        <v>0</v>
      </c>
      <c r="AF792" s="2">
        <v>0</v>
      </c>
      <c r="AG792" s="2">
        <v>0</v>
      </c>
      <c r="AH792" t="s">
        <v>224</v>
      </c>
      <c r="AI792">
        <v>5</v>
      </c>
    </row>
    <row r="793" spans="1:35" x14ac:dyDescent="0.25">
      <c r="A793" t="s">
        <v>2337</v>
      </c>
      <c r="B793" t="s">
        <v>1652</v>
      </c>
      <c r="C793" t="s">
        <v>1914</v>
      </c>
      <c r="D793" t="s">
        <v>2261</v>
      </c>
      <c r="E793" s="2">
        <v>44.847826086956523</v>
      </c>
      <c r="F793" s="2">
        <v>5.5652173913043477</v>
      </c>
      <c r="G793" s="2">
        <v>0.2391304347826087</v>
      </c>
      <c r="H793" s="2">
        <v>0.13043478260869565</v>
      </c>
      <c r="I793" s="2">
        <v>0.83695652173913049</v>
      </c>
      <c r="J793" s="2">
        <v>0</v>
      </c>
      <c r="K793" s="2">
        <v>0</v>
      </c>
      <c r="L793" s="2">
        <v>1.4752173913043478</v>
      </c>
      <c r="M793" s="2">
        <v>5.0434782608695654</v>
      </c>
      <c r="N793" s="2">
        <v>7.8152173913043477</v>
      </c>
      <c r="O793" s="2">
        <v>0.28671837130392636</v>
      </c>
      <c r="P793" s="2">
        <v>0</v>
      </c>
      <c r="Q793" s="2">
        <v>4.4094565217391306</v>
      </c>
      <c r="R793" s="2">
        <v>9.8320407174018423E-2</v>
      </c>
      <c r="S793" s="2">
        <v>2.8882608695652183</v>
      </c>
      <c r="T793" s="2">
        <v>8.085217391304349</v>
      </c>
      <c r="U793" s="2">
        <v>0</v>
      </c>
      <c r="V793" s="2">
        <v>0.2446825012118275</v>
      </c>
      <c r="W793" s="2">
        <v>2.4504347826086961</v>
      </c>
      <c r="X793" s="2">
        <v>4.390326086956521</v>
      </c>
      <c r="Y793" s="2">
        <v>0</v>
      </c>
      <c r="Z793" s="2">
        <v>0.15253271934076587</v>
      </c>
      <c r="AA793" s="2">
        <v>0</v>
      </c>
      <c r="AB793" s="2">
        <v>0</v>
      </c>
      <c r="AC793" s="2">
        <v>0</v>
      </c>
      <c r="AD793" s="2">
        <v>0</v>
      </c>
      <c r="AE793" s="2">
        <v>0</v>
      </c>
      <c r="AF793" s="2">
        <v>0</v>
      </c>
      <c r="AG793" s="2">
        <v>0</v>
      </c>
      <c r="AH793" t="s">
        <v>723</v>
      </c>
      <c r="AI793">
        <v>5</v>
      </c>
    </row>
    <row r="794" spans="1:35" x14ac:dyDescent="0.25">
      <c r="A794" t="s">
        <v>2337</v>
      </c>
      <c r="B794" t="s">
        <v>1529</v>
      </c>
      <c r="C794" t="s">
        <v>2123</v>
      </c>
      <c r="D794" t="s">
        <v>2236</v>
      </c>
      <c r="E794" s="2">
        <v>49.521739130434781</v>
      </c>
      <c r="F794" s="2">
        <v>2.1005434782608696</v>
      </c>
      <c r="G794" s="2">
        <v>0.56521739130434778</v>
      </c>
      <c r="H794" s="2">
        <v>0.2608695652173913</v>
      </c>
      <c r="I794" s="2">
        <v>1.173913043478261</v>
      </c>
      <c r="J794" s="2">
        <v>0</v>
      </c>
      <c r="K794" s="2">
        <v>0</v>
      </c>
      <c r="L794" s="2">
        <v>1.4566304347826087</v>
      </c>
      <c r="M794" s="2">
        <v>2.9211956521739131</v>
      </c>
      <c r="N794" s="2">
        <v>0</v>
      </c>
      <c r="O794" s="2">
        <v>5.8988147497805093E-2</v>
      </c>
      <c r="P794" s="2">
        <v>5.5625</v>
      </c>
      <c r="Q794" s="2">
        <v>3.0625</v>
      </c>
      <c r="R794" s="2">
        <v>0.17416593503072872</v>
      </c>
      <c r="S794" s="2">
        <v>0.35989130434782601</v>
      </c>
      <c r="T794" s="2">
        <v>2.6570652173913047</v>
      </c>
      <c r="U794" s="2">
        <v>0</v>
      </c>
      <c r="V794" s="2">
        <v>6.0921861281826167E-2</v>
      </c>
      <c r="W794" s="2">
        <v>0.45076086956521744</v>
      </c>
      <c r="X794" s="2">
        <v>6.0030434782608708</v>
      </c>
      <c r="Y794" s="2">
        <v>0</v>
      </c>
      <c r="Z794" s="2">
        <v>0.13032265144863917</v>
      </c>
      <c r="AA794" s="2">
        <v>0</v>
      </c>
      <c r="AB794" s="2">
        <v>0</v>
      </c>
      <c r="AC794" s="2">
        <v>0</v>
      </c>
      <c r="AD794" s="2">
        <v>0</v>
      </c>
      <c r="AE794" s="2">
        <v>0</v>
      </c>
      <c r="AF794" s="2">
        <v>0</v>
      </c>
      <c r="AG794" s="2">
        <v>0</v>
      </c>
      <c r="AH794" t="s">
        <v>596</v>
      </c>
      <c r="AI794">
        <v>5</v>
      </c>
    </row>
    <row r="795" spans="1:35" x14ac:dyDescent="0.25">
      <c r="A795" t="s">
        <v>2337</v>
      </c>
      <c r="B795" t="s">
        <v>1321</v>
      </c>
      <c r="C795" t="s">
        <v>2123</v>
      </c>
      <c r="D795" t="s">
        <v>2236</v>
      </c>
      <c r="E795" s="2">
        <v>68.369565217391298</v>
      </c>
      <c r="F795" s="2">
        <v>7.3858695652173916</v>
      </c>
      <c r="G795" s="2">
        <v>0.16304347826086957</v>
      </c>
      <c r="H795" s="2">
        <v>0.21739130434782608</v>
      </c>
      <c r="I795" s="2">
        <v>0.85326086956521741</v>
      </c>
      <c r="J795" s="2">
        <v>0</v>
      </c>
      <c r="K795" s="2">
        <v>0</v>
      </c>
      <c r="L795" s="2">
        <v>2.4640217391304349</v>
      </c>
      <c r="M795" s="2">
        <v>5.8180434782608685</v>
      </c>
      <c r="N795" s="2">
        <v>0</v>
      </c>
      <c r="O795" s="2">
        <v>8.5096979332273448E-2</v>
      </c>
      <c r="P795" s="2">
        <v>5.9675000000000011</v>
      </c>
      <c r="Q795" s="2">
        <v>12.613043478260861</v>
      </c>
      <c r="R795" s="2">
        <v>0.27176629570747213</v>
      </c>
      <c r="S795" s="2">
        <v>2.4761956521739132</v>
      </c>
      <c r="T795" s="2">
        <v>8.1994565217391333</v>
      </c>
      <c r="U795" s="2">
        <v>0</v>
      </c>
      <c r="V795" s="2">
        <v>0.15614626391096986</v>
      </c>
      <c r="W795" s="2">
        <v>1.7865217391304353</v>
      </c>
      <c r="X795" s="2">
        <v>8.2205434782608702</v>
      </c>
      <c r="Y795" s="2">
        <v>0</v>
      </c>
      <c r="Z795" s="2">
        <v>0.14636724960254374</v>
      </c>
      <c r="AA795" s="2">
        <v>0</v>
      </c>
      <c r="AB795" s="2">
        <v>0</v>
      </c>
      <c r="AC795" s="2">
        <v>0</v>
      </c>
      <c r="AD795" s="2">
        <v>0</v>
      </c>
      <c r="AE795" s="2">
        <v>0</v>
      </c>
      <c r="AF795" s="2">
        <v>0</v>
      </c>
      <c r="AG795" s="2">
        <v>0</v>
      </c>
      <c r="AH795" t="s">
        <v>383</v>
      </c>
      <c r="AI795">
        <v>5</v>
      </c>
    </row>
    <row r="796" spans="1:35" x14ac:dyDescent="0.25">
      <c r="A796" t="s">
        <v>2337</v>
      </c>
      <c r="B796" t="s">
        <v>1481</v>
      </c>
      <c r="C796" t="s">
        <v>2101</v>
      </c>
      <c r="D796" t="s">
        <v>2216</v>
      </c>
      <c r="E796" s="2">
        <v>72.304347826086953</v>
      </c>
      <c r="F796" s="2">
        <v>5.7391304347826084</v>
      </c>
      <c r="G796" s="2">
        <v>0.2608695652173913</v>
      </c>
      <c r="H796" s="2">
        <v>0.49184782608695654</v>
      </c>
      <c r="I796" s="2">
        <v>3.5652173913043477</v>
      </c>
      <c r="J796" s="2">
        <v>0</v>
      </c>
      <c r="K796" s="2">
        <v>0</v>
      </c>
      <c r="L796" s="2">
        <v>5.2114130434782604</v>
      </c>
      <c r="M796" s="2">
        <v>5.7391304347826084</v>
      </c>
      <c r="N796" s="2">
        <v>4.5670652173913027</v>
      </c>
      <c r="O796" s="2">
        <v>0.14253908598917617</v>
      </c>
      <c r="P796" s="2">
        <v>6.262391304347827</v>
      </c>
      <c r="Q796" s="2">
        <v>1.8459782608695654</v>
      </c>
      <c r="R796" s="2">
        <v>0.1121422128683103</v>
      </c>
      <c r="S796" s="2">
        <v>5.3120652173913037</v>
      </c>
      <c r="T796" s="2">
        <v>11.388695652173915</v>
      </c>
      <c r="U796" s="2">
        <v>0</v>
      </c>
      <c r="V796" s="2">
        <v>0.23097865303668072</v>
      </c>
      <c r="W796" s="2">
        <v>11.208043478260867</v>
      </c>
      <c r="X796" s="2">
        <v>9.241739130434782</v>
      </c>
      <c r="Y796" s="2">
        <v>0</v>
      </c>
      <c r="Z796" s="2">
        <v>0.28282922429344554</v>
      </c>
      <c r="AA796" s="2">
        <v>0</v>
      </c>
      <c r="AB796" s="2">
        <v>0</v>
      </c>
      <c r="AC796" s="2">
        <v>0</v>
      </c>
      <c r="AD796" s="2">
        <v>0</v>
      </c>
      <c r="AE796" s="2">
        <v>0.47282608695652173</v>
      </c>
      <c r="AF796" s="2">
        <v>0</v>
      </c>
      <c r="AG796" s="2">
        <v>0</v>
      </c>
      <c r="AH796" t="s">
        <v>548</v>
      </c>
      <c r="AI796">
        <v>5</v>
      </c>
    </row>
    <row r="797" spans="1:35" x14ac:dyDescent="0.25">
      <c r="A797" t="s">
        <v>2337</v>
      </c>
      <c r="B797" t="s">
        <v>1497</v>
      </c>
      <c r="C797" t="s">
        <v>2097</v>
      </c>
      <c r="D797" t="s">
        <v>2241</v>
      </c>
      <c r="E797" s="2">
        <v>103.52173913043478</v>
      </c>
      <c r="F797" s="2">
        <v>5.4347826086956523</v>
      </c>
      <c r="G797" s="2">
        <v>0.13043478260869565</v>
      </c>
      <c r="H797" s="2">
        <v>0.31521739130434784</v>
      </c>
      <c r="I797" s="2">
        <v>2.6956521739130435</v>
      </c>
      <c r="J797" s="2">
        <v>0</v>
      </c>
      <c r="K797" s="2">
        <v>0</v>
      </c>
      <c r="L797" s="2">
        <v>0.513695652173913</v>
      </c>
      <c r="M797" s="2">
        <v>4.2635869565217392</v>
      </c>
      <c r="N797" s="2">
        <v>9.0788043478260878</v>
      </c>
      <c r="O797" s="2">
        <v>0.12888492230155399</v>
      </c>
      <c r="P797" s="2">
        <v>6.0869565217391308</v>
      </c>
      <c r="Q797" s="2">
        <v>17.649456521739129</v>
      </c>
      <c r="R797" s="2">
        <v>0.22928916421671564</v>
      </c>
      <c r="S797" s="2">
        <v>1.3973913043478261</v>
      </c>
      <c r="T797" s="2">
        <v>4.3555434782608691</v>
      </c>
      <c r="U797" s="2">
        <v>0</v>
      </c>
      <c r="V797" s="2">
        <v>5.5572238555228887E-2</v>
      </c>
      <c r="W797" s="2">
        <v>1.7686956521739123</v>
      </c>
      <c r="X797" s="2">
        <v>6.2168478260869584</v>
      </c>
      <c r="Y797" s="2">
        <v>0</v>
      </c>
      <c r="Z797" s="2">
        <v>7.7138807223855535E-2</v>
      </c>
      <c r="AA797" s="2">
        <v>0</v>
      </c>
      <c r="AB797" s="2">
        <v>0</v>
      </c>
      <c r="AC797" s="2">
        <v>0</v>
      </c>
      <c r="AD797" s="2">
        <v>0</v>
      </c>
      <c r="AE797" s="2">
        <v>0</v>
      </c>
      <c r="AF797" s="2">
        <v>0</v>
      </c>
      <c r="AG797" s="2">
        <v>0</v>
      </c>
      <c r="AH797" t="s">
        <v>564</v>
      </c>
      <c r="AI797">
        <v>5</v>
      </c>
    </row>
    <row r="798" spans="1:35" x14ac:dyDescent="0.25">
      <c r="A798" t="s">
        <v>2337</v>
      </c>
      <c r="B798" t="s">
        <v>1588</v>
      </c>
      <c r="C798" t="s">
        <v>2007</v>
      </c>
      <c r="D798" t="s">
        <v>2243</v>
      </c>
      <c r="E798" s="2">
        <v>70.25</v>
      </c>
      <c r="F798" s="2">
        <v>5.2173913043478262</v>
      </c>
      <c r="G798" s="2">
        <v>3.2608695652173912E-2</v>
      </c>
      <c r="H798" s="2">
        <v>0.59239130434782605</v>
      </c>
      <c r="I798" s="2">
        <v>2.7826086956521738</v>
      </c>
      <c r="J798" s="2">
        <v>0</v>
      </c>
      <c r="K798" s="2">
        <v>0</v>
      </c>
      <c r="L798" s="2">
        <v>5.1407608695652183</v>
      </c>
      <c r="M798" s="2">
        <v>0</v>
      </c>
      <c r="N798" s="2">
        <v>1.8967391304347827</v>
      </c>
      <c r="O798" s="2">
        <v>2.6999845273092991E-2</v>
      </c>
      <c r="P798" s="2">
        <v>5.8233695652173916</v>
      </c>
      <c r="Q798" s="2">
        <v>4.2173913043478262</v>
      </c>
      <c r="R798" s="2">
        <v>0.14292898034968282</v>
      </c>
      <c r="S798" s="2">
        <v>2.0683695652173912</v>
      </c>
      <c r="T798" s="2">
        <v>5.5076086956521735</v>
      </c>
      <c r="U798" s="2">
        <v>0</v>
      </c>
      <c r="V798" s="2">
        <v>0.10784310691629274</v>
      </c>
      <c r="W798" s="2">
        <v>2.616847826086957</v>
      </c>
      <c r="X798" s="2">
        <v>4.9842391304347835</v>
      </c>
      <c r="Y798" s="2">
        <v>0</v>
      </c>
      <c r="Z798" s="2">
        <v>0.10820052607148385</v>
      </c>
      <c r="AA798" s="2">
        <v>0</v>
      </c>
      <c r="AB798" s="2">
        <v>0</v>
      </c>
      <c r="AC798" s="2">
        <v>0</v>
      </c>
      <c r="AD798" s="2">
        <v>0</v>
      </c>
      <c r="AE798" s="2">
        <v>0</v>
      </c>
      <c r="AF798" s="2">
        <v>0</v>
      </c>
      <c r="AG798" s="2">
        <v>0</v>
      </c>
      <c r="AH798" t="s">
        <v>656</v>
      </c>
      <c r="AI798">
        <v>5</v>
      </c>
    </row>
    <row r="799" spans="1:35" x14ac:dyDescent="0.25">
      <c r="A799" t="s">
        <v>2337</v>
      </c>
      <c r="B799" t="s">
        <v>1241</v>
      </c>
      <c r="C799" t="s">
        <v>2098</v>
      </c>
      <c r="D799" t="s">
        <v>2269</v>
      </c>
      <c r="E799" s="2">
        <v>94.054347826086953</v>
      </c>
      <c r="F799" s="2">
        <v>5.0434782608695654</v>
      </c>
      <c r="G799" s="2">
        <v>0</v>
      </c>
      <c r="H799" s="2">
        <v>0.34782608695652173</v>
      </c>
      <c r="I799" s="2">
        <v>2.1358695652173911</v>
      </c>
      <c r="J799" s="2">
        <v>0</v>
      </c>
      <c r="K799" s="2">
        <v>0</v>
      </c>
      <c r="L799" s="2">
        <v>5.2989130434782608</v>
      </c>
      <c r="M799" s="2">
        <v>5.3913043478260869</v>
      </c>
      <c r="N799" s="2">
        <v>0</v>
      </c>
      <c r="O799" s="2">
        <v>5.7321160291228475E-2</v>
      </c>
      <c r="P799" s="2">
        <v>5.0141304347826088</v>
      </c>
      <c r="Q799" s="2">
        <v>9.1416304347826092</v>
      </c>
      <c r="R799" s="2">
        <v>0.15050618282676528</v>
      </c>
      <c r="S799" s="2">
        <v>2.899130434782609</v>
      </c>
      <c r="T799" s="2">
        <v>7.6457608695652173</v>
      </c>
      <c r="U799" s="2">
        <v>0</v>
      </c>
      <c r="V799" s="2">
        <v>0.11211487345429332</v>
      </c>
      <c r="W799" s="2">
        <v>1.111413043478261</v>
      </c>
      <c r="X799" s="2">
        <v>7.973478260869566</v>
      </c>
      <c r="Y799" s="2">
        <v>0</v>
      </c>
      <c r="Z799" s="2">
        <v>9.6591933433491289E-2</v>
      </c>
      <c r="AA799" s="2">
        <v>0</v>
      </c>
      <c r="AB799" s="2">
        <v>0</v>
      </c>
      <c r="AC799" s="2">
        <v>0</v>
      </c>
      <c r="AD799" s="2">
        <v>0</v>
      </c>
      <c r="AE799" s="2">
        <v>0</v>
      </c>
      <c r="AF799" s="2">
        <v>0</v>
      </c>
      <c r="AG799" s="2">
        <v>0.32608695652173914</v>
      </c>
      <c r="AH799" t="s">
        <v>302</v>
      </c>
      <c r="AI799">
        <v>5</v>
      </c>
    </row>
    <row r="800" spans="1:35" x14ac:dyDescent="0.25">
      <c r="A800" t="s">
        <v>2337</v>
      </c>
      <c r="B800" t="s">
        <v>1709</v>
      </c>
      <c r="C800" t="s">
        <v>1993</v>
      </c>
      <c r="D800" t="s">
        <v>2261</v>
      </c>
      <c r="E800" s="2">
        <v>55.467391304347828</v>
      </c>
      <c r="F800" s="2">
        <v>0.21739130434782608</v>
      </c>
      <c r="G800" s="2">
        <v>0.49728260869565216</v>
      </c>
      <c r="H800" s="2">
        <v>0.36760869565217391</v>
      </c>
      <c r="I800" s="2">
        <v>1.0434782608695652</v>
      </c>
      <c r="J800" s="2">
        <v>0</v>
      </c>
      <c r="K800" s="2">
        <v>0.21739130434782608</v>
      </c>
      <c r="L800" s="2">
        <v>0.5391304347826088</v>
      </c>
      <c r="M800" s="2">
        <v>5.4293478260869561</v>
      </c>
      <c r="N800" s="2">
        <v>0</v>
      </c>
      <c r="O800" s="2">
        <v>9.7883597883597878E-2</v>
      </c>
      <c r="P800" s="2">
        <v>5.0869565217391308</v>
      </c>
      <c r="Q800" s="2">
        <v>4.9429347826086953</v>
      </c>
      <c r="R800" s="2">
        <v>0.18082500489907896</v>
      </c>
      <c r="S800" s="2">
        <v>1.9586956521739129</v>
      </c>
      <c r="T800" s="2">
        <v>11.478478260869563</v>
      </c>
      <c r="U800" s="2">
        <v>0</v>
      </c>
      <c r="V800" s="2">
        <v>0.24225357632765038</v>
      </c>
      <c r="W800" s="2">
        <v>1.4096739130434788</v>
      </c>
      <c r="X800" s="2">
        <v>6.3009782608695675</v>
      </c>
      <c r="Y800" s="2">
        <v>0</v>
      </c>
      <c r="Z800" s="2">
        <v>0.13901234567901238</v>
      </c>
      <c r="AA800" s="2">
        <v>0</v>
      </c>
      <c r="AB800" s="2">
        <v>0</v>
      </c>
      <c r="AC800" s="2">
        <v>0</v>
      </c>
      <c r="AD800" s="2">
        <v>0</v>
      </c>
      <c r="AE800" s="2">
        <v>0</v>
      </c>
      <c r="AF800" s="2">
        <v>0</v>
      </c>
      <c r="AG800" s="2">
        <v>8.6956521739130432E-2</v>
      </c>
      <c r="AH800" t="s">
        <v>780</v>
      </c>
      <c r="AI800">
        <v>5</v>
      </c>
    </row>
    <row r="801" spans="1:35" x14ac:dyDescent="0.25">
      <c r="A801" t="s">
        <v>2337</v>
      </c>
      <c r="B801" t="s">
        <v>1680</v>
      </c>
      <c r="C801" t="s">
        <v>2187</v>
      </c>
      <c r="D801" t="s">
        <v>2267</v>
      </c>
      <c r="E801" s="2">
        <v>25.695652173913043</v>
      </c>
      <c r="F801" s="2">
        <v>5.6521739130434785</v>
      </c>
      <c r="G801" s="2">
        <v>6.5217391304347824E-2</v>
      </c>
      <c r="H801" s="2">
        <v>0.14086956521739127</v>
      </c>
      <c r="I801" s="2">
        <v>1.1304347826086956</v>
      </c>
      <c r="J801" s="2">
        <v>0</v>
      </c>
      <c r="K801" s="2">
        <v>0</v>
      </c>
      <c r="L801" s="2">
        <v>3.361739130434783</v>
      </c>
      <c r="M801" s="2">
        <v>2.0869565217391304</v>
      </c>
      <c r="N801" s="2">
        <v>0</v>
      </c>
      <c r="O801" s="2">
        <v>8.1218274111675121E-2</v>
      </c>
      <c r="P801" s="2">
        <v>4.8489130434782632</v>
      </c>
      <c r="Q801" s="2">
        <v>0</v>
      </c>
      <c r="R801" s="2">
        <v>0.18870558375634527</v>
      </c>
      <c r="S801" s="2">
        <v>0.5778260869565216</v>
      </c>
      <c r="T801" s="2">
        <v>3.3461956521739133</v>
      </c>
      <c r="U801" s="2">
        <v>0</v>
      </c>
      <c r="V801" s="2">
        <v>0.15271150592216581</v>
      </c>
      <c r="W801" s="2">
        <v>3.149130434782609</v>
      </c>
      <c r="X801" s="2">
        <v>3.7168478260869557</v>
      </c>
      <c r="Y801" s="2">
        <v>0</v>
      </c>
      <c r="Z801" s="2">
        <v>0.2672038917089678</v>
      </c>
      <c r="AA801" s="2">
        <v>0</v>
      </c>
      <c r="AB801" s="2">
        <v>0</v>
      </c>
      <c r="AC801" s="2">
        <v>0</v>
      </c>
      <c r="AD801" s="2">
        <v>0</v>
      </c>
      <c r="AE801" s="2">
        <v>0</v>
      </c>
      <c r="AF801" s="2">
        <v>0</v>
      </c>
      <c r="AG801" s="2">
        <v>0</v>
      </c>
      <c r="AH801" t="s">
        <v>751</v>
      </c>
      <c r="AI801">
        <v>5</v>
      </c>
    </row>
    <row r="802" spans="1:35" x14ac:dyDescent="0.25">
      <c r="A802" t="s">
        <v>2337</v>
      </c>
      <c r="B802" t="s">
        <v>1832</v>
      </c>
      <c r="C802" t="s">
        <v>1902</v>
      </c>
      <c r="D802" t="s">
        <v>2217</v>
      </c>
      <c r="E802" s="2">
        <v>99.673913043478265</v>
      </c>
      <c r="F802" s="2">
        <v>5.5652173913043477</v>
      </c>
      <c r="G802" s="2">
        <v>0.59565217391304348</v>
      </c>
      <c r="H802" s="2">
        <v>0</v>
      </c>
      <c r="I802" s="2">
        <v>1.6781521739130434</v>
      </c>
      <c r="J802" s="2">
        <v>0</v>
      </c>
      <c r="K802" s="2">
        <v>0</v>
      </c>
      <c r="L802" s="2">
        <v>4.6765217391304335</v>
      </c>
      <c r="M802" s="2">
        <v>5.1777173913043484</v>
      </c>
      <c r="N802" s="2">
        <v>0</v>
      </c>
      <c r="O802" s="2">
        <v>5.1946564885496184E-2</v>
      </c>
      <c r="P802" s="2">
        <v>5.0245652173913031</v>
      </c>
      <c r="Q802" s="2">
        <v>7.3758695652173891</v>
      </c>
      <c r="R802" s="2">
        <v>0.12441003271537618</v>
      </c>
      <c r="S802" s="2">
        <v>4.9378260869565214</v>
      </c>
      <c r="T802" s="2">
        <v>14.498804347826088</v>
      </c>
      <c r="U802" s="2">
        <v>0</v>
      </c>
      <c r="V802" s="2">
        <v>0.19500218102508177</v>
      </c>
      <c r="W802" s="2">
        <v>4.8379347826086958</v>
      </c>
      <c r="X802" s="2">
        <v>15.175760869565218</v>
      </c>
      <c r="Y802" s="2">
        <v>0</v>
      </c>
      <c r="Z802" s="2">
        <v>0.20079171210468921</v>
      </c>
      <c r="AA802" s="2">
        <v>0</v>
      </c>
      <c r="AB802" s="2">
        <v>0</v>
      </c>
      <c r="AC802" s="2">
        <v>0</v>
      </c>
      <c r="AD802" s="2">
        <v>0</v>
      </c>
      <c r="AE802" s="2">
        <v>0</v>
      </c>
      <c r="AF802" s="2">
        <v>0</v>
      </c>
      <c r="AG802" s="2">
        <v>0</v>
      </c>
      <c r="AH802" t="s">
        <v>904</v>
      </c>
      <c r="AI802">
        <v>5</v>
      </c>
    </row>
    <row r="803" spans="1:35" x14ac:dyDescent="0.25">
      <c r="A803" t="s">
        <v>2337</v>
      </c>
      <c r="B803" t="s">
        <v>1185</v>
      </c>
      <c r="C803" t="s">
        <v>1860</v>
      </c>
      <c r="D803" t="s">
        <v>2226</v>
      </c>
      <c r="E803" s="2">
        <v>71.25</v>
      </c>
      <c r="F803" s="2">
        <v>4.1739130434782608</v>
      </c>
      <c r="G803" s="2">
        <v>0.25</v>
      </c>
      <c r="H803" s="2">
        <v>0</v>
      </c>
      <c r="I803" s="2">
        <v>1.3125</v>
      </c>
      <c r="J803" s="2">
        <v>0</v>
      </c>
      <c r="K803" s="2">
        <v>0</v>
      </c>
      <c r="L803" s="2">
        <v>0.67684782608695648</v>
      </c>
      <c r="M803" s="2">
        <v>0</v>
      </c>
      <c r="N803" s="2">
        <v>4.0732608695652184</v>
      </c>
      <c r="O803" s="2">
        <v>5.7168573607932892E-2</v>
      </c>
      <c r="P803" s="2">
        <v>1.8989130434782608</v>
      </c>
      <c r="Q803" s="2">
        <v>18.509782608695659</v>
      </c>
      <c r="R803" s="2">
        <v>0.28643783371472165</v>
      </c>
      <c r="S803" s="2">
        <v>2.033804347826087</v>
      </c>
      <c r="T803" s="2">
        <v>3.5504347826086962</v>
      </c>
      <c r="U803" s="2">
        <v>0</v>
      </c>
      <c r="V803" s="2">
        <v>7.8375286041189943E-2</v>
      </c>
      <c r="W803" s="2">
        <v>7.538804347826086</v>
      </c>
      <c r="X803" s="2">
        <v>3.8597826086956513</v>
      </c>
      <c r="Y803" s="2">
        <v>0</v>
      </c>
      <c r="Z803" s="2">
        <v>0.15998016781083138</v>
      </c>
      <c r="AA803" s="2">
        <v>0</v>
      </c>
      <c r="AB803" s="2">
        <v>0</v>
      </c>
      <c r="AC803" s="2">
        <v>0</v>
      </c>
      <c r="AD803" s="2">
        <v>0</v>
      </c>
      <c r="AE803" s="2">
        <v>0</v>
      </c>
      <c r="AF803" s="2">
        <v>0</v>
      </c>
      <c r="AG803" s="2">
        <v>5.434782608695652E-2</v>
      </c>
      <c r="AH803" t="s">
        <v>246</v>
      </c>
      <c r="AI803">
        <v>5</v>
      </c>
    </row>
    <row r="804" spans="1:35" x14ac:dyDescent="0.25">
      <c r="A804" t="s">
        <v>2337</v>
      </c>
      <c r="B804" t="s">
        <v>1131</v>
      </c>
      <c r="C804" t="s">
        <v>2063</v>
      </c>
      <c r="D804" t="s">
        <v>2289</v>
      </c>
      <c r="E804" s="2">
        <v>118.66304347826087</v>
      </c>
      <c r="F804" s="2">
        <v>5.5652173913043477</v>
      </c>
      <c r="G804" s="2">
        <v>0.2608695652173913</v>
      </c>
      <c r="H804" s="2">
        <v>0</v>
      </c>
      <c r="I804" s="2">
        <v>2.4565217391304346</v>
      </c>
      <c r="J804" s="2">
        <v>0</v>
      </c>
      <c r="K804" s="2">
        <v>0</v>
      </c>
      <c r="L804" s="2">
        <v>4.3007608695652175</v>
      </c>
      <c r="M804" s="2">
        <v>4.2383695652173907</v>
      </c>
      <c r="N804" s="2">
        <v>6.0353260869565206</v>
      </c>
      <c r="O804" s="2">
        <v>8.6578730420445157E-2</v>
      </c>
      <c r="P804" s="2">
        <v>5.739891304347827</v>
      </c>
      <c r="Q804" s="2">
        <v>12.129565217391301</v>
      </c>
      <c r="R804" s="2">
        <v>0.1505899056517358</v>
      </c>
      <c r="S804" s="2">
        <v>3.8786956521739122</v>
      </c>
      <c r="T804" s="2">
        <v>21.263152173913042</v>
      </c>
      <c r="U804" s="2">
        <v>0</v>
      </c>
      <c r="V804" s="2">
        <v>0.21187597325272509</v>
      </c>
      <c r="W804" s="2">
        <v>5.6495652173913058</v>
      </c>
      <c r="X804" s="2">
        <v>16.436847826086957</v>
      </c>
      <c r="Y804" s="2">
        <v>0</v>
      </c>
      <c r="Z804" s="2">
        <v>0.18612714115599524</v>
      </c>
      <c r="AA804" s="2">
        <v>0</v>
      </c>
      <c r="AB804" s="2">
        <v>0</v>
      </c>
      <c r="AC804" s="2">
        <v>0</v>
      </c>
      <c r="AD804" s="2">
        <v>0</v>
      </c>
      <c r="AE804" s="2">
        <v>19.761413043478264</v>
      </c>
      <c r="AF804" s="2">
        <v>0</v>
      </c>
      <c r="AG804" s="2">
        <v>0</v>
      </c>
      <c r="AH804" t="s">
        <v>191</v>
      </c>
      <c r="AI804">
        <v>5</v>
      </c>
    </row>
    <row r="805" spans="1:35" x14ac:dyDescent="0.25">
      <c r="A805" t="s">
        <v>2337</v>
      </c>
      <c r="B805" t="s">
        <v>1342</v>
      </c>
      <c r="C805" t="s">
        <v>2037</v>
      </c>
      <c r="D805" t="s">
        <v>2216</v>
      </c>
      <c r="E805" s="2">
        <v>43.489130434782609</v>
      </c>
      <c r="F805" s="2">
        <v>3.7391304347826089</v>
      </c>
      <c r="G805" s="2">
        <v>1.611413043478261</v>
      </c>
      <c r="H805" s="2">
        <v>0</v>
      </c>
      <c r="I805" s="2">
        <v>0</v>
      </c>
      <c r="J805" s="2">
        <v>0</v>
      </c>
      <c r="K805" s="2">
        <v>0</v>
      </c>
      <c r="L805" s="2">
        <v>2.6928260869565221</v>
      </c>
      <c r="M805" s="2">
        <v>2</v>
      </c>
      <c r="N805" s="2">
        <v>0</v>
      </c>
      <c r="O805" s="2">
        <v>4.5988502874281426E-2</v>
      </c>
      <c r="P805" s="2">
        <v>0</v>
      </c>
      <c r="Q805" s="2">
        <v>3.8536956521739127</v>
      </c>
      <c r="R805" s="2">
        <v>8.8612846788302918E-2</v>
      </c>
      <c r="S805" s="2">
        <v>1.8818478260869564</v>
      </c>
      <c r="T805" s="2">
        <v>8.5944565217391311</v>
      </c>
      <c r="U805" s="2">
        <v>0</v>
      </c>
      <c r="V805" s="2">
        <v>0.24089477630592351</v>
      </c>
      <c r="W805" s="2">
        <v>2.7465217391304346</v>
      </c>
      <c r="X805" s="2">
        <v>13.373043478260872</v>
      </c>
      <c r="Y805" s="2">
        <v>0</v>
      </c>
      <c r="Z805" s="2">
        <v>0.3706573356660835</v>
      </c>
      <c r="AA805" s="2">
        <v>0</v>
      </c>
      <c r="AB805" s="2">
        <v>0</v>
      </c>
      <c r="AC805" s="2">
        <v>0</v>
      </c>
      <c r="AD805" s="2">
        <v>0</v>
      </c>
      <c r="AE805" s="2">
        <v>0</v>
      </c>
      <c r="AF805" s="2">
        <v>0</v>
      </c>
      <c r="AG805" s="2">
        <v>0</v>
      </c>
      <c r="AH805" t="s">
        <v>405</v>
      </c>
      <c r="AI805">
        <v>5</v>
      </c>
    </row>
    <row r="806" spans="1:35" x14ac:dyDescent="0.25">
      <c r="A806" t="s">
        <v>2337</v>
      </c>
      <c r="B806" t="s">
        <v>1126</v>
      </c>
      <c r="C806" t="s">
        <v>1886</v>
      </c>
      <c r="D806" t="s">
        <v>2226</v>
      </c>
      <c r="E806" s="2">
        <v>87.782608695652172</v>
      </c>
      <c r="F806" s="2">
        <v>5.0434782608695654</v>
      </c>
      <c r="G806" s="2">
        <v>0.34782608695652173</v>
      </c>
      <c r="H806" s="2">
        <v>0</v>
      </c>
      <c r="I806" s="2">
        <v>0</v>
      </c>
      <c r="J806" s="2">
        <v>0</v>
      </c>
      <c r="K806" s="2">
        <v>0</v>
      </c>
      <c r="L806" s="2">
        <v>1.3225</v>
      </c>
      <c r="M806" s="2">
        <v>0</v>
      </c>
      <c r="N806" s="2">
        <v>4.4382608695652195</v>
      </c>
      <c r="O806" s="2">
        <v>5.0559683011391805E-2</v>
      </c>
      <c r="P806" s="2">
        <v>4.8568478260869572</v>
      </c>
      <c r="Q806" s="2">
        <v>10.660000000000002</v>
      </c>
      <c r="R806" s="2">
        <v>0.17676448736998518</v>
      </c>
      <c r="S806" s="2">
        <v>2.8343478260869572</v>
      </c>
      <c r="T806" s="2">
        <v>2.68891304347826</v>
      </c>
      <c r="U806" s="2">
        <v>0</v>
      </c>
      <c r="V806" s="2">
        <v>6.2919762258543829E-2</v>
      </c>
      <c r="W806" s="2">
        <v>6.0413043478260855</v>
      </c>
      <c r="X806" s="2">
        <v>4.427173913043478</v>
      </c>
      <c r="Y806" s="2">
        <v>0</v>
      </c>
      <c r="Z806" s="2">
        <v>0.11925458147597819</v>
      </c>
      <c r="AA806" s="2">
        <v>0</v>
      </c>
      <c r="AB806" s="2">
        <v>0</v>
      </c>
      <c r="AC806" s="2">
        <v>0</v>
      </c>
      <c r="AD806" s="2">
        <v>0</v>
      </c>
      <c r="AE806" s="2">
        <v>0</v>
      </c>
      <c r="AF806" s="2">
        <v>0</v>
      </c>
      <c r="AG806" s="2">
        <v>0</v>
      </c>
      <c r="AH806" t="s">
        <v>186</v>
      </c>
      <c r="AI806">
        <v>5</v>
      </c>
    </row>
    <row r="807" spans="1:35" x14ac:dyDescent="0.25">
      <c r="A807" t="s">
        <v>2337</v>
      </c>
      <c r="B807" t="s">
        <v>1114</v>
      </c>
      <c r="C807" t="s">
        <v>1885</v>
      </c>
      <c r="D807" t="s">
        <v>2290</v>
      </c>
      <c r="E807" s="2">
        <v>118.01086956521739</v>
      </c>
      <c r="F807" s="2">
        <v>5.7391304347826084</v>
      </c>
      <c r="G807" s="2">
        <v>0.41304347826086957</v>
      </c>
      <c r="H807" s="2">
        <v>0</v>
      </c>
      <c r="I807" s="2">
        <v>0</v>
      </c>
      <c r="J807" s="2">
        <v>0</v>
      </c>
      <c r="K807" s="2">
        <v>0</v>
      </c>
      <c r="L807" s="2">
        <v>1.0432608695652175</v>
      </c>
      <c r="M807" s="2">
        <v>0</v>
      </c>
      <c r="N807" s="2">
        <v>5.091195652173913</v>
      </c>
      <c r="O807" s="2">
        <v>4.3141751865156119E-2</v>
      </c>
      <c r="P807" s="2">
        <v>5.6264130434782595</v>
      </c>
      <c r="Q807" s="2">
        <v>14.885652173913046</v>
      </c>
      <c r="R807" s="2">
        <v>0.17381505019802895</v>
      </c>
      <c r="S807" s="2">
        <v>3.6289130434782622</v>
      </c>
      <c r="T807" s="2">
        <v>8.2471739130434791</v>
      </c>
      <c r="U807" s="2">
        <v>0</v>
      </c>
      <c r="V807" s="2">
        <v>0.10063553467808789</v>
      </c>
      <c r="W807" s="2">
        <v>6.444673913043478</v>
      </c>
      <c r="X807" s="2">
        <v>13.433478260869567</v>
      </c>
      <c r="Y807" s="2">
        <v>0</v>
      </c>
      <c r="Z807" s="2">
        <v>0.16844340057106016</v>
      </c>
      <c r="AA807" s="2">
        <v>0</v>
      </c>
      <c r="AB807" s="2">
        <v>0</v>
      </c>
      <c r="AC807" s="2">
        <v>0</v>
      </c>
      <c r="AD807" s="2">
        <v>0</v>
      </c>
      <c r="AE807" s="2">
        <v>0</v>
      </c>
      <c r="AF807" s="2">
        <v>0</v>
      </c>
      <c r="AG807" s="2">
        <v>0</v>
      </c>
      <c r="AH807" t="s">
        <v>174</v>
      </c>
      <c r="AI807">
        <v>5</v>
      </c>
    </row>
    <row r="808" spans="1:35" x14ac:dyDescent="0.25">
      <c r="A808" t="s">
        <v>2337</v>
      </c>
      <c r="B808" t="s">
        <v>1073</v>
      </c>
      <c r="C808" t="s">
        <v>1902</v>
      </c>
      <c r="D808" t="s">
        <v>2217</v>
      </c>
      <c r="E808" s="2">
        <v>195.89130434782609</v>
      </c>
      <c r="F808" s="2">
        <v>2.7826086956521738</v>
      </c>
      <c r="G808" s="2">
        <v>0</v>
      </c>
      <c r="H808" s="2">
        <v>0</v>
      </c>
      <c r="I808" s="2">
        <v>2.9456521739130435</v>
      </c>
      <c r="J808" s="2">
        <v>0</v>
      </c>
      <c r="K808" s="2">
        <v>0</v>
      </c>
      <c r="L808" s="2">
        <v>1.8142391304347825</v>
      </c>
      <c r="M808" s="2">
        <v>0</v>
      </c>
      <c r="N808" s="2">
        <v>2.7202173913043475</v>
      </c>
      <c r="O808" s="2">
        <v>1.388636111419376E-2</v>
      </c>
      <c r="P808" s="2">
        <v>1.1595652173913045</v>
      </c>
      <c r="Q808" s="2">
        <v>6.1581521739130434</v>
      </c>
      <c r="R808" s="2">
        <v>3.7356009321939852E-2</v>
      </c>
      <c r="S808" s="2">
        <v>2.0160869565217392</v>
      </c>
      <c r="T808" s="2">
        <v>4.0547826086956524</v>
      </c>
      <c r="U808" s="2">
        <v>0</v>
      </c>
      <c r="V808" s="2">
        <v>3.0991010986571966E-2</v>
      </c>
      <c r="W808" s="2">
        <v>1.6280434782608695</v>
      </c>
      <c r="X808" s="2">
        <v>5.6059782608695654</v>
      </c>
      <c r="Y808" s="2">
        <v>0</v>
      </c>
      <c r="Z808" s="2">
        <v>3.692875374542226E-2</v>
      </c>
      <c r="AA808" s="2">
        <v>0</v>
      </c>
      <c r="AB808" s="2">
        <v>0</v>
      </c>
      <c r="AC808" s="2">
        <v>0</v>
      </c>
      <c r="AD808" s="2">
        <v>0</v>
      </c>
      <c r="AE808" s="2">
        <v>0</v>
      </c>
      <c r="AF808" s="2">
        <v>0</v>
      </c>
      <c r="AG808" s="2">
        <v>0</v>
      </c>
      <c r="AH808" t="s">
        <v>132</v>
      </c>
      <c r="AI808">
        <v>5</v>
      </c>
    </row>
    <row r="809" spans="1:35" x14ac:dyDescent="0.25">
      <c r="A809" t="s">
        <v>2337</v>
      </c>
      <c r="B809" t="s">
        <v>1048</v>
      </c>
      <c r="C809" t="s">
        <v>2039</v>
      </c>
      <c r="D809" t="s">
        <v>2246</v>
      </c>
      <c r="E809" s="2">
        <v>64.391304347826093</v>
      </c>
      <c r="F809" s="2">
        <v>5.3913043478260869</v>
      </c>
      <c r="G809" s="2">
        <v>0</v>
      </c>
      <c r="H809" s="2">
        <v>0.43945652173913041</v>
      </c>
      <c r="I809" s="2">
        <v>1.9499999999999997</v>
      </c>
      <c r="J809" s="2">
        <v>0</v>
      </c>
      <c r="K809" s="2">
        <v>0</v>
      </c>
      <c r="L809" s="2">
        <v>5.4146739130434778</v>
      </c>
      <c r="M809" s="2">
        <v>4.8695652173913047</v>
      </c>
      <c r="N809" s="2">
        <v>0</v>
      </c>
      <c r="O809" s="2">
        <v>7.5624577987846053E-2</v>
      </c>
      <c r="P809" s="2">
        <v>5.7391304347826084</v>
      </c>
      <c r="Q809" s="2">
        <v>3.4054347826086957</v>
      </c>
      <c r="R809" s="2">
        <v>0.14201553004726533</v>
      </c>
      <c r="S809" s="2">
        <v>3.7819565217391311</v>
      </c>
      <c r="T809" s="2">
        <v>7.164782608695651</v>
      </c>
      <c r="U809" s="2">
        <v>0</v>
      </c>
      <c r="V809" s="2">
        <v>0.17000337609723157</v>
      </c>
      <c r="W809" s="2">
        <v>2.9685869565217393</v>
      </c>
      <c r="X809" s="2">
        <v>4.4822826086956518</v>
      </c>
      <c r="Y809" s="2">
        <v>0</v>
      </c>
      <c r="Z809" s="2">
        <v>0.11571235651586764</v>
      </c>
      <c r="AA809" s="2">
        <v>0</v>
      </c>
      <c r="AB809" s="2">
        <v>0</v>
      </c>
      <c r="AC809" s="2">
        <v>0</v>
      </c>
      <c r="AD809" s="2">
        <v>0</v>
      </c>
      <c r="AE809" s="2">
        <v>0</v>
      </c>
      <c r="AF809" s="2">
        <v>0</v>
      </c>
      <c r="AG809" s="2">
        <v>0</v>
      </c>
      <c r="AH809" t="s">
        <v>106</v>
      </c>
      <c r="AI809">
        <v>5</v>
      </c>
    </row>
    <row r="810" spans="1:35" x14ac:dyDescent="0.25">
      <c r="A810" t="s">
        <v>2337</v>
      </c>
      <c r="B810" t="s">
        <v>1528</v>
      </c>
      <c r="C810" t="s">
        <v>2148</v>
      </c>
      <c r="D810" t="s">
        <v>2264</v>
      </c>
      <c r="E810" s="2">
        <v>90.032608695652172</v>
      </c>
      <c r="F810" s="2">
        <v>20.453804347826086</v>
      </c>
      <c r="G810" s="2">
        <v>0</v>
      </c>
      <c r="H810" s="2">
        <v>0.56521739130434778</v>
      </c>
      <c r="I810" s="2">
        <v>2.75</v>
      </c>
      <c r="J810" s="2">
        <v>0</v>
      </c>
      <c r="K810" s="2">
        <v>0</v>
      </c>
      <c r="L810" s="2">
        <v>3.5076086956521739</v>
      </c>
      <c r="M810" s="2">
        <v>4.4755434782608692</v>
      </c>
      <c r="N810" s="2">
        <v>0</v>
      </c>
      <c r="O810" s="2">
        <v>4.9710249909453094E-2</v>
      </c>
      <c r="P810" s="2">
        <v>5.6739130434782608</v>
      </c>
      <c r="Q810" s="2">
        <v>2.8342391304347827</v>
      </c>
      <c r="R810" s="2">
        <v>9.4500784739828564E-2</v>
      </c>
      <c r="S810" s="2">
        <v>3.1405434782608692</v>
      </c>
      <c r="T810" s="2">
        <v>8.0732608695652193</v>
      </c>
      <c r="U810" s="2">
        <v>0</v>
      </c>
      <c r="V810" s="2">
        <v>0.12455269829771823</v>
      </c>
      <c r="W810" s="2">
        <v>1.6976086956521741</v>
      </c>
      <c r="X810" s="2">
        <v>13.331086956521739</v>
      </c>
      <c r="Y810" s="2">
        <v>0</v>
      </c>
      <c r="Z810" s="2">
        <v>0.16692502716407101</v>
      </c>
      <c r="AA810" s="2">
        <v>0</v>
      </c>
      <c r="AB810" s="2">
        <v>0</v>
      </c>
      <c r="AC810" s="2">
        <v>0</v>
      </c>
      <c r="AD810" s="2">
        <v>0</v>
      </c>
      <c r="AE810" s="2">
        <v>0</v>
      </c>
      <c r="AF810" s="2">
        <v>0</v>
      </c>
      <c r="AG810" s="2">
        <v>0</v>
      </c>
      <c r="AH810" t="s">
        <v>595</v>
      </c>
      <c r="AI810">
        <v>5</v>
      </c>
    </row>
    <row r="811" spans="1:35" x14ac:dyDescent="0.25">
      <c r="A811" t="s">
        <v>2337</v>
      </c>
      <c r="B811" t="s">
        <v>1399</v>
      </c>
      <c r="C811" t="s">
        <v>1882</v>
      </c>
      <c r="D811" t="s">
        <v>2269</v>
      </c>
      <c r="E811" s="2">
        <v>35.130434782608695</v>
      </c>
      <c r="F811" s="2">
        <v>5.3913043478260869</v>
      </c>
      <c r="G811" s="2">
        <v>0</v>
      </c>
      <c r="H811" s="2">
        <v>0</v>
      </c>
      <c r="I811" s="2">
        <v>0</v>
      </c>
      <c r="J811" s="2">
        <v>0</v>
      </c>
      <c r="K811" s="2">
        <v>0</v>
      </c>
      <c r="L811" s="2">
        <v>0</v>
      </c>
      <c r="M811" s="2">
        <v>0</v>
      </c>
      <c r="N811" s="2">
        <v>0</v>
      </c>
      <c r="O811" s="2">
        <v>0</v>
      </c>
      <c r="P811" s="2">
        <v>3.8079347826086956</v>
      </c>
      <c r="Q811" s="2">
        <v>7.1294565217391339</v>
      </c>
      <c r="R811" s="2">
        <v>0.31133663366336645</v>
      </c>
      <c r="S811" s="2">
        <v>0</v>
      </c>
      <c r="T811" s="2">
        <v>0</v>
      </c>
      <c r="U811" s="2">
        <v>0</v>
      </c>
      <c r="V811" s="2">
        <v>0</v>
      </c>
      <c r="W811" s="2">
        <v>5.9130434782608692</v>
      </c>
      <c r="X811" s="2">
        <v>0</v>
      </c>
      <c r="Y811" s="2">
        <v>0</v>
      </c>
      <c r="Z811" s="2">
        <v>0.1683168316831683</v>
      </c>
      <c r="AA811" s="2">
        <v>0</v>
      </c>
      <c r="AB811" s="2">
        <v>0</v>
      </c>
      <c r="AC811" s="2">
        <v>0</v>
      </c>
      <c r="AD811" s="2">
        <v>0</v>
      </c>
      <c r="AE811" s="2">
        <v>0</v>
      </c>
      <c r="AF811" s="2">
        <v>0</v>
      </c>
      <c r="AG811" s="2">
        <v>0</v>
      </c>
      <c r="AH811" t="s">
        <v>463</v>
      </c>
      <c r="AI811">
        <v>5</v>
      </c>
    </row>
    <row r="812" spans="1:35" x14ac:dyDescent="0.25">
      <c r="A812" t="s">
        <v>2337</v>
      </c>
      <c r="B812" t="s">
        <v>1117</v>
      </c>
      <c r="C812" t="s">
        <v>2061</v>
      </c>
      <c r="D812" t="s">
        <v>2228</v>
      </c>
      <c r="E812" s="2">
        <v>77.304347826086953</v>
      </c>
      <c r="F812" s="2">
        <v>5.2173913043478262</v>
      </c>
      <c r="G812" s="2">
        <v>0.25543478260869568</v>
      </c>
      <c r="H812" s="2">
        <v>0.28804347826086957</v>
      </c>
      <c r="I812" s="2">
        <v>0.71195652173913049</v>
      </c>
      <c r="J812" s="2">
        <v>0</v>
      </c>
      <c r="K812" s="2">
        <v>0</v>
      </c>
      <c r="L812" s="2">
        <v>4.2146739130434785</v>
      </c>
      <c r="M812" s="2">
        <v>5.3913043478260869</v>
      </c>
      <c r="N812" s="2">
        <v>0</v>
      </c>
      <c r="O812" s="2">
        <v>6.9741282339707542E-2</v>
      </c>
      <c r="P812" s="2">
        <v>5.2038043478260869</v>
      </c>
      <c r="Q812" s="2">
        <v>19.206521739130434</v>
      </c>
      <c r="R812" s="2">
        <v>0.31576912260967377</v>
      </c>
      <c r="S812" s="2">
        <v>4.9293478260869561</v>
      </c>
      <c r="T812" s="2">
        <v>0</v>
      </c>
      <c r="U812" s="2">
        <v>18.222826086956523</v>
      </c>
      <c r="V812" s="2">
        <v>0.29949381327334085</v>
      </c>
      <c r="W812" s="2">
        <v>1.6005434782608696</v>
      </c>
      <c r="X812" s="2">
        <v>0</v>
      </c>
      <c r="Y812" s="2">
        <v>18.521739130434781</v>
      </c>
      <c r="Z812" s="2">
        <v>0.26029949381327333</v>
      </c>
      <c r="AA812" s="2">
        <v>0</v>
      </c>
      <c r="AB812" s="2">
        <v>0</v>
      </c>
      <c r="AC812" s="2">
        <v>0</v>
      </c>
      <c r="AD812" s="2">
        <v>0</v>
      </c>
      <c r="AE812" s="2">
        <v>13.771739130434783</v>
      </c>
      <c r="AF812" s="2">
        <v>0</v>
      </c>
      <c r="AG812" s="2">
        <v>0</v>
      </c>
      <c r="AH812" t="s">
        <v>177</v>
      </c>
      <c r="AI812">
        <v>5</v>
      </c>
    </row>
    <row r="813" spans="1:35" x14ac:dyDescent="0.25">
      <c r="A813" t="s">
        <v>2337</v>
      </c>
      <c r="B813" t="s">
        <v>1592</v>
      </c>
      <c r="C813" t="s">
        <v>2059</v>
      </c>
      <c r="D813" t="s">
        <v>2267</v>
      </c>
      <c r="E813" s="2">
        <v>47.75</v>
      </c>
      <c r="F813" s="2">
        <v>4.4836956521739131</v>
      </c>
      <c r="G813" s="2">
        <v>0.2391304347826087</v>
      </c>
      <c r="H813" s="2">
        <v>0.46739130434782611</v>
      </c>
      <c r="I813" s="2">
        <v>3.1739130434782608</v>
      </c>
      <c r="J813" s="2">
        <v>0</v>
      </c>
      <c r="K813" s="2">
        <v>0.75</v>
      </c>
      <c r="L813" s="2">
        <v>0.84184782608695674</v>
      </c>
      <c r="M813" s="2">
        <v>4.7690217391304346</v>
      </c>
      <c r="N813" s="2">
        <v>0</v>
      </c>
      <c r="O813" s="2">
        <v>9.9874800819485535E-2</v>
      </c>
      <c r="P813" s="2">
        <v>2.5733695652173911</v>
      </c>
      <c r="Q813" s="2">
        <v>1.0407608695652173</v>
      </c>
      <c r="R813" s="2">
        <v>7.5688595492829497E-2</v>
      </c>
      <c r="S813" s="2">
        <v>2.2851086956521733</v>
      </c>
      <c r="T813" s="2">
        <v>3.2396739130434784</v>
      </c>
      <c r="U813" s="2">
        <v>0</v>
      </c>
      <c r="V813" s="2">
        <v>0.11570225358524926</v>
      </c>
      <c r="W813" s="2">
        <v>1.747391304347826</v>
      </c>
      <c r="X813" s="2">
        <v>4.5877173913043476</v>
      </c>
      <c r="Y813" s="2">
        <v>0</v>
      </c>
      <c r="Z813" s="2">
        <v>0.13267243341679946</v>
      </c>
      <c r="AA813" s="2">
        <v>0</v>
      </c>
      <c r="AB813" s="2">
        <v>0</v>
      </c>
      <c r="AC813" s="2">
        <v>0</v>
      </c>
      <c r="AD813" s="2">
        <v>0</v>
      </c>
      <c r="AE813" s="2">
        <v>0</v>
      </c>
      <c r="AF813" s="2">
        <v>0</v>
      </c>
      <c r="AG813" s="2">
        <v>0</v>
      </c>
      <c r="AH813" t="s">
        <v>660</v>
      </c>
      <c r="AI813">
        <v>5</v>
      </c>
    </row>
    <row r="814" spans="1:35" x14ac:dyDescent="0.25">
      <c r="A814" t="s">
        <v>2337</v>
      </c>
      <c r="B814" t="s">
        <v>1401</v>
      </c>
      <c r="C814" t="s">
        <v>1912</v>
      </c>
      <c r="D814" t="s">
        <v>2252</v>
      </c>
      <c r="E814" s="2">
        <v>57.760869565217391</v>
      </c>
      <c r="F814" s="2">
        <v>5.3913043478260869</v>
      </c>
      <c r="G814" s="2">
        <v>0.52173913043478259</v>
      </c>
      <c r="H814" s="2">
        <v>0.34782608695652173</v>
      </c>
      <c r="I814" s="2">
        <v>1.8940217391304348</v>
      </c>
      <c r="J814" s="2">
        <v>0</v>
      </c>
      <c r="K814" s="2">
        <v>0</v>
      </c>
      <c r="L814" s="2">
        <v>4.6855434782608709</v>
      </c>
      <c r="M814" s="2">
        <v>5.1018478260869573</v>
      </c>
      <c r="N814" s="2">
        <v>0</v>
      </c>
      <c r="O814" s="2">
        <v>8.8327060594655643E-2</v>
      </c>
      <c r="P814" s="2">
        <v>5.0467391304347826</v>
      </c>
      <c r="Q814" s="2">
        <v>3.7603260869565216</v>
      </c>
      <c r="R814" s="2">
        <v>0.15247459540835528</v>
      </c>
      <c r="S814" s="2">
        <v>2.2181521739130439</v>
      </c>
      <c r="T814" s="2">
        <v>4.7547826086956544</v>
      </c>
      <c r="U814" s="2">
        <v>0</v>
      </c>
      <c r="V814" s="2">
        <v>0.12072073767406855</v>
      </c>
      <c r="W814" s="2">
        <v>4.5543478260869561</v>
      </c>
      <c r="X814" s="2">
        <v>5.8444565217391311</v>
      </c>
      <c r="Y814" s="2">
        <v>0</v>
      </c>
      <c r="Z814" s="2">
        <v>0.18003199096725631</v>
      </c>
      <c r="AA814" s="2">
        <v>0</v>
      </c>
      <c r="AB814" s="2">
        <v>0</v>
      </c>
      <c r="AC814" s="2">
        <v>0</v>
      </c>
      <c r="AD814" s="2">
        <v>0</v>
      </c>
      <c r="AE814" s="2">
        <v>0</v>
      </c>
      <c r="AF814" s="2">
        <v>0</v>
      </c>
      <c r="AG814" s="2">
        <v>0</v>
      </c>
      <c r="AH814" t="s">
        <v>465</v>
      </c>
      <c r="AI814">
        <v>5</v>
      </c>
    </row>
    <row r="815" spans="1:35" x14ac:dyDescent="0.25">
      <c r="A815" t="s">
        <v>2337</v>
      </c>
      <c r="B815" t="s">
        <v>1487</v>
      </c>
      <c r="C815" t="s">
        <v>2098</v>
      </c>
      <c r="D815" t="s">
        <v>2269</v>
      </c>
      <c r="E815" s="2">
        <v>64.760869565217391</v>
      </c>
      <c r="F815" s="2">
        <v>5.2173913043478262</v>
      </c>
      <c r="G815" s="2">
        <v>0.30434782608695654</v>
      </c>
      <c r="H815" s="2">
        <v>0.55978260869565222</v>
      </c>
      <c r="I815" s="2">
        <v>2.7554347826086958</v>
      </c>
      <c r="J815" s="2">
        <v>0</v>
      </c>
      <c r="K815" s="2">
        <v>0</v>
      </c>
      <c r="L815" s="2">
        <v>3.3891304347826092</v>
      </c>
      <c r="M815" s="2">
        <v>4.8206521739130439</v>
      </c>
      <c r="N815" s="2">
        <v>0</v>
      </c>
      <c r="O815" s="2">
        <v>7.4437730782141664E-2</v>
      </c>
      <c r="P815" s="2">
        <v>4.3423913043478262</v>
      </c>
      <c r="Q815" s="2">
        <v>4.6820652173913047</v>
      </c>
      <c r="R815" s="2">
        <v>0.13935045317220546</v>
      </c>
      <c r="S815" s="2">
        <v>2.2895652173913041</v>
      </c>
      <c r="T815" s="2">
        <v>7.0941304347826062</v>
      </c>
      <c r="U815" s="2">
        <v>0</v>
      </c>
      <c r="V815" s="2">
        <v>0.14489761664988249</v>
      </c>
      <c r="W815" s="2">
        <v>2.2241304347826083</v>
      </c>
      <c r="X815" s="2">
        <v>6.1895652173913041</v>
      </c>
      <c r="Y815" s="2">
        <v>0</v>
      </c>
      <c r="Z815" s="2">
        <v>0.12991943605236655</v>
      </c>
      <c r="AA815" s="2">
        <v>0</v>
      </c>
      <c r="AB815" s="2">
        <v>0</v>
      </c>
      <c r="AC815" s="2">
        <v>0</v>
      </c>
      <c r="AD815" s="2">
        <v>0</v>
      </c>
      <c r="AE815" s="2">
        <v>0</v>
      </c>
      <c r="AF815" s="2">
        <v>0</v>
      </c>
      <c r="AG815" s="2">
        <v>0</v>
      </c>
      <c r="AH815" t="s">
        <v>554</v>
      </c>
      <c r="AI815">
        <v>5</v>
      </c>
    </row>
    <row r="816" spans="1:35" x14ac:dyDescent="0.25">
      <c r="A816" t="s">
        <v>2337</v>
      </c>
      <c r="B816" t="s">
        <v>1597</v>
      </c>
      <c r="C816" t="s">
        <v>1907</v>
      </c>
      <c r="D816" t="s">
        <v>2217</v>
      </c>
      <c r="E816" s="2">
        <v>50.391304347826086</v>
      </c>
      <c r="F816" s="2">
        <v>19.65619565217391</v>
      </c>
      <c r="G816" s="2">
        <v>0.11956521739130435</v>
      </c>
      <c r="H816" s="2">
        <v>0</v>
      </c>
      <c r="I816" s="2">
        <v>0</v>
      </c>
      <c r="J816" s="2">
        <v>0</v>
      </c>
      <c r="K816" s="2">
        <v>0</v>
      </c>
      <c r="L816" s="2">
        <v>6.1340217391304339</v>
      </c>
      <c r="M816" s="2">
        <v>6.7228260869565215</v>
      </c>
      <c r="N816" s="2">
        <v>0</v>
      </c>
      <c r="O816" s="2">
        <v>0.13341242450388266</v>
      </c>
      <c r="P816" s="2">
        <v>5.3043478260869561</v>
      </c>
      <c r="Q816" s="2">
        <v>8.9896739130434806</v>
      </c>
      <c r="R816" s="2">
        <v>0.28366048317515102</v>
      </c>
      <c r="S816" s="2">
        <v>2.9469565217391307</v>
      </c>
      <c r="T816" s="2">
        <v>4.6505434782608708</v>
      </c>
      <c r="U816" s="2">
        <v>0</v>
      </c>
      <c r="V816" s="2">
        <v>0.15077006039689392</v>
      </c>
      <c r="W816" s="2">
        <v>5.2427173913043461</v>
      </c>
      <c r="X816" s="2">
        <v>5.4134782608695646</v>
      </c>
      <c r="Y816" s="2">
        <v>0</v>
      </c>
      <c r="Z816" s="2">
        <v>0.21146893874029329</v>
      </c>
      <c r="AA816" s="2">
        <v>0</v>
      </c>
      <c r="AB816" s="2">
        <v>0</v>
      </c>
      <c r="AC816" s="2">
        <v>0</v>
      </c>
      <c r="AD816" s="2">
        <v>0</v>
      </c>
      <c r="AE816" s="2">
        <v>0</v>
      </c>
      <c r="AF816" s="2">
        <v>0</v>
      </c>
      <c r="AG816" s="2">
        <v>0</v>
      </c>
      <c r="AH816" t="s">
        <v>666</v>
      </c>
      <c r="AI816">
        <v>5</v>
      </c>
    </row>
    <row r="817" spans="1:35" x14ac:dyDescent="0.25">
      <c r="A817" t="s">
        <v>2337</v>
      </c>
      <c r="B817" t="s">
        <v>960</v>
      </c>
      <c r="C817" t="s">
        <v>2007</v>
      </c>
      <c r="D817" t="s">
        <v>2243</v>
      </c>
      <c r="E817" s="2">
        <v>80.347826086956516</v>
      </c>
      <c r="F817" s="2">
        <v>2.6956521739130435</v>
      </c>
      <c r="G817" s="2">
        <v>1.1304347826086956</v>
      </c>
      <c r="H817" s="2">
        <v>0.46739130434782611</v>
      </c>
      <c r="I817" s="2">
        <v>3.0733695652173911</v>
      </c>
      <c r="J817" s="2">
        <v>0</v>
      </c>
      <c r="K817" s="2">
        <v>0</v>
      </c>
      <c r="L817" s="2">
        <v>9.9931521739130442</v>
      </c>
      <c r="M817" s="2">
        <v>4.9844565217391308</v>
      </c>
      <c r="N817" s="2">
        <v>0</v>
      </c>
      <c r="O817" s="2">
        <v>6.2035984848484854E-2</v>
      </c>
      <c r="P817" s="2">
        <v>5.1141304347826084</v>
      </c>
      <c r="Q817" s="2">
        <v>13.887173913043478</v>
      </c>
      <c r="R817" s="2">
        <v>0.23648809523809525</v>
      </c>
      <c r="S817" s="2">
        <v>2.4342391304347823</v>
      </c>
      <c r="T817" s="2">
        <v>4.7922826086956523</v>
      </c>
      <c r="U817" s="2">
        <v>0</v>
      </c>
      <c r="V817" s="2">
        <v>8.9940476190476196E-2</v>
      </c>
      <c r="W817" s="2">
        <v>1.8914130434782608</v>
      </c>
      <c r="X817" s="2">
        <v>3.8423913043478262</v>
      </c>
      <c r="Y817" s="2">
        <v>0</v>
      </c>
      <c r="Z817" s="2">
        <v>7.1362283549783551E-2</v>
      </c>
      <c r="AA817" s="2">
        <v>0</v>
      </c>
      <c r="AB817" s="2">
        <v>0</v>
      </c>
      <c r="AC817" s="2">
        <v>0</v>
      </c>
      <c r="AD817" s="2">
        <v>0</v>
      </c>
      <c r="AE817" s="2">
        <v>0</v>
      </c>
      <c r="AF817" s="2">
        <v>0</v>
      </c>
      <c r="AG817" s="2">
        <v>0</v>
      </c>
      <c r="AH817" t="s">
        <v>17</v>
      </c>
      <c r="AI817">
        <v>5</v>
      </c>
    </row>
    <row r="818" spans="1:35" x14ac:dyDescent="0.25">
      <c r="A818" t="s">
        <v>2337</v>
      </c>
      <c r="B818" t="s">
        <v>1814</v>
      </c>
      <c r="C818" t="s">
        <v>2046</v>
      </c>
      <c r="D818" t="s">
        <v>2265</v>
      </c>
      <c r="E818" s="2">
        <v>12.054347826086957</v>
      </c>
      <c r="F818" s="2">
        <v>3.535326086956522</v>
      </c>
      <c r="G818" s="2">
        <v>0.28967391304347834</v>
      </c>
      <c r="H818" s="2">
        <v>0.1229347826086957</v>
      </c>
      <c r="I818" s="2">
        <v>0.57065217391304346</v>
      </c>
      <c r="J818" s="2">
        <v>0</v>
      </c>
      <c r="K818" s="2">
        <v>0</v>
      </c>
      <c r="L818" s="2">
        <v>1.0951086956521738</v>
      </c>
      <c r="M818" s="2">
        <v>4.0869565217391308</v>
      </c>
      <c r="N818" s="2">
        <v>0</v>
      </c>
      <c r="O818" s="2">
        <v>0.33904418394950409</v>
      </c>
      <c r="P818" s="2">
        <v>0</v>
      </c>
      <c r="Q818" s="2">
        <v>0.43478260869565216</v>
      </c>
      <c r="R818" s="2">
        <v>3.6068530207394048E-2</v>
      </c>
      <c r="S818" s="2">
        <v>0.77717391304347827</v>
      </c>
      <c r="T818" s="2">
        <v>7.0489130434782608</v>
      </c>
      <c r="U818" s="2">
        <v>0</v>
      </c>
      <c r="V818" s="2">
        <v>0.64923354373309283</v>
      </c>
      <c r="W818" s="2">
        <v>1.2146739130434783</v>
      </c>
      <c r="X818" s="2">
        <v>8.9891304347826093</v>
      </c>
      <c r="Y818" s="2">
        <v>0</v>
      </c>
      <c r="Z818" s="2">
        <v>0.84648331830477908</v>
      </c>
      <c r="AA818" s="2">
        <v>0</v>
      </c>
      <c r="AB818" s="2">
        <v>0</v>
      </c>
      <c r="AC818" s="2">
        <v>0</v>
      </c>
      <c r="AD818" s="2">
        <v>0</v>
      </c>
      <c r="AE818" s="2">
        <v>0</v>
      </c>
      <c r="AF818" s="2">
        <v>0</v>
      </c>
      <c r="AG818" s="2">
        <v>0</v>
      </c>
      <c r="AH818" t="s">
        <v>886</v>
      </c>
      <c r="AI818">
        <v>5</v>
      </c>
    </row>
    <row r="819" spans="1:35" x14ac:dyDescent="0.25">
      <c r="A819" t="s">
        <v>2337</v>
      </c>
      <c r="B819" t="s">
        <v>1850</v>
      </c>
      <c r="C819" t="s">
        <v>1998</v>
      </c>
      <c r="D819" t="s">
        <v>2269</v>
      </c>
      <c r="E819" s="2">
        <v>65.869565217391298</v>
      </c>
      <c r="F819" s="2">
        <v>5.3913043478260869</v>
      </c>
      <c r="G819" s="2">
        <v>0</v>
      </c>
      <c r="H819" s="2">
        <v>0.22282608695652173</v>
      </c>
      <c r="I819" s="2">
        <v>1.1413043478260869</v>
      </c>
      <c r="J819" s="2">
        <v>0</v>
      </c>
      <c r="K819" s="2">
        <v>0</v>
      </c>
      <c r="L819" s="2">
        <v>2.8891304347826088</v>
      </c>
      <c r="M819" s="2">
        <v>5.3913043478260869</v>
      </c>
      <c r="N819" s="2">
        <v>0</v>
      </c>
      <c r="O819" s="2">
        <v>8.1848184818481856E-2</v>
      </c>
      <c r="P819" s="2">
        <v>5.5978260869565215</v>
      </c>
      <c r="Q819" s="2">
        <v>9.4157608695652169</v>
      </c>
      <c r="R819" s="2">
        <v>0.22792904290429045</v>
      </c>
      <c r="S819" s="2">
        <v>1.4445652173913044</v>
      </c>
      <c r="T819" s="2">
        <v>5.0259782608695636</v>
      </c>
      <c r="U819" s="2">
        <v>0</v>
      </c>
      <c r="V819" s="2">
        <v>9.8232673267326723E-2</v>
      </c>
      <c r="W819" s="2">
        <v>4.8125</v>
      </c>
      <c r="X819" s="2">
        <v>3.7557608695652172</v>
      </c>
      <c r="Y819" s="2">
        <v>0</v>
      </c>
      <c r="Z819" s="2">
        <v>0.13007920792079208</v>
      </c>
      <c r="AA819" s="2">
        <v>0</v>
      </c>
      <c r="AB819" s="2">
        <v>0</v>
      </c>
      <c r="AC819" s="2">
        <v>0</v>
      </c>
      <c r="AD819" s="2">
        <v>0</v>
      </c>
      <c r="AE819" s="2">
        <v>2.8641304347826089</v>
      </c>
      <c r="AF819" s="2">
        <v>0</v>
      </c>
      <c r="AG819" s="2">
        <v>0</v>
      </c>
      <c r="AH819" t="s">
        <v>922</v>
      </c>
      <c r="AI819">
        <v>5</v>
      </c>
    </row>
    <row r="820" spans="1:35" x14ac:dyDescent="0.25">
      <c r="A820" t="s">
        <v>2337</v>
      </c>
      <c r="B820" t="s">
        <v>1415</v>
      </c>
      <c r="C820" t="s">
        <v>1951</v>
      </c>
      <c r="D820" t="s">
        <v>2261</v>
      </c>
      <c r="E820" s="2">
        <v>76.913043478260875</v>
      </c>
      <c r="F820" s="2">
        <v>5.1304347826086953</v>
      </c>
      <c r="G820" s="2">
        <v>0</v>
      </c>
      <c r="H820" s="2">
        <v>0</v>
      </c>
      <c r="I820" s="2">
        <v>0</v>
      </c>
      <c r="J820" s="2">
        <v>0</v>
      </c>
      <c r="K820" s="2">
        <v>0</v>
      </c>
      <c r="L820" s="2">
        <v>1.6908695652173913</v>
      </c>
      <c r="M820" s="2">
        <v>0</v>
      </c>
      <c r="N820" s="2">
        <v>0</v>
      </c>
      <c r="O820" s="2">
        <v>0</v>
      </c>
      <c r="P820" s="2">
        <v>0</v>
      </c>
      <c r="Q820" s="2">
        <v>4.9838043478260863</v>
      </c>
      <c r="R820" s="2">
        <v>6.4797908422837752E-2</v>
      </c>
      <c r="S820" s="2">
        <v>5.4782608695652177</v>
      </c>
      <c r="T820" s="2">
        <v>4.0978260869565215</v>
      </c>
      <c r="U820" s="2">
        <v>0</v>
      </c>
      <c r="V820" s="2">
        <v>0.12450537026568681</v>
      </c>
      <c r="W820" s="2">
        <v>1.18</v>
      </c>
      <c r="X820" s="2">
        <v>5.4341304347826078</v>
      </c>
      <c r="Y820" s="2">
        <v>0</v>
      </c>
      <c r="Z820" s="2">
        <v>8.599491237987561E-2</v>
      </c>
      <c r="AA820" s="2">
        <v>0</v>
      </c>
      <c r="AB820" s="2">
        <v>0</v>
      </c>
      <c r="AC820" s="2">
        <v>0</v>
      </c>
      <c r="AD820" s="2">
        <v>0</v>
      </c>
      <c r="AE820" s="2">
        <v>0</v>
      </c>
      <c r="AF820" s="2">
        <v>0</v>
      </c>
      <c r="AG820" s="2">
        <v>0</v>
      </c>
      <c r="AH820" t="s">
        <v>480</v>
      </c>
      <c r="AI820">
        <v>5</v>
      </c>
    </row>
    <row r="821" spans="1:35" x14ac:dyDescent="0.25">
      <c r="A821" t="s">
        <v>2337</v>
      </c>
      <c r="B821" t="s">
        <v>1361</v>
      </c>
      <c r="C821" t="s">
        <v>1918</v>
      </c>
      <c r="D821" t="s">
        <v>2278</v>
      </c>
      <c r="E821" s="2">
        <v>4.0326086956521738</v>
      </c>
      <c r="F821" s="2">
        <v>0</v>
      </c>
      <c r="G821" s="2">
        <v>0</v>
      </c>
      <c r="H821" s="2">
        <v>6.3146739130434764</v>
      </c>
      <c r="I821" s="2">
        <v>0</v>
      </c>
      <c r="J821" s="2">
        <v>0</v>
      </c>
      <c r="K821" s="2">
        <v>0</v>
      </c>
      <c r="L821" s="2">
        <v>0.32478260869565218</v>
      </c>
      <c r="M821" s="2">
        <v>6.0427173913043459</v>
      </c>
      <c r="N821" s="2">
        <v>0</v>
      </c>
      <c r="O821" s="2">
        <v>1.4984636118598378</v>
      </c>
      <c r="P821" s="2">
        <v>0</v>
      </c>
      <c r="Q821" s="2">
        <v>0</v>
      </c>
      <c r="R821" s="2">
        <v>0</v>
      </c>
      <c r="S821" s="2">
        <v>1.2013043478260867</v>
      </c>
      <c r="T821" s="2">
        <v>1.1782608695652175</v>
      </c>
      <c r="U821" s="2">
        <v>0</v>
      </c>
      <c r="V821" s="2">
        <v>0.59008086253369274</v>
      </c>
      <c r="W821" s="2">
        <v>1.3343478260869563</v>
      </c>
      <c r="X821" s="2">
        <v>1.7807608695652173</v>
      </c>
      <c r="Y821" s="2">
        <v>0.72119565217391302</v>
      </c>
      <c r="Z821" s="2">
        <v>0.95132075471698097</v>
      </c>
      <c r="AA821" s="2">
        <v>0</v>
      </c>
      <c r="AB821" s="2">
        <v>0</v>
      </c>
      <c r="AC821" s="2">
        <v>0</v>
      </c>
      <c r="AD821" s="2">
        <v>0</v>
      </c>
      <c r="AE821" s="2">
        <v>4.4877173913043471</v>
      </c>
      <c r="AF821" s="2">
        <v>2.9573913043478255</v>
      </c>
      <c r="AG821" s="2">
        <v>0</v>
      </c>
      <c r="AH821" t="s">
        <v>425</v>
      </c>
      <c r="AI821">
        <v>5</v>
      </c>
    </row>
    <row r="822" spans="1:35" x14ac:dyDescent="0.25">
      <c r="A822" t="s">
        <v>2337</v>
      </c>
      <c r="B822" t="s">
        <v>1345</v>
      </c>
      <c r="C822" t="s">
        <v>2130</v>
      </c>
      <c r="D822" t="s">
        <v>2232</v>
      </c>
      <c r="E822" s="2">
        <v>85.228260869565219</v>
      </c>
      <c r="F822" s="2">
        <v>4.6086956521739131</v>
      </c>
      <c r="G822" s="2">
        <v>2.1739130434782608</v>
      </c>
      <c r="H822" s="2">
        <v>0</v>
      </c>
      <c r="I822" s="2">
        <v>0.43478260869565216</v>
      </c>
      <c r="J822" s="2">
        <v>0</v>
      </c>
      <c r="K822" s="2">
        <v>0</v>
      </c>
      <c r="L822" s="2">
        <v>3.7416304347826084</v>
      </c>
      <c r="M822" s="2">
        <v>0</v>
      </c>
      <c r="N822" s="2">
        <v>9.3116304347826073</v>
      </c>
      <c r="O822" s="2">
        <v>0.10925519704119371</v>
      </c>
      <c r="P822" s="2">
        <v>5.3798913043478258</v>
      </c>
      <c r="Q822" s="2">
        <v>16.756195652173915</v>
      </c>
      <c r="R822" s="2">
        <v>0.25972707562810865</v>
      </c>
      <c r="S822" s="2">
        <v>3.0304347826086957</v>
      </c>
      <c r="T822" s="2">
        <v>18.638260869565212</v>
      </c>
      <c r="U822" s="2">
        <v>0</v>
      </c>
      <c r="V822" s="2">
        <v>0.25424308123963774</v>
      </c>
      <c r="W822" s="2">
        <v>4.8149999999999986</v>
      </c>
      <c r="X822" s="2">
        <v>18.056304347826089</v>
      </c>
      <c r="Y822" s="2">
        <v>0</v>
      </c>
      <c r="Z822" s="2">
        <v>0.26835352633592652</v>
      </c>
      <c r="AA822" s="2">
        <v>0</v>
      </c>
      <c r="AB822" s="2">
        <v>0</v>
      </c>
      <c r="AC822" s="2">
        <v>0</v>
      </c>
      <c r="AD822" s="2">
        <v>0</v>
      </c>
      <c r="AE822" s="2">
        <v>0</v>
      </c>
      <c r="AF822" s="2">
        <v>0</v>
      </c>
      <c r="AG822" s="2">
        <v>0</v>
      </c>
      <c r="AH822" t="s">
        <v>408</v>
      </c>
      <c r="AI822">
        <v>5</v>
      </c>
    </row>
    <row r="823" spans="1:35" x14ac:dyDescent="0.25">
      <c r="A823" t="s">
        <v>2337</v>
      </c>
      <c r="B823" t="s">
        <v>1468</v>
      </c>
      <c r="C823" t="s">
        <v>2121</v>
      </c>
      <c r="D823" t="s">
        <v>2232</v>
      </c>
      <c r="E823" s="2">
        <v>82.010869565217391</v>
      </c>
      <c r="F823" s="2">
        <v>4.9853260869565217</v>
      </c>
      <c r="G823" s="2">
        <v>2.347826086956522</v>
      </c>
      <c r="H823" s="2">
        <v>0</v>
      </c>
      <c r="I823" s="2">
        <v>1.3043478260869565</v>
      </c>
      <c r="J823" s="2">
        <v>0</v>
      </c>
      <c r="K823" s="2">
        <v>0</v>
      </c>
      <c r="L823" s="2">
        <v>3.1713043478260876</v>
      </c>
      <c r="M823" s="2">
        <v>0</v>
      </c>
      <c r="N823" s="2">
        <v>5.3043478260869561</v>
      </c>
      <c r="O823" s="2">
        <v>6.4678595096090127E-2</v>
      </c>
      <c r="P823" s="2">
        <v>4.6521739130434785</v>
      </c>
      <c r="Q823" s="2">
        <v>10.511630434782605</v>
      </c>
      <c r="R823" s="2">
        <v>0.1848999337309476</v>
      </c>
      <c r="S823" s="2">
        <v>2.5478260869565221</v>
      </c>
      <c r="T823" s="2">
        <v>15.498369565217395</v>
      </c>
      <c r="U823" s="2">
        <v>0</v>
      </c>
      <c r="V823" s="2">
        <v>0.22004638833664683</v>
      </c>
      <c r="W823" s="2">
        <v>4.3726086956521755</v>
      </c>
      <c r="X823" s="2">
        <v>8.4089130434782593</v>
      </c>
      <c r="Y823" s="2">
        <v>0</v>
      </c>
      <c r="Z823" s="2">
        <v>0.15585155732273029</v>
      </c>
      <c r="AA823" s="2">
        <v>0</v>
      </c>
      <c r="AB823" s="2">
        <v>0</v>
      </c>
      <c r="AC823" s="2">
        <v>0</v>
      </c>
      <c r="AD823" s="2">
        <v>0</v>
      </c>
      <c r="AE823" s="2">
        <v>0</v>
      </c>
      <c r="AF823" s="2">
        <v>0</v>
      </c>
      <c r="AG823" s="2">
        <v>0</v>
      </c>
      <c r="AH823" t="s">
        <v>535</v>
      </c>
      <c r="AI823">
        <v>5</v>
      </c>
    </row>
    <row r="824" spans="1:35" x14ac:dyDescent="0.25">
      <c r="A824" t="s">
        <v>2337</v>
      </c>
      <c r="B824" t="s">
        <v>1305</v>
      </c>
      <c r="C824" t="s">
        <v>2026</v>
      </c>
      <c r="D824" t="s">
        <v>2215</v>
      </c>
      <c r="E824" s="2">
        <v>19.945652173913043</v>
      </c>
      <c r="F824" s="2">
        <v>5.2173913043478262</v>
      </c>
      <c r="G824" s="2">
        <v>0</v>
      </c>
      <c r="H824" s="2">
        <v>0.89130434782608692</v>
      </c>
      <c r="I824" s="2">
        <v>0</v>
      </c>
      <c r="J824" s="2">
        <v>0</v>
      </c>
      <c r="K824" s="2">
        <v>0</v>
      </c>
      <c r="L824" s="2">
        <v>0</v>
      </c>
      <c r="M824" s="2">
        <v>3.9130434782608696</v>
      </c>
      <c r="N824" s="2">
        <v>0</v>
      </c>
      <c r="O824" s="2">
        <v>0.19618528610354224</v>
      </c>
      <c r="P824" s="2">
        <v>4.7826086956521738</v>
      </c>
      <c r="Q824" s="2">
        <v>0</v>
      </c>
      <c r="R824" s="2">
        <v>0.23978201634877383</v>
      </c>
      <c r="S824" s="2">
        <v>4.6086956521739131</v>
      </c>
      <c r="T824" s="2">
        <v>7.4673913043478262</v>
      </c>
      <c r="U824" s="2">
        <v>0</v>
      </c>
      <c r="V824" s="2">
        <v>0.6054495912806539</v>
      </c>
      <c r="W824" s="2">
        <v>9.6195652173913047</v>
      </c>
      <c r="X824" s="2">
        <v>8.4619565217391308</v>
      </c>
      <c r="Y824" s="2">
        <v>0</v>
      </c>
      <c r="Z824" s="2">
        <v>0.90653950953678486</v>
      </c>
      <c r="AA824" s="2">
        <v>0</v>
      </c>
      <c r="AB824" s="2">
        <v>0</v>
      </c>
      <c r="AC824" s="2">
        <v>0</v>
      </c>
      <c r="AD824" s="2">
        <v>0</v>
      </c>
      <c r="AE824" s="2">
        <v>0</v>
      </c>
      <c r="AF824" s="2">
        <v>0</v>
      </c>
      <c r="AG824" s="2">
        <v>0</v>
      </c>
      <c r="AH824" t="s">
        <v>367</v>
      </c>
      <c r="AI824">
        <v>5</v>
      </c>
    </row>
    <row r="825" spans="1:35" x14ac:dyDescent="0.25">
      <c r="A825" t="s">
        <v>2337</v>
      </c>
      <c r="B825" t="s">
        <v>1747</v>
      </c>
      <c r="C825" t="s">
        <v>2007</v>
      </c>
      <c r="D825" t="s">
        <v>2243</v>
      </c>
      <c r="E825" s="2">
        <v>38.434782608695649</v>
      </c>
      <c r="F825" s="2">
        <v>28.635978260869564</v>
      </c>
      <c r="G825" s="2">
        <v>0.56521739130434778</v>
      </c>
      <c r="H825" s="2">
        <v>0.14836956521739131</v>
      </c>
      <c r="I825" s="2">
        <v>3.9673913043478261E-2</v>
      </c>
      <c r="J825" s="2">
        <v>0</v>
      </c>
      <c r="K825" s="2">
        <v>0</v>
      </c>
      <c r="L825" s="2">
        <v>7.2065217391304351E-2</v>
      </c>
      <c r="M825" s="2">
        <v>5.2482608695652173</v>
      </c>
      <c r="N825" s="2">
        <v>0</v>
      </c>
      <c r="O825" s="2">
        <v>0.13654977375565611</v>
      </c>
      <c r="P825" s="2">
        <v>5.2808695652173894</v>
      </c>
      <c r="Q825" s="2">
        <v>16.880869565217392</v>
      </c>
      <c r="R825" s="2">
        <v>0.57660633484162904</v>
      </c>
      <c r="S825" s="2">
        <v>1.303478260869565</v>
      </c>
      <c r="T825" s="2">
        <v>5.5531521739130438</v>
      </c>
      <c r="U825" s="2">
        <v>0</v>
      </c>
      <c r="V825" s="2">
        <v>0.1783964932126697</v>
      </c>
      <c r="W825" s="2">
        <v>2.9934782608695656</v>
      </c>
      <c r="X825" s="2">
        <v>2.138260869565217</v>
      </c>
      <c r="Y825" s="2">
        <v>0</v>
      </c>
      <c r="Z825" s="2">
        <v>0.13351809954751132</v>
      </c>
      <c r="AA825" s="2">
        <v>0</v>
      </c>
      <c r="AB825" s="2">
        <v>0</v>
      </c>
      <c r="AC825" s="2">
        <v>0</v>
      </c>
      <c r="AD825" s="2">
        <v>44.154456521739142</v>
      </c>
      <c r="AE825" s="2">
        <v>0</v>
      </c>
      <c r="AF825" s="2">
        <v>0</v>
      </c>
      <c r="AG825" s="2">
        <v>0</v>
      </c>
      <c r="AH825" t="s">
        <v>819</v>
      </c>
      <c r="AI825">
        <v>5</v>
      </c>
    </row>
    <row r="826" spans="1:35" x14ac:dyDescent="0.25">
      <c r="A826" t="s">
        <v>2337</v>
      </c>
      <c r="B826" t="s">
        <v>1013</v>
      </c>
      <c r="C826" t="s">
        <v>1863</v>
      </c>
      <c r="D826" t="s">
        <v>2257</v>
      </c>
      <c r="E826" s="2">
        <v>100.27173913043478</v>
      </c>
      <c r="F826" s="2">
        <v>7.9939130434782601</v>
      </c>
      <c r="G826" s="2">
        <v>0.11956521739130435</v>
      </c>
      <c r="H826" s="2">
        <v>0.30434782608695654</v>
      </c>
      <c r="I826" s="2">
        <v>0</v>
      </c>
      <c r="J826" s="2">
        <v>0</v>
      </c>
      <c r="K826" s="2">
        <v>0</v>
      </c>
      <c r="L826" s="2">
        <v>3.5034782608695658</v>
      </c>
      <c r="M826" s="2">
        <v>5.9818478260869572</v>
      </c>
      <c r="N826" s="2">
        <v>0</v>
      </c>
      <c r="O826" s="2">
        <v>5.9656368563685641E-2</v>
      </c>
      <c r="P826" s="2">
        <v>4.8925000000000001</v>
      </c>
      <c r="Q826" s="2">
        <v>5.623152173913045</v>
      </c>
      <c r="R826" s="2">
        <v>0.10487154471544717</v>
      </c>
      <c r="S826" s="2">
        <v>4.0228260869565222</v>
      </c>
      <c r="T826" s="2">
        <v>9.5748913043478225</v>
      </c>
      <c r="U826" s="2">
        <v>0</v>
      </c>
      <c r="V826" s="2">
        <v>0.13560867208672084</v>
      </c>
      <c r="W826" s="2">
        <v>1.9744565217391301</v>
      </c>
      <c r="X826" s="2">
        <v>15.386847826086955</v>
      </c>
      <c r="Y826" s="2">
        <v>0</v>
      </c>
      <c r="Z826" s="2">
        <v>0.17314254742547425</v>
      </c>
      <c r="AA826" s="2">
        <v>0</v>
      </c>
      <c r="AB826" s="2">
        <v>0</v>
      </c>
      <c r="AC826" s="2">
        <v>0</v>
      </c>
      <c r="AD826" s="2">
        <v>66.359239130434773</v>
      </c>
      <c r="AE826" s="2">
        <v>0</v>
      </c>
      <c r="AF826" s="2">
        <v>0</v>
      </c>
      <c r="AG826" s="2">
        <v>0</v>
      </c>
      <c r="AH826" t="s">
        <v>70</v>
      </c>
      <c r="AI826">
        <v>5</v>
      </c>
    </row>
    <row r="827" spans="1:35" x14ac:dyDescent="0.25">
      <c r="A827" t="s">
        <v>2337</v>
      </c>
      <c r="B827" t="s">
        <v>1756</v>
      </c>
      <c r="C827" t="s">
        <v>1899</v>
      </c>
      <c r="D827" t="s">
        <v>2217</v>
      </c>
      <c r="E827" s="2">
        <v>61.010869565217391</v>
      </c>
      <c r="F827" s="2">
        <v>2.6956521739130435</v>
      </c>
      <c r="G827" s="2">
        <v>0</v>
      </c>
      <c r="H827" s="2">
        <v>0.22010869565217392</v>
      </c>
      <c r="I827" s="2">
        <v>2.152173913043478</v>
      </c>
      <c r="J827" s="2">
        <v>0</v>
      </c>
      <c r="K827" s="2">
        <v>0</v>
      </c>
      <c r="L827" s="2">
        <v>2.7833695652173911</v>
      </c>
      <c r="M827" s="2">
        <v>0</v>
      </c>
      <c r="N827" s="2">
        <v>5.4592391304347823</v>
      </c>
      <c r="O827" s="2">
        <v>8.9479779084268657E-2</v>
      </c>
      <c r="P827" s="2">
        <v>4.7690217391304346</v>
      </c>
      <c r="Q827" s="2">
        <v>6.1168478260869561</v>
      </c>
      <c r="R827" s="2">
        <v>0.17842508462497772</v>
      </c>
      <c r="S827" s="2">
        <v>3.3148913043478263</v>
      </c>
      <c r="T827" s="2">
        <v>5.0231521739130436</v>
      </c>
      <c r="U827" s="2">
        <v>0</v>
      </c>
      <c r="V827" s="2">
        <v>0.13666488508818814</v>
      </c>
      <c r="W827" s="2">
        <v>4.4140217391304351</v>
      </c>
      <c r="X827" s="2">
        <v>4.639456521739131</v>
      </c>
      <c r="Y827" s="2">
        <v>0</v>
      </c>
      <c r="Z827" s="2">
        <v>0.14839123463388565</v>
      </c>
      <c r="AA827" s="2">
        <v>0</v>
      </c>
      <c r="AB827" s="2">
        <v>0</v>
      </c>
      <c r="AC827" s="2">
        <v>0</v>
      </c>
      <c r="AD827" s="2">
        <v>0</v>
      </c>
      <c r="AE827" s="2">
        <v>0</v>
      </c>
      <c r="AF827" s="2">
        <v>0</v>
      </c>
      <c r="AG827" s="2">
        <v>0</v>
      </c>
      <c r="AH827" t="s">
        <v>828</v>
      </c>
      <c r="AI827">
        <v>5</v>
      </c>
    </row>
    <row r="828" spans="1:35" x14ac:dyDescent="0.25">
      <c r="A828" t="s">
        <v>2337</v>
      </c>
      <c r="B828" t="s">
        <v>1738</v>
      </c>
      <c r="C828" t="s">
        <v>2131</v>
      </c>
      <c r="D828" t="s">
        <v>2289</v>
      </c>
      <c r="E828" s="2">
        <v>109.89130434782609</v>
      </c>
      <c r="F828" s="2">
        <v>5.3043478260869561</v>
      </c>
      <c r="G828" s="2">
        <v>0</v>
      </c>
      <c r="H828" s="2">
        <v>0.46739130434782611</v>
      </c>
      <c r="I828" s="2">
        <v>4.5869565217391308</v>
      </c>
      <c r="J828" s="2">
        <v>0</v>
      </c>
      <c r="K828" s="2">
        <v>0</v>
      </c>
      <c r="L828" s="2">
        <v>2.0538043478260866</v>
      </c>
      <c r="M828" s="2">
        <v>5.4782608695652177</v>
      </c>
      <c r="N828" s="2">
        <v>0</v>
      </c>
      <c r="O828" s="2">
        <v>4.9851632047477744E-2</v>
      </c>
      <c r="P828" s="2">
        <v>5.5652173913043477</v>
      </c>
      <c r="Q828" s="2">
        <v>10.057065217391305</v>
      </c>
      <c r="R828" s="2">
        <v>0.14216122650840751</v>
      </c>
      <c r="S828" s="2">
        <v>5.4199999999999973</v>
      </c>
      <c r="T828" s="2">
        <v>5.7944565217391304</v>
      </c>
      <c r="U828" s="2">
        <v>0</v>
      </c>
      <c r="V828" s="2">
        <v>0.10205044510385752</v>
      </c>
      <c r="W828" s="2">
        <v>4.4994565217391296</v>
      </c>
      <c r="X828" s="2">
        <v>9.6580434782608684</v>
      </c>
      <c r="Y828" s="2">
        <v>0</v>
      </c>
      <c r="Z828" s="2">
        <v>0.12883184965380809</v>
      </c>
      <c r="AA828" s="2">
        <v>0</v>
      </c>
      <c r="AB828" s="2">
        <v>0</v>
      </c>
      <c r="AC828" s="2">
        <v>0</v>
      </c>
      <c r="AD828" s="2">
        <v>0</v>
      </c>
      <c r="AE828" s="2">
        <v>0</v>
      </c>
      <c r="AF828" s="2">
        <v>0</v>
      </c>
      <c r="AG828" s="2">
        <v>0</v>
      </c>
      <c r="AH828" t="s">
        <v>810</v>
      </c>
      <c r="AI828">
        <v>5</v>
      </c>
    </row>
    <row r="829" spans="1:35" x14ac:dyDescent="0.25">
      <c r="A829" t="s">
        <v>2337</v>
      </c>
      <c r="B829" t="s">
        <v>1162</v>
      </c>
      <c r="C829" t="s">
        <v>1873</v>
      </c>
      <c r="D829" t="s">
        <v>2263</v>
      </c>
      <c r="E829" s="2">
        <v>67.869565217391298</v>
      </c>
      <c r="F829" s="2">
        <v>5.5652173913043477</v>
      </c>
      <c r="G829" s="2">
        <v>9.7826086956521743E-2</v>
      </c>
      <c r="H829" s="2">
        <v>0.4483695652173913</v>
      </c>
      <c r="I829" s="2">
        <v>0.77184782608695646</v>
      </c>
      <c r="J829" s="2">
        <v>0</v>
      </c>
      <c r="K829" s="2">
        <v>0</v>
      </c>
      <c r="L829" s="2">
        <v>0</v>
      </c>
      <c r="M829" s="2">
        <v>1.7581521739130435</v>
      </c>
      <c r="N829" s="2">
        <v>0</v>
      </c>
      <c r="O829" s="2">
        <v>2.5904868673926971E-2</v>
      </c>
      <c r="P829" s="2">
        <v>0</v>
      </c>
      <c r="Q829" s="2">
        <v>6.0190217391304346</v>
      </c>
      <c r="R829" s="2">
        <v>8.8685137732222946E-2</v>
      </c>
      <c r="S829" s="2">
        <v>1.5569565217391301</v>
      </c>
      <c r="T829" s="2">
        <v>7.9727173913043492</v>
      </c>
      <c r="U829" s="2">
        <v>0</v>
      </c>
      <c r="V829" s="2">
        <v>0.14041159513132612</v>
      </c>
      <c r="W829" s="2">
        <v>1.3125000000000002</v>
      </c>
      <c r="X829" s="2">
        <v>9.8185869565217381</v>
      </c>
      <c r="Y829" s="2">
        <v>2.099456521739131</v>
      </c>
      <c r="Z829" s="2">
        <v>0.19494074311338888</v>
      </c>
      <c r="AA829" s="2">
        <v>0</v>
      </c>
      <c r="AB829" s="2">
        <v>0</v>
      </c>
      <c r="AC829" s="2">
        <v>0</v>
      </c>
      <c r="AD829" s="2">
        <v>0</v>
      </c>
      <c r="AE829" s="2">
        <v>28.644021739130434</v>
      </c>
      <c r="AF829" s="2">
        <v>0</v>
      </c>
      <c r="AG829" s="2">
        <v>0</v>
      </c>
      <c r="AH829" t="s">
        <v>223</v>
      </c>
      <c r="AI829">
        <v>5</v>
      </c>
    </row>
    <row r="830" spans="1:35" x14ac:dyDescent="0.25">
      <c r="A830" t="s">
        <v>2337</v>
      </c>
      <c r="B830" t="s">
        <v>1714</v>
      </c>
      <c r="C830" t="s">
        <v>2007</v>
      </c>
      <c r="D830" t="s">
        <v>2243</v>
      </c>
      <c r="E830" s="2">
        <v>39.619565217391305</v>
      </c>
      <c r="F830" s="2">
        <v>5.5652173913043477</v>
      </c>
      <c r="G830" s="2">
        <v>0</v>
      </c>
      <c r="H830" s="2">
        <v>0.69565217391304346</v>
      </c>
      <c r="I830" s="2">
        <v>2.875</v>
      </c>
      <c r="J830" s="2">
        <v>0</v>
      </c>
      <c r="K830" s="2">
        <v>0</v>
      </c>
      <c r="L830" s="2">
        <v>0.54347826086956519</v>
      </c>
      <c r="M830" s="2">
        <v>0</v>
      </c>
      <c r="N830" s="2">
        <v>0</v>
      </c>
      <c r="O830" s="2">
        <v>0</v>
      </c>
      <c r="P830" s="2">
        <v>0.90652173913043466</v>
      </c>
      <c r="Q830" s="2">
        <v>0</v>
      </c>
      <c r="R830" s="2">
        <v>2.2880658436213987E-2</v>
      </c>
      <c r="S830" s="2">
        <v>2.5570652173913042</v>
      </c>
      <c r="T830" s="2">
        <v>0</v>
      </c>
      <c r="U830" s="2">
        <v>0</v>
      </c>
      <c r="V830" s="2">
        <v>6.4540466392318238E-2</v>
      </c>
      <c r="W830" s="2">
        <v>2.6141304347826089</v>
      </c>
      <c r="X830" s="2">
        <v>0</v>
      </c>
      <c r="Y830" s="2">
        <v>0</v>
      </c>
      <c r="Z830" s="2">
        <v>6.5980795610425247E-2</v>
      </c>
      <c r="AA830" s="2">
        <v>0</v>
      </c>
      <c r="AB830" s="2">
        <v>0</v>
      </c>
      <c r="AC830" s="2">
        <v>0</v>
      </c>
      <c r="AD830" s="2">
        <v>0</v>
      </c>
      <c r="AE830" s="2">
        <v>0</v>
      </c>
      <c r="AF830" s="2">
        <v>0</v>
      </c>
      <c r="AG830" s="2">
        <v>3.2608695652173912E-2</v>
      </c>
      <c r="AH830" t="s">
        <v>785</v>
      </c>
      <c r="AI830">
        <v>5</v>
      </c>
    </row>
    <row r="831" spans="1:35" x14ac:dyDescent="0.25">
      <c r="A831" t="s">
        <v>2337</v>
      </c>
      <c r="B831" t="s">
        <v>1496</v>
      </c>
      <c r="C831" t="s">
        <v>2007</v>
      </c>
      <c r="D831" t="s">
        <v>2243</v>
      </c>
      <c r="E831" s="2">
        <v>85.989130434782609</v>
      </c>
      <c r="F831" s="2">
        <v>5.5652173913043477</v>
      </c>
      <c r="G831" s="2">
        <v>0.52173913043478259</v>
      </c>
      <c r="H831" s="2">
        <v>0.28260869565217389</v>
      </c>
      <c r="I831" s="2">
        <v>5.7391304347826084</v>
      </c>
      <c r="J831" s="2">
        <v>0</v>
      </c>
      <c r="K831" s="2">
        <v>0</v>
      </c>
      <c r="L831" s="2">
        <v>1.4157608695652173</v>
      </c>
      <c r="M831" s="2">
        <v>0</v>
      </c>
      <c r="N831" s="2">
        <v>0</v>
      </c>
      <c r="O831" s="2">
        <v>0</v>
      </c>
      <c r="P831" s="2">
        <v>3.6673913043478259</v>
      </c>
      <c r="Q831" s="2">
        <v>0</v>
      </c>
      <c r="R831" s="2">
        <v>4.264947541398053E-2</v>
      </c>
      <c r="S831" s="2">
        <v>7.6548913043478262</v>
      </c>
      <c r="T831" s="2">
        <v>0</v>
      </c>
      <c r="U831" s="2">
        <v>0</v>
      </c>
      <c r="V831" s="2">
        <v>8.9021615472127419E-2</v>
      </c>
      <c r="W831" s="2">
        <v>8.116847826086957</v>
      </c>
      <c r="X831" s="2">
        <v>0</v>
      </c>
      <c r="Y831" s="2">
        <v>0</v>
      </c>
      <c r="Z831" s="2">
        <v>9.4393881936544063E-2</v>
      </c>
      <c r="AA831" s="2">
        <v>0</v>
      </c>
      <c r="AB831" s="2">
        <v>0</v>
      </c>
      <c r="AC831" s="2">
        <v>0</v>
      </c>
      <c r="AD831" s="2">
        <v>0</v>
      </c>
      <c r="AE831" s="2">
        <v>0</v>
      </c>
      <c r="AF831" s="2">
        <v>0</v>
      </c>
      <c r="AG831" s="2">
        <v>0.19565217391304349</v>
      </c>
      <c r="AH831" t="s">
        <v>563</v>
      </c>
      <c r="AI831">
        <v>5</v>
      </c>
    </row>
    <row r="832" spans="1:35" x14ac:dyDescent="0.25">
      <c r="A832" t="s">
        <v>2337</v>
      </c>
      <c r="B832" t="s">
        <v>1460</v>
      </c>
      <c r="C832" t="s">
        <v>1916</v>
      </c>
      <c r="D832" t="s">
        <v>2268</v>
      </c>
      <c r="E832" s="2">
        <v>33.923913043478258</v>
      </c>
      <c r="F832" s="2">
        <v>2.3559782608695654</v>
      </c>
      <c r="G832" s="2">
        <v>0.34782608695652173</v>
      </c>
      <c r="H832" s="2">
        <v>0.28260869565217389</v>
      </c>
      <c r="I832" s="2">
        <v>0.39130434782608697</v>
      </c>
      <c r="J832" s="2">
        <v>1.0869565217391304</v>
      </c>
      <c r="K832" s="2">
        <v>0</v>
      </c>
      <c r="L832" s="2">
        <v>4.619565217391304E-2</v>
      </c>
      <c r="M832" s="2">
        <v>0</v>
      </c>
      <c r="N832" s="2">
        <v>4.1630434782608692</v>
      </c>
      <c r="O832" s="2">
        <v>0.12271707785966036</v>
      </c>
      <c r="P832" s="2">
        <v>2.6005434782608696</v>
      </c>
      <c r="Q832" s="2">
        <v>2.2418478260869565</v>
      </c>
      <c r="R832" s="2">
        <v>0.14274271066965719</v>
      </c>
      <c r="S832" s="2">
        <v>1.2543478260869565</v>
      </c>
      <c r="T832" s="2">
        <v>3.4222826086956517</v>
      </c>
      <c r="U832" s="2">
        <v>0</v>
      </c>
      <c r="V832" s="2">
        <v>0.13785645626401793</v>
      </c>
      <c r="W832" s="2">
        <v>1.361413043478261</v>
      </c>
      <c r="X832" s="2">
        <v>5.4565217391304346</v>
      </c>
      <c r="Y832" s="2">
        <v>0</v>
      </c>
      <c r="Z832" s="2">
        <v>0.20097725088112786</v>
      </c>
      <c r="AA832" s="2">
        <v>0.13043478260869565</v>
      </c>
      <c r="AB832" s="2">
        <v>0</v>
      </c>
      <c r="AC832" s="2">
        <v>0</v>
      </c>
      <c r="AD832" s="2">
        <v>17.699239130434783</v>
      </c>
      <c r="AE832" s="2">
        <v>0</v>
      </c>
      <c r="AF832" s="2">
        <v>0</v>
      </c>
      <c r="AG832" s="2">
        <v>0</v>
      </c>
      <c r="AH832" t="s">
        <v>527</v>
      </c>
      <c r="AI832">
        <v>5</v>
      </c>
    </row>
    <row r="833" spans="1:35" x14ac:dyDescent="0.25">
      <c r="A833" t="s">
        <v>2337</v>
      </c>
      <c r="B833" t="s">
        <v>1381</v>
      </c>
      <c r="C833" t="s">
        <v>1915</v>
      </c>
      <c r="D833" t="s">
        <v>2267</v>
      </c>
      <c r="E833" s="2">
        <v>125.47826086956522</v>
      </c>
      <c r="F833" s="2">
        <v>5.3043478260869561</v>
      </c>
      <c r="G833" s="2">
        <v>0.18478260869565216</v>
      </c>
      <c r="H833" s="2">
        <v>0.55434782608695654</v>
      </c>
      <c r="I833" s="2">
        <v>4.0815217391304346</v>
      </c>
      <c r="J833" s="2">
        <v>0</v>
      </c>
      <c r="K833" s="2">
        <v>0</v>
      </c>
      <c r="L833" s="2">
        <v>2.4592391304347827</v>
      </c>
      <c r="M833" s="2">
        <v>11.540760869565217</v>
      </c>
      <c r="N833" s="2">
        <v>2.8804347826086958</v>
      </c>
      <c r="O833" s="2">
        <v>0.11492983367983367</v>
      </c>
      <c r="P833" s="2">
        <v>5.5190217391304346</v>
      </c>
      <c r="Q833" s="2">
        <v>10.970108695652174</v>
      </c>
      <c r="R833" s="2">
        <v>0.13141025641025642</v>
      </c>
      <c r="S833" s="2">
        <v>5.6114130434782608</v>
      </c>
      <c r="T833" s="2">
        <v>4.3423913043478262</v>
      </c>
      <c r="U833" s="2">
        <v>0</v>
      </c>
      <c r="V833" s="2">
        <v>7.9326923076923073E-2</v>
      </c>
      <c r="W833" s="2">
        <v>2.4320652173913042</v>
      </c>
      <c r="X833" s="2">
        <v>3.9945652173913042</v>
      </c>
      <c r="Y833" s="2">
        <v>0</v>
      </c>
      <c r="Z833" s="2">
        <v>5.1217082467082467E-2</v>
      </c>
      <c r="AA833" s="2">
        <v>0</v>
      </c>
      <c r="AB833" s="2">
        <v>0</v>
      </c>
      <c r="AC833" s="2">
        <v>0</v>
      </c>
      <c r="AD833" s="2">
        <v>0</v>
      </c>
      <c r="AE833" s="2">
        <v>0</v>
      </c>
      <c r="AF833" s="2">
        <v>0</v>
      </c>
      <c r="AG833" s="2">
        <v>0</v>
      </c>
      <c r="AH833" t="s">
        <v>445</v>
      </c>
      <c r="AI833">
        <v>5</v>
      </c>
    </row>
    <row r="834" spans="1:35" x14ac:dyDescent="0.25">
      <c r="A834" t="s">
        <v>2337</v>
      </c>
      <c r="B834" t="s">
        <v>1067</v>
      </c>
      <c r="C834" t="s">
        <v>1925</v>
      </c>
      <c r="D834" t="s">
        <v>2250</v>
      </c>
      <c r="E834" s="2">
        <v>43.760869565217391</v>
      </c>
      <c r="F834" s="2">
        <v>5.7391304347826084</v>
      </c>
      <c r="G834" s="2">
        <v>1.6304347826086956E-2</v>
      </c>
      <c r="H834" s="2">
        <v>0.19652173913043477</v>
      </c>
      <c r="I834" s="2">
        <v>1.576086956521739</v>
      </c>
      <c r="J834" s="2">
        <v>0</v>
      </c>
      <c r="K834" s="2">
        <v>0</v>
      </c>
      <c r="L834" s="2">
        <v>0.70489130434782599</v>
      </c>
      <c r="M834" s="2">
        <v>0</v>
      </c>
      <c r="N834" s="2">
        <v>3.6277173913043477</v>
      </c>
      <c r="O834" s="2">
        <v>8.2898658718330853E-2</v>
      </c>
      <c r="P834" s="2">
        <v>5.7201086956521738</v>
      </c>
      <c r="Q834" s="2">
        <v>3.8423913043478262</v>
      </c>
      <c r="R834" s="2">
        <v>0.21851713859910582</v>
      </c>
      <c r="S834" s="2">
        <v>0.96532608695652145</v>
      </c>
      <c r="T834" s="2">
        <v>5.4114130434782588</v>
      </c>
      <c r="U834" s="2">
        <v>0</v>
      </c>
      <c r="V834" s="2">
        <v>0.14571783407848976</v>
      </c>
      <c r="W834" s="2">
        <v>1.7658695652173917</v>
      </c>
      <c r="X834" s="2">
        <v>7.7395652173913039</v>
      </c>
      <c r="Y834" s="2">
        <v>0</v>
      </c>
      <c r="Z834" s="2">
        <v>0.21721311475409835</v>
      </c>
      <c r="AA834" s="2">
        <v>0</v>
      </c>
      <c r="AB834" s="2">
        <v>0</v>
      </c>
      <c r="AC834" s="2">
        <v>0</v>
      </c>
      <c r="AD834" s="2">
        <v>0</v>
      </c>
      <c r="AE834" s="2">
        <v>0</v>
      </c>
      <c r="AF834" s="2">
        <v>0</v>
      </c>
      <c r="AG834" s="2">
        <v>0</v>
      </c>
      <c r="AH834" t="s">
        <v>125</v>
      </c>
      <c r="AI834">
        <v>5</v>
      </c>
    </row>
    <row r="835" spans="1:35" x14ac:dyDescent="0.25">
      <c r="A835" t="s">
        <v>2337</v>
      </c>
      <c r="B835" t="s">
        <v>1705</v>
      </c>
      <c r="C835" t="s">
        <v>2194</v>
      </c>
      <c r="D835" t="s">
        <v>2298</v>
      </c>
      <c r="E835" s="2">
        <v>44.434782608695649</v>
      </c>
      <c r="F835" s="2">
        <v>4.4021739130434785</v>
      </c>
      <c r="G835" s="2">
        <v>0</v>
      </c>
      <c r="H835" s="2">
        <v>0</v>
      </c>
      <c r="I835" s="2">
        <v>0</v>
      </c>
      <c r="J835" s="2">
        <v>0</v>
      </c>
      <c r="K835" s="2">
        <v>0</v>
      </c>
      <c r="L835" s="2">
        <v>1.5653260869565215</v>
      </c>
      <c r="M835" s="2">
        <v>4.7989130434782608</v>
      </c>
      <c r="N835" s="2">
        <v>0</v>
      </c>
      <c r="O835" s="2">
        <v>0.1079990215264188</v>
      </c>
      <c r="P835" s="2">
        <v>3.7336956521739131</v>
      </c>
      <c r="Q835" s="2">
        <v>4.6086956521739131</v>
      </c>
      <c r="R835" s="2">
        <v>0.18774461839530335</v>
      </c>
      <c r="S835" s="2">
        <v>0.65717391304347816</v>
      </c>
      <c r="T835" s="2">
        <v>5.4350000000000005</v>
      </c>
      <c r="U835" s="2">
        <v>0</v>
      </c>
      <c r="V835" s="2">
        <v>0.13710371819960865</v>
      </c>
      <c r="W835" s="2">
        <v>0.95565217391304336</v>
      </c>
      <c r="X835" s="2">
        <v>2.159347826086957</v>
      </c>
      <c r="Y835" s="2">
        <v>0</v>
      </c>
      <c r="Z835" s="2">
        <v>7.0102739726027402E-2</v>
      </c>
      <c r="AA835" s="2">
        <v>0</v>
      </c>
      <c r="AB835" s="2">
        <v>0</v>
      </c>
      <c r="AC835" s="2">
        <v>0</v>
      </c>
      <c r="AD835" s="2">
        <v>0</v>
      </c>
      <c r="AE835" s="2">
        <v>9.8478260869565215</v>
      </c>
      <c r="AF835" s="2">
        <v>0</v>
      </c>
      <c r="AG835" s="2">
        <v>0</v>
      </c>
      <c r="AH835" t="s">
        <v>776</v>
      </c>
      <c r="AI835">
        <v>5</v>
      </c>
    </row>
    <row r="836" spans="1:35" x14ac:dyDescent="0.25">
      <c r="A836" t="s">
        <v>2337</v>
      </c>
      <c r="B836" t="s">
        <v>1389</v>
      </c>
      <c r="C836" t="s">
        <v>1872</v>
      </c>
      <c r="D836" t="s">
        <v>2273</v>
      </c>
      <c r="E836" s="2">
        <v>57.880434782608695</v>
      </c>
      <c r="F836" s="2">
        <v>24.490434782608681</v>
      </c>
      <c r="G836" s="2">
        <v>0.84782608695652173</v>
      </c>
      <c r="H836" s="2">
        <v>2.717391304347826E-3</v>
      </c>
      <c r="I836" s="2">
        <v>0</v>
      </c>
      <c r="J836" s="2">
        <v>0</v>
      </c>
      <c r="K836" s="2">
        <v>0</v>
      </c>
      <c r="L836" s="2">
        <v>1.7381521739130432</v>
      </c>
      <c r="M836" s="2">
        <v>0</v>
      </c>
      <c r="N836" s="2">
        <v>0</v>
      </c>
      <c r="O836" s="2">
        <v>0</v>
      </c>
      <c r="P836" s="2">
        <v>6.2213043478260888</v>
      </c>
      <c r="Q836" s="2">
        <v>11.299782608695651</v>
      </c>
      <c r="R836" s="2">
        <v>0.30271173708920185</v>
      </c>
      <c r="S836" s="2">
        <v>1.2653260869565217</v>
      </c>
      <c r="T836" s="2">
        <v>7.8961956521739083</v>
      </c>
      <c r="U836" s="2">
        <v>0</v>
      </c>
      <c r="V836" s="2">
        <v>0.15828356807511729</v>
      </c>
      <c r="W836" s="2">
        <v>1.1293478260869565</v>
      </c>
      <c r="X836" s="2">
        <v>6.5091304347826089</v>
      </c>
      <c r="Y836" s="2">
        <v>0</v>
      </c>
      <c r="Z836" s="2">
        <v>0.13196995305164319</v>
      </c>
      <c r="AA836" s="2">
        <v>0</v>
      </c>
      <c r="AB836" s="2">
        <v>0</v>
      </c>
      <c r="AC836" s="2">
        <v>0</v>
      </c>
      <c r="AD836" s="2">
        <v>50.229130434782611</v>
      </c>
      <c r="AE836" s="2">
        <v>0</v>
      </c>
      <c r="AF836" s="2">
        <v>0</v>
      </c>
      <c r="AG836" s="2">
        <v>0</v>
      </c>
      <c r="AH836" t="s">
        <v>453</v>
      </c>
      <c r="AI836">
        <v>5</v>
      </c>
    </row>
    <row r="837" spans="1:35" x14ac:dyDescent="0.25">
      <c r="A837" t="s">
        <v>2337</v>
      </c>
      <c r="B837" t="s">
        <v>998</v>
      </c>
      <c r="C837" t="s">
        <v>2022</v>
      </c>
      <c r="D837" t="s">
        <v>2279</v>
      </c>
      <c r="E837" s="2">
        <v>46.152173913043477</v>
      </c>
      <c r="F837" s="2">
        <v>5.5652173913043477</v>
      </c>
      <c r="G837" s="2">
        <v>0</v>
      </c>
      <c r="H837" s="2">
        <v>0.41304347826086957</v>
      </c>
      <c r="I837" s="2">
        <v>1.0326086956521738</v>
      </c>
      <c r="J837" s="2">
        <v>0</v>
      </c>
      <c r="K837" s="2">
        <v>0</v>
      </c>
      <c r="L837" s="2">
        <v>3.1792391304347829</v>
      </c>
      <c r="M837" s="2">
        <v>4.2608695652173916</v>
      </c>
      <c r="N837" s="2">
        <v>0</v>
      </c>
      <c r="O837" s="2">
        <v>9.2322185586434305E-2</v>
      </c>
      <c r="P837" s="2">
        <v>5.5652173913043477</v>
      </c>
      <c r="Q837" s="2">
        <v>0.24130434782608695</v>
      </c>
      <c r="R837" s="2">
        <v>0.12581252943947244</v>
      </c>
      <c r="S837" s="2">
        <v>4.2070652173913041</v>
      </c>
      <c r="T837" s="2">
        <v>2.8355434782608708</v>
      </c>
      <c r="U837" s="2">
        <v>0</v>
      </c>
      <c r="V837" s="2">
        <v>0.15259538389072072</v>
      </c>
      <c r="W837" s="2">
        <v>1.815326086956522</v>
      </c>
      <c r="X837" s="2">
        <v>8.4360869565217378</v>
      </c>
      <c r="Y837" s="2">
        <v>0</v>
      </c>
      <c r="Z837" s="2">
        <v>0.22212199717381065</v>
      </c>
      <c r="AA837" s="2">
        <v>0</v>
      </c>
      <c r="AB837" s="2">
        <v>0</v>
      </c>
      <c r="AC837" s="2">
        <v>0</v>
      </c>
      <c r="AD837" s="2">
        <v>0</v>
      </c>
      <c r="AE837" s="2">
        <v>0</v>
      </c>
      <c r="AF837" s="2">
        <v>0</v>
      </c>
      <c r="AG837" s="2">
        <v>0</v>
      </c>
      <c r="AH837" t="s">
        <v>55</v>
      </c>
      <c r="AI837">
        <v>5</v>
      </c>
    </row>
    <row r="838" spans="1:35" x14ac:dyDescent="0.25">
      <c r="A838" t="s">
        <v>2337</v>
      </c>
      <c r="B838" t="s">
        <v>1000</v>
      </c>
      <c r="C838" t="s">
        <v>2022</v>
      </c>
      <c r="D838" t="s">
        <v>2279</v>
      </c>
      <c r="E838" s="2">
        <v>51.304347826086953</v>
      </c>
      <c r="F838" s="2">
        <v>5.7391304347826084</v>
      </c>
      <c r="G838" s="2">
        <v>1.0869565217391304</v>
      </c>
      <c r="H838" s="2">
        <v>9.7826086956521743E-2</v>
      </c>
      <c r="I838" s="2">
        <v>0.4891304347826087</v>
      </c>
      <c r="J838" s="2">
        <v>0.36956521739130432</v>
      </c>
      <c r="K838" s="2">
        <v>0.2608695652173913</v>
      </c>
      <c r="L838" s="2">
        <v>0</v>
      </c>
      <c r="M838" s="2">
        <v>0</v>
      </c>
      <c r="N838" s="2">
        <v>5.7391304347826084</v>
      </c>
      <c r="O838" s="2">
        <v>0.11186440677966102</v>
      </c>
      <c r="P838" s="2">
        <v>4.8270652173913033</v>
      </c>
      <c r="Q838" s="2">
        <v>7.0717391304347812</v>
      </c>
      <c r="R838" s="2">
        <v>0.23192584745762709</v>
      </c>
      <c r="S838" s="2">
        <v>4.553260869565217</v>
      </c>
      <c r="T838" s="2">
        <v>5.0136956521739124</v>
      </c>
      <c r="U838" s="2">
        <v>0</v>
      </c>
      <c r="V838" s="2">
        <v>0.18647457627118644</v>
      </c>
      <c r="W838" s="2">
        <v>1.6174999999999999</v>
      </c>
      <c r="X838" s="2">
        <v>6.5059782608695658</v>
      </c>
      <c r="Y838" s="2">
        <v>3.3540217391304328</v>
      </c>
      <c r="Z838" s="2">
        <v>0.22371398305084744</v>
      </c>
      <c r="AA838" s="2">
        <v>0.13043478260869565</v>
      </c>
      <c r="AB838" s="2">
        <v>0</v>
      </c>
      <c r="AC838" s="2">
        <v>0</v>
      </c>
      <c r="AD838" s="2">
        <v>0</v>
      </c>
      <c r="AE838" s="2">
        <v>0</v>
      </c>
      <c r="AF838" s="2">
        <v>0</v>
      </c>
      <c r="AG838" s="2">
        <v>0</v>
      </c>
      <c r="AH838" t="s">
        <v>57</v>
      </c>
      <c r="AI838">
        <v>5</v>
      </c>
    </row>
    <row r="839" spans="1:35" x14ac:dyDescent="0.25">
      <c r="A839" t="s">
        <v>2337</v>
      </c>
      <c r="B839" t="s">
        <v>1536</v>
      </c>
      <c r="C839" t="s">
        <v>2079</v>
      </c>
      <c r="D839" t="s">
        <v>2293</v>
      </c>
      <c r="E839" s="2">
        <v>52.282608695652172</v>
      </c>
      <c r="F839" s="2">
        <v>5.7391304347826084</v>
      </c>
      <c r="G839" s="2">
        <v>0.2391304347826087</v>
      </c>
      <c r="H839" s="2">
        <v>0</v>
      </c>
      <c r="I839" s="2">
        <v>1.2608695652173914</v>
      </c>
      <c r="J839" s="2">
        <v>0</v>
      </c>
      <c r="K839" s="2">
        <v>0</v>
      </c>
      <c r="L839" s="2">
        <v>1.1988043478260868</v>
      </c>
      <c r="M839" s="2">
        <v>0</v>
      </c>
      <c r="N839" s="2">
        <v>5.8786956521739144</v>
      </c>
      <c r="O839" s="2">
        <v>0.11244074844074847</v>
      </c>
      <c r="P839" s="2">
        <v>0</v>
      </c>
      <c r="Q839" s="2">
        <v>12.014021739130436</v>
      </c>
      <c r="R839" s="2">
        <v>0.22979002079002084</v>
      </c>
      <c r="S839" s="2">
        <v>4.5289130434782612</v>
      </c>
      <c r="T839" s="2">
        <v>3.3509782608695642</v>
      </c>
      <c r="U839" s="2">
        <v>0</v>
      </c>
      <c r="V839" s="2">
        <v>0.15071725571725572</v>
      </c>
      <c r="W839" s="2">
        <v>1.1532608695652176</v>
      </c>
      <c r="X839" s="2">
        <v>9.4089130434782646</v>
      </c>
      <c r="Y839" s="2">
        <v>0</v>
      </c>
      <c r="Z839" s="2">
        <v>0.2020207900207901</v>
      </c>
      <c r="AA839" s="2">
        <v>0</v>
      </c>
      <c r="AB839" s="2">
        <v>0</v>
      </c>
      <c r="AC839" s="2">
        <v>0</v>
      </c>
      <c r="AD839" s="2">
        <v>0</v>
      </c>
      <c r="AE839" s="2">
        <v>0</v>
      </c>
      <c r="AF839" s="2">
        <v>0</v>
      </c>
      <c r="AG839" s="2">
        <v>0</v>
      </c>
      <c r="AH839" t="s">
        <v>604</v>
      </c>
      <c r="AI839">
        <v>5</v>
      </c>
    </row>
    <row r="840" spans="1:35" x14ac:dyDescent="0.25">
      <c r="A840" t="s">
        <v>2337</v>
      </c>
      <c r="B840" t="s">
        <v>1664</v>
      </c>
      <c r="C840" t="s">
        <v>2182</v>
      </c>
      <c r="D840" t="s">
        <v>2230</v>
      </c>
      <c r="E840" s="2">
        <v>46.684782608695649</v>
      </c>
      <c r="F840" s="2">
        <v>5.7391304347826084</v>
      </c>
      <c r="G840" s="2">
        <v>1.25</v>
      </c>
      <c r="H840" s="2">
        <v>0</v>
      </c>
      <c r="I840" s="2">
        <v>0.98913043478260865</v>
      </c>
      <c r="J840" s="2">
        <v>0</v>
      </c>
      <c r="K840" s="2">
        <v>0.76086956521739135</v>
      </c>
      <c r="L840" s="2">
        <v>4.5306521739130421</v>
      </c>
      <c r="M840" s="2">
        <v>0</v>
      </c>
      <c r="N840" s="2">
        <v>5.0434782608695654</v>
      </c>
      <c r="O840" s="2">
        <v>0.10803259604190921</v>
      </c>
      <c r="P840" s="2">
        <v>0</v>
      </c>
      <c r="Q840" s="2">
        <v>9.2248913043478247</v>
      </c>
      <c r="R840" s="2">
        <v>0.19759953434225844</v>
      </c>
      <c r="S840" s="2">
        <v>3.5520652173913048</v>
      </c>
      <c r="T840" s="2">
        <v>2.795543478260869</v>
      </c>
      <c r="U840" s="2">
        <v>0</v>
      </c>
      <c r="V840" s="2">
        <v>0.13596740395809079</v>
      </c>
      <c r="W840" s="2">
        <v>3.3768478260869559</v>
      </c>
      <c r="X840" s="2">
        <v>2.932500000000001</v>
      </c>
      <c r="Y840" s="2">
        <v>3.0640217391304354</v>
      </c>
      <c r="Z840" s="2">
        <v>0.20077997671711295</v>
      </c>
      <c r="AA840" s="2">
        <v>0.19565217391304349</v>
      </c>
      <c r="AB840" s="2">
        <v>0</v>
      </c>
      <c r="AC840" s="2">
        <v>0</v>
      </c>
      <c r="AD840" s="2">
        <v>0</v>
      </c>
      <c r="AE840" s="2">
        <v>0</v>
      </c>
      <c r="AF840" s="2">
        <v>0</v>
      </c>
      <c r="AG840" s="2">
        <v>8.6956521739130432E-2</v>
      </c>
      <c r="AH840" t="s">
        <v>735</v>
      </c>
      <c r="AI840">
        <v>5</v>
      </c>
    </row>
    <row r="841" spans="1:35" x14ac:dyDescent="0.25">
      <c r="A841" t="s">
        <v>2337</v>
      </c>
      <c r="B841" t="s">
        <v>1820</v>
      </c>
      <c r="C841" t="s">
        <v>1985</v>
      </c>
      <c r="D841" t="s">
        <v>2253</v>
      </c>
      <c r="E841" s="2">
        <v>48.804347826086953</v>
      </c>
      <c r="F841" s="2">
        <v>6.0869565217391308</v>
      </c>
      <c r="G841" s="2">
        <v>0.60869565217391308</v>
      </c>
      <c r="H841" s="2">
        <v>0.17391304347826086</v>
      </c>
      <c r="I841" s="2">
        <v>1.0869565217391304</v>
      </c>
      <c r="J841" s="2">
        <v>0</v>
      </c>
      <c r="K841" s="2">
        <v>1.4130434782608696</v>
      </c>
      <c r="L841" s="2">
        <v>1.9782608695652175E-2</v>
      </c>
      <c r="M841" s="2">
        <v>0</v>
      </c>
      <c r="N841" s="2">
        <v>5.7391304347826084</v>
      </c>
      <c r="O841" s="2">
        <v>0.11759465478841871</v>
      </c>
      <c r="P841" s="2">
        <v>5.490869565217392</v>
      </c>
      <c r="Q841" s="2">
        <v>5.8988043478260854</v>
      </c>
      <c r="R841" s="2">
        <v>0.23337416481069043</v>
      </c>
      <c r="S841" s="2">
        <v>4.3652173913043484</v>
      </c>
      <c r="T841" s="2">
        <v>7.394891304347829</v>
      </c>
      <c r="U841" s="2">
        <v>0</v>
      </c>
      <c r="V841" s="2">
        <v>0.24096436525612483</v>
      </c>
      <c r="W841" s="2">
        <v>3.754999999999999</v>
      </c>
      <c r="X841" s="2">
        <v>8.5285869565217372</v>
      </c>
      <c r="Y841" s="2">
        <v>2.4035869565217389</v>
      </c>
      <c r="Z841" s="2">
        <v>0.30093986636971043</v>
      </c>
      <c r="AA841" s="2">
        <v>0</v>
      </c>
      <c r="AB841" s="2">
        <v>0</v>
      </c>
      <c r="AC841" s="2">
        <v>0</v>
      </c>
      <c r="AD841" s="2">
        <v>0</v>
      </c>
      <c r="AE841" s="2">
        <v>0</v>
      </c>
      <c r="AF841" s="2">
        <v>0</v>
      </c>
      <c r="AG841" s="2">
        <v>0</v>
      </c>
      <c r="AH841" t="s">
        <v>892</v>
      </c>
      <c r="AI841">
        <v>5</v>
      </c>
    </row>
    <row r="842" spans="1:35" x14ac:dyDescent="0.25">
      <c r="A842" t="s">
        <v>2337</v>
      </c>
      <c r="B842" t="s">
        <v>1612</v>
      </c>
      <c r="C842" t="s">
        <v>2052</v>
      </c>
      <c r="D842" t="s">
        <v>2258</v>
      </c>
      <c r="E842" s="2">
        <v>80.032608695652172</v>
      </c>
      <c r="F842" s="2">
        <v>5.7391304347826084</v>
      </c>
      <c r="G842" s="2">
        <v>0.90760869565217395</v>
      </c>
      <c r="H842" s="2">
        <v>0</v>
      </c>
      <c r="I842" s="2">
        <v>1.5108695652173914</v>
      </c>
      <c r="J842" s="2">
        <v>0</v>
      </c>
      <c r="K842" s="2">
        <v>1.5652173913043479</v>
      </c>
      <c r="L842" s="2">
        <v>2.6928260869565226</v>
      </c>
      <c r="M842" s="2">
        <v>0</v>
      </c>
      <c r="N842" s="2">
        <v>5.6521739130434785</v>
      </c>
      <c r="O842" s="2">
        <v>7.0623387206301777E-2</v>
      </c>
      <c r="P842" s="2">
        <v>4.6956521739130439</v>
      </c>
      <c r="Q842" s="2">
        <v>14.803913043478264</v>
      </c>
      <c r="R842" s="2">
        <v>0.24364525329349454</v>
      </c>
      <c r="S842" s="2">
        <v>4.0043478260869572</v>
      </c>
      <c r="T842" s="2">
        <v>8.0045652173913062</v>
      </c>
      <c r="U842" s="2">
        <v>0</v>
      </c>
      <c r="V842" s="2">
        <v>0.15005025125628144</v>
      </c>
      <c r="W842" s="2">
        <v>5.5943478260869544</v>
      </c>
      <c r="X842" s="2">
        <v>11.346630434782609</v>
      </c>
      <c r="Y842" s="2">
        <v>5.0577173913043483</v>
      </c>
      <c r="Z842" s="2">
        <v>0.27487165557517312</v>
      </c>
      <c r="AA842" s="2">
        <v>0</v>
      </c>
      <c r="AB842" s="2">
        <v>0</v>
      </c>
      <c r="AC842" s="2">
        <v>0</v>
      </c>
      <c r="AD842" s="2">
        <v>0</v>
      </c>
      <c r="AE842" s="2">
        <v>0</v>
      </c>
      <c r="AF842" s="2">
        <v>0</v>
      </c>
      <c r="AG842" s="2">
        <v>0</v>
      </c>
      <c r="AH842" t="s">
        <v>681</v>
      </c>
      <c r="AI842">
        <v>5</v>
      </c>
    </row>
    <row r="843" spans="1:35" x14ac:dyDescent="0.25">
      <c r="A843" t="s">
        <v>2337</v>
      </c>
      <c r="B843" t="s">
        <v>1273</v>
      </c>
      <c r="C843" t="s">
        <v>2107</v>
      </c>
      <c r="D843" t="s">
        <v>2286</v>
      </c>
      <c r="E843" s="2">
        <v>37.684782608695649</v>
      </c>
      <c r="F843" s="2">
        <v>2.8695652173913042</v>
      </c>
      <c r="G843" s="2">
        <v>0.39130434782608697</v>
      </c>
      <c r="H843" s="2">
        <v>0</v>
      </c>
      <c r="I843" s="2">
        <v>1.1086956521739131</v>
      </c>
      <c r="J843" s="2">
        <v>0</v>
      </c>
      <c r="K843" s="2">
        <v>0.86956521739130432</v>
      </c>
      <c r="L843" s="2">
        <v>0.42967391304347829</v>
      </c>
      <c r="M843" s="2">
        <v>0</v>
      </c>
      <c r="N843" s="2">
        <v>5.6521739130434785</v>
      </c>
      <c r="O843" s="2">
        <v>0.14998557830977793</v>
      </c>
      <c r="P843" s="2">
        <v>3.8340217391304345</v>
      </c>
      <c r="Q843" s="2">
        <v>3.1872826086956532</v>
      </c>
      <c r="R843" s="2">
        <v>0.18631670031727723</v>
      </c>
      <c r="S843" s="2">
        <v>0.83608695652173914</v>
      </c>
      <c r="T843" s="2">
        <v>3.6547826086956521</v>
      </c>
      <c r="U843" s="2">
        <v>0</v>
      </c>
      <c r="V843" s="2">
        <v>0.11916931064320739</v>
      </c>
      <c r="W843" s="2">
        <v>2.6923913043478267</v>
      </c>
      <c r="X843" s="2">
        <v>4.787826086956521</v>
      </c>
      <c r="Y843" s="2">
        <v>0</v>
      </c>
      <c r="Z843" s="2">
        <v>0.19849437554081339</v>
      </c>
      <c r="AA843" s="2">
        <v>0</v>
      </c>
      <c r="AB843" s="2">
        <v>0</v>
      </c>
      <c r="AC843" s="2">
        <v>0</v>
      </c>
      <c r="AD843" s="2">
        <v>0</v>
      </c>
      <c r="AE843" s="2">
        <v>0</v>
      </c>
      <c r="AF843" s="2">
        <v>0</v>
      </c>
      <c r="AG843" s="2">
        <v>6.5217391304347824E-2</v>
      </c>
      <c r="AH843" t="s">
        <v>335</v>
      </c>
      <c r="AI843">
        <v>5</v>
      </c>
    </row>
    <row r="844" spans="1:35" x14ac:dyDescent="0.25">
      <c r="A844" t="s">
        <v>2337</v>
      </c>
      <c r="B844" t="s">
        <v>1843</v>
      </c>
      <c r="C844" t="s">
        <v>2213</v>
      </c>
      <c r="D844" t="s">
        <v>2244</v>
      </c>
      <c r="E844" s="2">
        <v>23.608695652173914</v>
      </c>
      <c r="F844" s="2">
        <v>2.8695652173913042</v>
      </c>
      <c r="G844" s="2">
        <v>0.39130434782608697</v>
      </c>
      <c r="H844" s="2">
        <v>0</v>
      </c>
      <c r="I844" s="2">
        <v>1.1086956521739131</v>
      </c>
      <c r="J844" s="2">
        <v>0</v>
      </c>
      <c r="K844" s="2">
        <v>0.86956521739130432</v>
      </c>
      <c r="L844" s="2">
        <v>0.93369565217391315</v>
      </c>
      <c r="M844" s="2">
        <v>0</v>
      </c>
      <c r="N844" s="2">
        <v>5.9891304347826084</v>
      </c>
      <c r="O844" s="2">
        <v>0.25368324125230202</v>
      </c>
      <c r="P844" s="2">
        <v>0</v>
      </c>
      <c r="Q844" s="2">
        <v>1.4706521739130434</v>
      </c>
      <c r="R844" s="2">
        <v>6.2292817679558007E-2</v>
      </c>
      <c r="S844" s="2">
        <v>0.84880434782608705</v>
      </c>
      <c r="T844" s="2">
        <v>2.4895652173913057</v>
      </c>
      <c r="U844" s="2">
        <v>0</v>
      </c>
      <c r="V844" s="2">
        <v>0.14140423572744021</v>
      </c>
      <c r="W844" s="2">
        <v>2.7581521739130439</v>
      </c>
      <c r="X844" s="2">
        <v>3.4269565217391293</v>
      </c>
      <c r="Y844" s="2">
        <v>0</v>
      </c>
      <c r="Z844" s="2">
        <v>0.2619843462246777</v>
      </c>
      <c r="AA844" s="2">
        <v>0</v>
      </c>
      <c r="AB844" s="2">
        <v>0</v>
      </c>
      <c r="AC844" s="2">
        <v>0</v>
      </c>
      <c r="AD844" s="2">
        <v>0</v>
      </c>
      <c r="AE844" s="2">
        <v>0</v>
      </c>
      <c r="AF844" s="2">
        <v>0</v>
      </c>
      <c r="AG844" s="2">
        <v>6.5217391304347824E-2</v>
      </c>
      <c r="AH844" t="s">
        <v>915</v>
      </c>
      <c r="AI844">
        <v>5</v>
      </c>
    </row>
    <row r="845" spans="1:35" x14ac:dyDescent="0.25">
      <c r="A845" t="s">
        <v>2337</v>
      </c>
      <c r="B845" t="s">
        <v>994</v>
      </c>
      <c r="C845" t="s">
        <v>1960</v>
      </c>
      <c r="D845" t="s">
        <v>2278</v>
      </c>
      <c r="E845" s="2">
        <v>46.108695652173914</v>
      </c>
      <c r="F845" s="2">
        <v>5.7391304347826084</v>
      </c>
      <c r="G845" s="2">
        <v>0.2608695652173913</v>
      </c>
      <c r="H845" s="2">
        <v>0</v>
      </c>
      <c r="I845" s="2">
        <v>0</v>
      </c>
      <c r="J845" s="2">
        <v>0</v>
      </c>
      <c r="K845" s="2">
        <v>0.78260869565217395</v>
      </c>
      <c r="L845" s="2">
        <v>0.32413043478260872</v>
      </c>
      <c r="M845" s="2">
        <v>0</v>
      </c>
      <c r="N845" s="2">
        <v>5.7391304347826084</v>
      </c>
      <c r="O845" s="2">
        <v>0.12446958981612447</v>
      </c>
      <c r="P845" s="2">
        <v>5.2567391304347835</v>
      </c>
      <c r="Q845" s="2">
        <v>6.3018478260869584</v>
      </c>
      <c r="R845" s="2">
        <v>0.25068128241395571</v>
      </c>
      <c r="S845" s="2">
        <v>4.2849999999999975</v>
      </c>
      <c r="T845" s="2">
        <v>4.823913043478262</v>
      </c>
      <c r="U845" s="2">
        <v>0</v>
      </c>
      <c r="V845" s="2">
        <v>0.19755304101838753</v>
      </c>
      <c r="W845" s="2">
        <v>3.8695652173913051</v>
      </c>
      <c r="X845" s="2">
        <v>3.8177173913043476</v>
      </c>
      <c r="Y845" s="2">
        <v>0</v>
      </c>
      <c r="Z845" s="2">
        <v>0.16672088637435173</v>
      </c>
      <c r="AA845" s="2">
        <v>1.1304347826086956</v>
      </c>
      <c r="AB845" s="2">
        <v>0</v>
      </c>
      <c r="AC845" s="2">
        <v>0</v>
      </c>
      <c r="AD845" s="2">
        <v>0</v>
      </c>
      <c r="AE845" s="2">
        <v>0</v>
      </c>
      <c r="AF845" s="2">
        <v>0.58695652173913049</v>
      </c>
      <c r="AG845" s="2">
        <v>0</v>
      </c>
      <c r="AH845" t="s">
        <v>51</v>
      </c>
      <c r="AI845">
        <v>5</v>
      </c>
    </row>
    <row r="846" spans="1:35" x14ac:dyDescent="0.25">
      <c r="A846" t="s">
        <v>2337</v>
      </c>
      <c r="B846" t="s">
        <v>1111</v>
      </c>
      <c r="C846" t="s">
        <v>1925</v>
      </c>
      <c r="D846" t="s">
        <v>2250</v>
      </c>
      <c r="E846" s="2">
        <v>59.891304347826086</v>
      </c>
      <c r="F846" s="2">
        <v>5.7391304347826084</v>
      </c>
      <c r="G846" s="2">
        <v>0.32608695652173914</v>
      </c>
      <c r="H846" s="2">
        <v>9.7826086956521743E-2</v>
      </c>
      <c r="I846" s="2">
        <v>1.466739130434783</v>
      </c>
      <c r="J846" s="2">
        <v>0</v>
      </c>
      <c r="K846" s="2">
        <v>1.9673913043478262</v>
      </c>
      <c r="L846" s="2">
        <v>3.6295652173913044</v>
      </c>
      <c r="M846" s="2">
        <v>0</v>
      </c>
      <c r="N846" s="2">
        <v>5.941304347826085</v>
      </c>
      <c r="O846" s="2">
        <v>9.9201451905626098E-2</v>
      </c>
      <c r="P846" s="2">
        <v>9.1350000000000016</v>
      </c>
      <c r="Q846" s="2">
        <v>5.7988043478260884</v>
      </c>
      <c r="R846" s="2">
        <v>0.24934845735027228</v>
      </c>
      <c r="S846" s="2">
        <v>5.7183695652173903</v>
      </c>
      <c r="T846" s="2">
        <v>3.8322826086956523</v>
      </c>
      <c r="U846" s="2">
        <v>0</v>
      </c>
      <c r="V846" s="2">
        <v>0.15946642468239564</v>
      </c>
      <c r="W846" s="2">
        <v>0</v>
      </c>
      <c r="X846" s="2">
        <v>8.3652173913043466</v>
      </c>
      <c r="Y846" s="2">
        <v>4.4304347826086969</v>
      </c>
      <c r="Z846" s="2">
        <v>0.21364791288566246</v>
      </c>
      <c r="AA846" s="2">
        <v>0</v>
      </c>
      <c r="AB846" s="2">
        <v>0</v>
      </c>
      <c r="AC846" s="2">
        <v>0</v>
      </c>
      <c r="AD846" s="2">
        <v>0</v>
      </c>
      <c r="AE846" s="2">
        <v>0</v>
      </c>
      <c r="AF846" s="2">
        <v>0</v>
      </c>
      <c r="AG846" s="2">
        <v>0</v>
      </c>
      <c r="AH846" t="s">
        <v>171</v>
      </c>
      <c r="AI846">
        <v>5</v>
      </c>
    </row>
    <row r="847" spans="1:35" x14ac:dyDescent="0.25">
      <c r="A847" t="s">
        <v>2337</v>
      </c>
      <c r="B847" t="s">
        <v>1734</v>
      </c>
      <c r="C847" t="s">
        <v>1881</v>
      </c>
      <c r="D847" t="s">
        <v>2290</v>
      </c>
      <c r="E847" s="2">
        <v>79.717391304347828</v>
      </c>
      <c r="F847" s="2">
        <v>5.0869565217391308</v>
      </c>
      <c r="G847" s="2">
        <v>0.17391304347826086</v>
      </c>
      <c r="H847" s="2">
        <v>0.41847826086956524</v>
      </c>
      <c r="I847" s="2">
        <v>3.5108695652173911</v>
      </c>
      <c r="J847" s="2">
        <v>0</v>
      </c>
      <c r="K847" s="2">
        <v>0</v>
      </c>
      <c r="L847" s="2">
        <v>4.5600000000000005</v>
      </c>
      <c r="M847" s="2">
        <v>6.8695652173913047</v>
      </c>
      <c r="N847" s="2">
        <v>0</v>
      </c>
      <c r="O847" s="2">
        <v>8.6173984183256072E-2</v>
      </c>
      <c r="P847" s="2">
        <v>5.6929347826086953</v>
      </c>
      <c r="Q847" s="2">
        <v>3.6195652173913042</v>
      </c>
      <c r="R847" s="2">
        <v>0.11681892555222252</v>
      </c>
      <c r="S847" s="2">
        <v>2.9572826086956523</v>
      </c>
      <c r="T847" s="2">
        <v>7.4534782608695656</v>
      </c>
      <c r="U847" s="2">
        <v>0</v>
      </c>
      <c r="V847" s="2">
        <v>0.13059585492227979</v>
      </c>
      <c r="W847" s="2">
        <v>3.3180434782608699</v>
      </c>
      <c r="X847" s="2">
        <v>3.6201086956521746</v>
      </c>
      <c r="Y847" s="2">
        <v>0</v>
      </c>
      <c r="Z847" s="2">
        <v>8.7034360512680681E-2</v>
      </c>
      <c r="AA847" s="2">
        <v>0</v>
      </c>
      <c r="AB847" s="2">
        <v>0</v>
      </c>
      <c r="AC847" s="2">
        <v>0</v>
      </c>
      <c r="AD847" s="2">
        <v>0</v>
      </c>
      <c r="AE847" s="2">
        <v>0</v>
      </c>
      <c r="AF847" s="2">
        <v>0</v>
      </c>
      <c r="AG847" s="2">
        <v>0</v>
      </c>
      <c r="AH847" t="s">
        <v>806</v>
      </c>
      <c r="AI847">
        <v>5</v>
      </c>
    </row>
    <row r="848" spans="1:35" x14ac:dyDescent="0.25">
      <c r="A848" t="s">
        <v>2337</v>
      </c>
      <c r="B848" t="s">
        <v>1733</v>
      </c>
      <c r="C848" t="s">
        <v>2007</v>
      </c>
      <c r="D848" t="s">
        <v>2243</v>
      </c>
      <c r="E848" s="2">
        <v>80.673913043478265</v>
      </c>
      <c r="F848" s="2">
        <v>5.3478260869565215</v>
      </c>
      <c r="G848" s="2">
        <v>0</v>
      </c>
      <c r="H848" s="2">
        <v>0.30434782608695654</v>
      </c>
      <c r="I848" s="2">
        <v>3.277173913043478</v>
      </c>
      <c r="J848" s="2">
        <v>0</v>
      </c>
      <c r="K848" s="2">
        <v>0</v>
      </c>
      <c r="L848" s="2">
        <v>5.4609782608695649</v>
      </c>
      <c r="M848" s="2">
        <v>0</v>
      </c>
      <c r="N848" s="2">
        <v>5.5407608695652177</v>
      </c>
      <c r="O848" s="2">
        <v>6.8680948531393157E-2</v>
      </c>
      <c r="P848" s="2">
        <v>3.1548913043478262</v>
      </c>
      <c r="Q848" s="2">
        <v>13.548913043478262</v>
      </c>
      <c r="R848" s="2">
        <v>0.20705335489086496</v>
      </c>
      <c r="S848" s="2">
        <v>3.0470652173913053</v>
      </c>
      <c r="T848" s="2">
        <v>0.86804347826086958</v>
      </c>
      <c r="U848" s="2">
        <v>0</v>
      </c>
      <c r="V848" s="2">
        <v>4.8530045809754792E-2</v>
      </c>
      <c r="W848" s="2">
        <v>2.3258695652173906</v>
      </c>
      <c r="X848" s="2">
        <v>2.3338043478260877</v>
      </c>
      <c r="Y848" s="2">
        <v>0</v>
      </c>
      <c r="Z848" s="2">
        <v>5.7759364052815954E-2</v>
      </c>
      <c r="AA848" s="2">
        <v>5.434782608695652E-2</v>
      </c>
      <c r="AB848" s="2">
        <v>0</v>
      </c>
      <c r="AC848" s="2">
        <v>0</v>
      </c>
      <c r="AD848" s="2">
        <v>0</v>
      </c>
      <c r="AE848" s="2">
        <v>0</v>
      </c>
      <c r="AF848" s="2">
        <v>0</v>
      </c>
      <c r="AG848" s="2">
        <v>0</v>
      </c>
      <c r="AH848" t="s">
        <v>805</v>
      </c>
      <c r="AI848">
        <v>5</v>
      </c>
    </row>
    <row r="849" spans="1:35" x14ac:dyDescent="0.25">
      <c r="A849" t="s">
        <v>2337</v>
      </c>
      <c r="B849" t="s">
        <v>1427</v>
      </c>
      <c r="C849" t="s">
        <v>1942</v>
      </c>
      <c r="D849" t="s">
        <v>2268</v>
      </c>
      <c r="E849" s="2">
        <v>64.717391304347828</v>
      </c>
      <c r="F849" s="2">
        <v>7.8260869565217392</v>
      </c>
      <c r="G849" s="2">
        <v>0.2608695652173913</v>
      </c>
      <c r="H849" s="2">
        <v>0.20652173913043478</v>
      </c>
      <c r="I849" s="2">
        <v>4.2318478260869563</v>
      </c>
      <c r="J849" s="2">
        <v>0</v>
      </c>
      <c r="K849" s="2">
        <v>0</v>
      </c>
      <c r="L849" s="2">
        <v>0.93500000000000016</v>
      </c>
      <c r="M849" s="2">
        <v>5.6767391304347825</v>
      </c>
      <c r="N849" s="2">
        <v>0</v>
      </c>
      <c r="O849" s="2">
        <v>8.7715821296607321E-2</v>
      </c>
      <c r="P849" s="2">
        <v>5.9093478260869574</v>
      </c>
      <c r="Q849" s="2">
        <v>2.8715217391304342</v>
      </c>
      <c r="R849" s="2">
        <v>0.13568021498152502</v>
      </c>
      <c r="S849" s="2">
        <v>5.9544565217391296</v>
      </c>
      <c r="T849" s="2">
        <v>6.1914130434782608</v>
      </c>
      <c r="U849" s="2">
        <v>0</v>
      </c>
      <c r="V849" s="2">
        <v>0.18767551226066509</v>
      </c>
      <c r="W849" s="2">
        <v>2.0293478260869566</v>
      </c>
      <c r="X849" s="2">
        <v>17.740217391304348</v>
      </c>
      <c r="Y849" s="2">
        <v>0</v>
      </c>
      <c r="Z849" s="2">
        <v>0.30547531071548534</v>
      </c>
      <c r="AA849" s="2">
        <v>0</v>
      </c>
      <c r="AB849" s="2">
        <v>0</v>
      </c>
      <c r="AC849" s="2">
        <v>0</v>
      </c>
      <c r="AD849" s="2">
        <v>0</v>
      </c>
      <c r="AE849" s="2">
        <v>0</v>
      </c>
      <c r="AF849" s="2">
        <v>0</v>
      </c>
      <c r="AG849" s="2">
        <v>0</v>
      </c>
      <c r="AH849" t="s">
        <v>492</v>
      </c>
      <c r="AI849">
        <v>5</v>
      </c>
    </row>
    <row r="850" spans="1:35" x14ac:dyDescent="0.25">
      <c r="A850" t="s">
        <v>2337</v>
      </c>
      <c r="B850" t="s">
        <v>1351</v>
      </c>
      <c r="C850" t="s">
        <v>1896</v>
      </c>
      <c r="D850" t="s">
        <v>2254</v>
      </c>
      <c r="E850" s="2">
        <v>79.043478260869563</v>
      </c>
      <c r="F850" s="2">
        <v>5.5011956521739123</v>
      </c>
      <c r="G850" s="2">
        <v>0.44565217391304346</v>
      </c>
      <c r="H850" s="2">
        <v>0.2608695652173913</v>
      </c>
      <c r="I850" s="2">
        <v>1.5129347826086956</v>
      </c>
      <c r="J850" s="2">
        <v>0</v>
      </c>
      <c r="K850" s="2">
        <v>0</v>
      </c>
      <c r="L850" s="2">
        <v>1.0432608695652177</v>
      </c>
      <c r="M850" s="2">
        <v>5.803260869565217</v>
      </c>
      <c r="N850" s="2">
        <v>0</v>
      </c>
      <c r="O850" s="2">
        <v>7.3418591859185922E-2</v>
      </c>
      <c r="P850" s="2">
        <v>5.5979347826086947</v>
      </c>
      <c r="Q850" s="2">
        <v>9.6367391304347851</v>
      </c>
      <c r="R850" s="2">
        <v>0.19273789878987901</v>
      </c>
      <c r="S850" s="2">
        <v>2.9549999999999996</v>
      </c>
      <c r="T850" s="2">
        <v>7.1723913043478253</v>
      </c>
      <c r="U850" s="2">
        <v>0</v>
      </c>
      <c r="V850" s="2">
        <v>0.12812431243124311</v>
      </c>
      <c r="W850" s="2">
        <v>8.1521739130434798E-2</v>
      </c>
      <c r="X850" s="2">
        <v>10.048586956521742</v>
      </c>
      <c r="Y850" s="2">
        <v>0</v>
      </c>
      <c r="Z850" s="2">
        <v>0.12815869086908696</v>
      </c>
      <c r="AA850" s="2">
        <v>0</v>
      </c>
      <c r="AB850" s="2">
        <v>0</v>
      </c>
      <c r="AC850" s="2">
        <v>0</v>
      </c>
      <c r="AD850" s="2">
        <v>0</v>
      </c>
      <c r="AE850" s="2">
        <v>0</v>
      </c>
      <c r="AF850" s="2">
        <v>0</v>
      </c>
      <c r="AG850" s="2">
        <v>0</v>
      </c>
      <c r="AH850" t="s">
        <v>415</v>
      </c>
      <c r="AI850">
        <v>5</v>
      </c>
    </row>
    <row r="851" spans="1:35" x14ac:dyDescent="0.25">
      <c r="A851" t="s">
        <v>2337</v>
      </c>
      <c r="B851" t="s">
        <v>1378</v>
      </c>
      <c r="C851" t="s">
        <v>1884</v>
      </c>
      <c r="D851" t="s">
        <v>2234</v>
      </c>
      <c r="E851" s="2">
        <v>70.717391304347828</v>
      </c>
      <c r="F851" s="2">
        <v>5.4782608695652177</v>
      </c>
      <c r="G851" s="2">
        <v>0.78260869565217395</v>
      </c>
      <c r="H851" s="2">
        <v>0.22826086956521738</v>
      </c>
      <c r="I851" s="2">
        <v>0</v>
      </c>
      <c r="J851" s="2">
        <v>0</v>
      </c>
      <c r="K851" s="2">
        <v>0</v>
      </c>
      <c r="L851" s="2">
        <v>3.1081521739130435</v>
      </c>
      <c r="M851" s="2">
        <v>4.350326086956521</v>
      </c>
      <c r="N851" s="2">
        <v>0</v>
      </c>
      <c r="O851" s="2">
        <v>6.1517061174300634E-2</v>
      </c>
      <c r="P851" s="2">
        <v>4.2295652173913059</v>
      </c>
      <c r="Q851" s="2">
        <v>0.32467391304347826</v>
      </c>
      <c r="R851" s="2">
        <v>6.4400553335382735E-2</v>
      </c>
      <c r="S851" s="2">
        <v>2.3109782608695646</v>
      </c>
      <c r="T851" s="2">
        <v>7.1274999999999977</v>
      </c>
      <c r="U851" s="2">
        <v>0</v>
      </c>
      <c r="V851" s="2">
        <v>0.13346756839840143</v>
      </c>
      <c r="W851" s="2">
        <v>4.4861956521739144</v>
      </c>
      <c r="X851" s="2">
        <v>15.123804347826091</v>
      </c>
      <c r="Y851" s="2">
        <v>0</v>
      </c>
      <c r="Z851" s="2">
        <v>0.27730095296649254</v>
      </c>
      <c r="AA851" s="2">
        <v>0</v>
      </c>
      <c r="AB851" s="2">
        <v>0</v>
      </c>
      <c r="AC851" s="2">
        <v>0</v>
      </c>
      <c r="AD851" s="2">
        <v>0</v>
      </c>
      <c r="AE851" s="2">
        <v>0</v>
      </c>
      <c r="AF851" s="2">
        <v>0</v>
      </c>
      <c r="AG851" s="2">
        <v>0</v>
      </c>
      <c r="AH851" t="s">
        <v>442</v>
      </c>
      <c r="AI851">
        <v>5</v>
      </c>
    </row>
    <row r="852" spans="1:35" x14ac:dyDescent="0.25">
      <c r="A852" t="s">
        <v>2337</v>
      </c>
      <c r="B852" t="s">
        <v>937</v>
      </c>
      <c r="C852" t="s">
        <v>2159</v>
      </c>
      <c r="D852" t="s">
        <v>2267</v>
      </c>
      <c r="E852" s="2">
        <v>95.086956521739125</v>
      </c>
      <c r="F852" s="2">
        <v>9.1304347826086953</v>
      </c>
      <c r="G852" s="2">
        <v>0.13043478260869565</v>
      </c>
      <c r="H852" s="2">
        <v>0.2608695652173913</v>
      </c>
      <c r="I852" s="2">
        <v>9.2744565217391308</v>
      </c>
      <c r="J852" s="2">
        <v>0</v>
      </c>
      <c r="K852" s="2">
        <v>0</v>
      </c>
      <c r="L852" s="2">
        <v>11.255434782608695</v>
      </c>
      <c r="M852" s="2">
        <v>18.228260869565219</v>
      </c>
      <c r="N852" s="2">
        <v>11.874130434782609</v>
      </c>
      <c r="O852" s="2">
        <v>0.31657750342935531</v>
      </c>
      <c r="P852" s="2">
        <v>0</v>
      </c>
      <c r="Q852" s="2">
        <v>15.258152173913043</v>
      </c>
      <c r="R852" s="2">
        <v>0.16046524919981711</v>
      </c>
      <c r="S852" s="2">
        <v>12.842391304347826</v>
      </c>
      <c r="T852" s="2">
        <v>11.733369565217391</v>
      </c>
      <c r="U852" s="2">
        <v>0</v>
      </c>
      <c r="V852" s="2">
        <v>0.25845564700502971</v>
      </c>
      <c r="W852" s="2">
        <v>15.222826086956522</v>
      </c>
      <c r="X852" s="2">
        <v>12.724021739130436</v>
      </c>
      <c r="Y852" s="2">
        <v>2.125</v>
      </c>
      <c r="Z852" s="2">
        <v>0.3162562871513489</v>
      </c>
      <c r="AA852" s="2">
        <v>0</v>
      </c>
      <c r="AB852" s="2">
        <v>4.9565217391304346</v>
      </c>
      <c r="AC852" s="2">
        <v>0</v>
      </c>
      <c r="AD852" s="2">
        <v>0</v>
      </c>
      <c r="AE852" s="2">
        <v>0</v>
      </c>
      <c r="AF852" s="2">
        <v>0</v>
      </c>
      <c r="AG852" s="2">
        <v>0.2608695652173913</v>
      </c>
      <c r="AH852" t="s">
        <v>797</v>
      </c>
      <c r="AI852">
        <v>5</v>
      </c>
    </row>
    <row r="853" spans="1:35" x14ac:dyDescent="0.25">
      <c r="A853" t="s">
        <v>2337</v>
      </c>
      <c r="B853" t="s">
        <v>1793</v>
      </c>
      <c r="C853" t="s">
        <v>2026</v>
      </c>
      <c r="D853" t="s">
        <v>2215</v>
      </c>
      <c r="E853" s="2">
        <v>42.152173913043477</v>
      </c>
      <c r="F853" s="2">
        <v>3.2173913043478262</v>
      </c>
      <c r="G853" s="2">
        <v>0</v>
      </c>
      <c r="H853" s="2">
        <v>0</v>
      </c>
      <c r="I853" s="2">
        <v>0.40217391304347827</v>
      </c>
      <c r="J853" s="2">
        <v>0</v>
      </c>
      <c r="K853" s="2">
        <v>0</v>
      </c>
      <c r="L853" s="2">
        <v>0.8515217391304345</v>
      </c>
      <c r="M853" s="2">
        <v>0</v>
      </c>
      <c r="N853" s="2">
        <v>5.2472826086956523</v>
      </c>
      <c r="O853" s="2">
        <v>0.12448427024239299</v>
      </c>
      <c r="P853" s="2">
        <v>0</v>
      </c>
      <c r="Q853" s="2">
        <v>5.25</v>
      </c>
      <c r="R853" s="2">
        <v>0.12454873646209387</v>
      </c>
      <c r="S853" s="2">
        <v>0.92641304347826126</v>
      </c>
      <c r="T853" s="2">
        <v>1.4180434782608693</v>
      </c>
      <c r="U853" s="2">
        <v>0</v>
      </c>
      <c r="V853" s="2">
        <v>5.5618875709128421E-2</v>
      </c>
      <c r="W853" s="2">
        <v>0.39195652173913037</v>
      </c>
      <c r="X853" s="2">
        <v>2.2020652173913042</v>
      </c>
      <c r="Y853" s="2">
        <v>0</v>
      </c>
      <c r="Z853" s="2">
        <v>6.1539453326456939E-2</v>
      </c>
      <c r="AA853" s="2">
        <v>0</v>
      </c>
      <c r="AB853" s="2">
        <v>0</v>
      </c>
      <c r="AC853" s="2">
        <v>0</v>
      </c>
      <c r="AD853" s="2">
        <v>0</v>
      </c>
      <c r="AE853" s="2">
        <v>0</v>
      </c>
      <c r="AF853" s="2">
        <v>0</v>
      </c>
      <c r="AG853" s="2">
        <v>0</v>
      </c>
      <c r="AH853" t="s">
        <v>865</v>
      </c>
      <c r="AI853">
        <v>5</v>
      </c>
    </row>
    <row r="854" spans="1:35" x14ac:dyDescent="0.25">
      <c r="A854" t="s">
        <v>2337</v>
      </c>
      <c r="B854" t="s">
        <v>1385</v>
      </c>
      <c r="C854" t="s">
        <v>1998</v>
      </c>
      <c r="D854" t="s">
        <v>2269</v>
      </c>
      <c r="E854" s="2">
        <v>76.271739130434781</v>
      </c>
      <c r="F854" s="2">
        <v>9.0108695652173907</v>
      </c>
      <c r="G854" s="2">
        <v>0</v>
      </c>
      <c r="H854" s="2">
        <v>0.27717391304347827</v>
      </c>
      <c r="I854" s="2">
        <v>2.714673913043478</v>
      </c>
      <c r="J854" s="2">
        <v>0</v>
      </c>
      <c r="K854" s="2">
        <v>0</v>
      </c>
      <c r="L854" s="2">
        <v>5.5544565217391311</v>
      </c>
      <c r="M854" s="2">
        <v>4.9728260869565215</v>
      </c>
      <c r="N854" s="2">
        <v>0</v>
      </c>
      <c r="O854" s="2">
        <v>6.5198802907225309E-2</v>
      </c>
      <c r="P854" s="2">
        <v>0</v>
      </c>
      <c r="Q854" s="2">
        <v>42.899456521739133</v>
      </c>
      <c r="R854" s="2">
        <v>0.56245546529856072</v>
      </c>
      <c r="S854" s="2">
        <v>1.7389130434782614</v>
      </c>
      <c r="T854" s="2">
        <v>6.0330434782608693</v>
      </c>
      <c r="U854" s="2">
        <v>0</v>
      </c>
      <c r="V854" s="2">
        <v>0.10189824711415135</v>
      </c>
      <c r="W854" s="2">
        <v>1.2655434782608694</v>
      </c>
      <c r="X854" s="2">
        <v>5.2876086956521755</v>
      </c>
      <c r="Y854" s="2">
        <v>0</v>
      </c>
      <c r="Z854" s="2">
        <v>8.5918483682485405E-2</v>
      </c>
      <c r="AA854" s="2">
        <v>0</v>
      </c>
      <c r="AB854" s="2">
        <v>0</v>
      </c>
      <c r="AC854" s="2">
        <v>0</v>
      </c>
      <c r="AD854" s="2">
        <v>0</v>
      </c>
      <c r="AE854" s="2">
        <v>0</v>
      </c>
      <c r="AF854" s="2">
        <v>0</v>
      </c>
      <c r="AG854" s="2">
        <v>0</v>
      </c>
      <c r="AH854" t="s">
        <v>449</v>
      </c>
      <c r="AI854">
        <v>5</v>
      </c>
    </row>
    <row r="855" spans="1:35" x14ac:dyDescent="0.25">
      <c r="A855" t="s">
        <v>2337</v>
      </c>
      <c r="B855" t="s">
        <v>1151</v>
      </c>
      <c r="C855" t="s">
        <v>1944</v>
      </c>
      <c r="D855" t="s">
        <v>2232</v>
      </c>
      <c r="E855" s="2">
        <v>90.782608695652172</v>
      </c>
      <c r="F855" s="2">
        <v>5.4782608695652177</v>
      </c>
      <c r="G855" s="2">
        <v>3.2173913043478262</v>
      </c>
      <c r="H855" s="2">
        <v>0.49</v>
      </c>
      <c r="I855" s="2">
        <v>2.6978260869565212</v>
      </c>
      <c r="J855" s="2">
        <v>0</v>
      </c>
      <c r="K855" s="2">
        <v>0</v>
      </c>
      <c r="L855" s="2">
        <v>3.4800000000000004</v>
      </c>
      <c r="M855" s="2">
        <v>5.2173913043478262</v>
      </c>
      <c r="N855" s="2">
        <v>0</v>
      </c>
      <c r="O855" s="2">
        <v>5.7471264367816091E-2</v>
      </c>
      <c r="P855" s="2">
        <v>5.6521739130434785</v>
      </c>
      <c r="Q855" s="2">
        <v>6.5163043478260869</v>
      </c>
      <c r="R855" s="2">
        <v>0.13403975095785442</v>
      </c>
      <c r="S855" s="2">
        <v>3.0498913043478266</v>
      </c>
      <c r="T855" s="2">
        <v>4.8886956521739107</v>
      </c>
      <c r="U855" s="2">
        <v>0</v>
      </c>
      <c r="V855" s="2">
        <v>8.7446120689655155E-2</v>
      </c>
      <c r="W855" s="2">
        <v>5.5433695652173904</v>
      </c>
      <c r="X855" s="2">
        <v>9.664673913043476</v>
      </c>
      <c r="Y855" s="2">
        <v>0</v>
      </c>
      <c r="Z855" s="2">
        <v>0.16752155172413788</v>
      </c>
      <c r="AA855" s="2">
        <v>0</v>
      </c>
      <c r="AB855" s="2">
        <v>0</v>
      </c>
      <c r="AC855" s="2">
        <v>0</v>
      </c>
      <c r="AD855" s="2">
        <v>0</v>
      </c>
      <c r="AE855" s="2">
        <v>0</v>
      </c>
      <c r="AF855" s="2">
        <v>0</v>
      </c>
      <c r="AG855" s="2">
        <v>0</v>
      </c>
      <c r="AH855" t="s">
        <v>212</v>
      </c>
      <c r="AI855">
        <v>5</v>
      </c>
    </row>
    <row r="856" spans="1:35" x14ac:dyDescent="0.25">
      <c r="A856" t="s">
        <v>2337</v>
      </c>
      <c r="B856" t="s">
        <v>1155</v>
      </c>
      <c r="C856" t="s">
        <v>1862</v>
      </c>
      <c r="D856" t="s">
        <v>2268</v>
      </c>
      <c r="E856" s="2">
        <v>40.739130434782609</v>
      </c>
      <c r="F856" s="2">
        <v>25.480978260869573</v>
      </c>
      <c r="G856" s="2">
        <v>1.0597826086956521</v>
      </c>
      <c r="H856" s="2">
        <v>0</v>
      </c>
      <c r="I856" s="2">
        <v>0.4309782608695652</v>
      </c>
      <c r="J856" s="2">
        <v>0</v>
      </c>
      <c r="K856" s="2">
        <v>0</v>
      </c>
      <c r="L856" s="2">
        <v>3.3256521739130425</v>
      </c>
      <c r="M856" s="2">
        <v>3.174130434782608</v>
      </c>
      <c r="N856" s="2">
        <v>0</v>
      </c>
      <c r="O856" s="2">
        <v>7.7913553895410867E-2</v>
      </c>
      <c r="P856" s="2">
        <v>5.3844565217391303</v>
      </c>
      <c r="Q856" s="2">
        <v>15.747173913043474</v>
      </c>
      <c r="R856" s="2">
        <v>0.51870597652081096</v>
      </c>
      <c r="S856" s="2">
        <v>1.6404347826086956</v>
      </c>
      <c r="T856" s="2">
        <v>4.9133695652173914</v>
      </c>
      <c r="U856" s="2">
        <v>0</v>
      </c>
      <c r="V856" s="2">
        <v>0.1608724653148346</v>
      </c>
      <c r="W856" s="2">
        <v>3.721304347826087</v>
      </c>
      <c r="X856" s="2">
        <v>0.87141304347826087</v>
      </c>
      <c r="Y856" s="2">
        <v>0</v>
      </c>
      <c r="Z856" s="2">
        <v>0.11273479188900747</v>
      </c>
      <c r="AA856" s="2">
        <v>0</v>
      </c>
      <c r="AB856" s="2">
        <v>0</v>
      </c>
      <c r="AC856" s="2">
        <v>0</v>
      </c>
      <c r="AD856" s="2">
        <v>41.140543478260867</v>
      </c>
      <c r="AE856" s="2">
        <v>0</v>
      </c>
      <c r="AF856" s="2">
        <v>0</v>
      </c>
      <c r="AG856" s="2">
        <v>0</v>
      </c>
      <c r="AH856" t="s">
        <v>216</v>
      </c>
      <c r="AI856">
        <v>5</v>
      </c>
    </row>
    <row r="857" spans="1:35" x14ac:dyDescent="0.25">
      <c r="A857" t="s">
        <v>2337</v>
      </c>
      <c r="B857" t="s">
        <v>1743</v>
      </c>
      <c r="C857" t="s">
        <v>1933</v>
      </c>
      <c r="D857" t="s">
        <v>2295</v>
      </c>
      <c r="E857" s="2">
        <v>21.326086956521738</v>
      </c>
      <c r="F857" s="2">
        <v>0</v>
      </c>
      <c r="G857" s="2">
        <v>0</v>
      </c>
      <c r="H857" s="2">
        <v>0</v>
      </c>
      <c r="I857" s="2">
        <v>0</v>
      </c>
      <c r="J857" s="2">
        <v>0</v>
      </c>
      <c r="K857" s="2">
        <v>0</v>
      </c>
      <c r="L857" s="2">
        <v>0</v>
      </c>
      <c r="M857" s="2">
        <v>0</v>
      </c>
      <c r="N857" s="2">
        <v>0.51358695652173914</v>
      </c>
      <c r="O857" s="2">
        <v>2.4082568807339451E-2</v>
      </c>
      <c r="P857" s="2">
        <v>4.0869565217391308</v>
      </c>
      <c r="Q857" s="2">
        <v>0.53532608695652173</v>
      </c>
      <c r="R857" s="2">
        <v>0.21674311926605505</v>
      </c>
      <c r="S857" s="2">
        <v>0</v>
      </c>
      <c r="T857" s="2">
        <v>0</v>
      </c>
      <c r="U857" s="2">
        <v>0</v>
      </c>
      <c r="V857" s="2">
        <v>0</v>
      </c>
      <c r="W857" s="2">
        <v>0</v>
      </c>
      <c r="X857" s="2">
        <v>0</v>
      </c>
      <c r="Y857" s="2">
        <v>0</v>
      </c>
      <c r="Z857" s="2">
        <v>0</v>
      </c>
      <c r="AA857" s="2">
        <v>0</v>
      </c>
      <c r="AB857" s="2">
        <v>0</v>
      </c>
      <c r="AC857" s="2">
        <v>0</v>
      </c>
      <c r="AD857" s="2">
        <v>0.43478260869565216</v>
      </c>
      <c r="AE857" s="2">
        <v>0</v>
      </c>
      <c r="AF857" s="2">
        <v>0</v>
      </c>
      <c r="AG857" s="2">
        <v>0</v>
      </c>
      <c r="AH857" t="s">
        <v>815</v>
      </c>
      <c r="AI857">
        <v>5</v>
      </c>
    </row>
    <row r="858" spans="1:35" x14ac:dyDescent="0.25">
      <c r="A858" t="s">
        <v>2337</v>
      </c>
      <c r="B858" t="s">
        <v>1525</v>
      </c>
      <c r="C858" t="s">
        <v>1941</v>
      </c>
      <c r="D858" t="s">
        <v>2264</v>
      </c>
      <c r="E858" s="2">
        <v>71.641304347826093</v>
      </c>
      <c r="F858" s="2">
        <v>6.5163043478260869</v>
      </c>
      <c r="G858" s="2">
        <v>0</v>
      </c>
      <c r="H858" s="2">
        <v>0</v>
      </c>
      <c r="I858" s="2">
        <v>0</v>
      </c>
      <c r="J858" s="2">
        <v>0</v>
      </c>
      <c r="K858" s="2">
        <v>0</v>
      </c>
      <c r="L858" s="2">
        <v>1.9975000000000005</v>
      </c>
      <c r="M858" s="2">
        <v>0</v>
      </c>
      <c r="N858" s="2">
        <v>5.3478260869565215</v>
      </c>
      <c r="O858" s="2">
        <v>7.4647246244879367E-2</v>
      </c>
      <c r="P858" s="2">
        <v>2.6939130434782617</v>
      </c>
      <c r="Q858" s="2">
        <v>10.737499999999999</v>
      </c>
      <c r="R858" s="2">
        <v>0.18748141404946136</v>
      </c>
      <c r="S858" s="2">
        <v>0</v>
      </c>
      <c r="T858" s="2">
        <v>4.008152173913043</v>
      </c>
      <c r="U858" s="2">
        <v>0</v>
      </c>
      <c r="V858" s="2">
        <v>5.5947504172356236E-2</v>
      </c>
      <c r="W858" s="2">
        <v>0.82032608695652176</v>
      </c>
      <c r="X858" s="2">
        <v>8.1955434782608698</v>
      </c>
      <c r="Y858" s="2">
        <v>0</v>
      </c>
      <c r="Z858" s="2">
        <v>0.12584736762251555</v>
      </c>
      <c r="AA858" s="2">
        <v>0</v>
      </c>
      <c r="AB858" s="2">
        <v>0</v>
      </c>
      <c r="AC858" s="2">
        <v>0</v>
      </c>
      <c r="AD858" s="2">
        <v>0</v>
      </c>
      <c r="AE858" s="2">
        <v>0</v>
      </c>
      <c r="AF858" s="2">
        <v>0</v>
      </c>
      <c r="AG858" s="2">
        <v>0</v>
      </c>
      <c r="AH858" t="s">
        <v>592</v>
      </c>
      <c r="AI858">
        <v>5</v>
      </c>
    </row>
    <row r="859" spans="1:35" x14ac:dyDescent="0.25">
      <c r="A859" t="s">
        <v>2337</v>
      </c>
      <c r="B859" t="s">
        <v>1374</v>
      </c>
      <c r="C859" t="s">
        <v>2132</v>
      </c>
      <c r="D859" t="s">
        <v>2282</v>
      </c>
      <c r="E859" s="2">
        <v>127.93478260869566</v>
      </c>
      <c r="F859" s="2">
        <v>4.2608695652173916</v>
      </c>
      <c r="G859" s="2">
        <v>0</v>
      </c>
      <c r="H859" s="2">
        <v>0</v>
      </c>
      <c r="I859" s="2">
        <v>0</v>
      </c>
      <c r="J859" s="2">
        <v>0</v>
      </c>
      <c r="K859" s="2">
        <v>0</v>
      </c>
      <c r="L859" s="2">
        <v>7.7554347826086953</v>
      </c>
      <c r="M859" s="2">
        <v>0.78260869565217395</v>
      </c>
      <c r="N859" s="2">
        <v>5.8414130434782603</v>
      </c>
      <c r="O859" s="2">
        <v>5.1776550552251478E-2</v>
      </c>
      <c r="P859" s="2">
        <v>5.8478260869565215</v>
      </c>
      <c r="Q859" s="2">
        <v>10.79684782608696</v>
      </c>
      <c r="R859" s="2">
        <v>0.13010280373831778</v>
      </c>
      <c r="S859" s="2">
        <v>2.1673913043478263</v>
      </c>
      <c r="T859" s="2">
        <v>10.666521739130433</v>
      </c>
      <c r="U859" s="2">
        <v>0</v>
      </c>
      <c r="V859" s="2">
        <v>0.10031605777400168</v>
      </c>
      <c r="W859" s="2">
        <v>3.9509782608695647</v>
      </c>
      <c r="X859" s="2">
        <v>16.549347826086954</v>
      </c>
      <c r="Y859" s="2">
        <v>0</v>
      </c>
      <c r="Z859" s="2">
        <v>0.16024044180118943</v>
      </c>
      <c r="AA859" s="2">
        <v>0</v>
      </c>
      <c r="AB859" s="2">
        <v>0</v>
      </c>
      <c r="AC859" s="2">
        <v>0</v>
      </c>
      <c r="AD859" s="2">
        <v>0</v>
      </c>
      <c r="AE859" s="2">
        <v>0</v>
      </c>
      <c r="AF859" s="2">
        <v>0</v>
      </c>
      <c r="AG859" s="2">
        <v>0</v>
      </c>
      <c r="AH859" t="s">
        <v>438</v>
      </c>
      <c r="AI859">
        <v>5</v>
      </c>
    </row>
    <row r="860" spans="1:35" x14ac:dyDescent="0.25">
      <c r="A860" t="s">
        <v>2337</v>
      </c>
      <c r="B860" t="s">
        <v>1332</v>
      </c>
      <c r="C860" t="s">
        <v>2127</v>
      </c>
      <c r="D860" t="s">
        <v>2274</v>
      </c>
      <c r="E860" s="2">
        <v>43.673913043478258</v>
      </c>
      <c r="F860" s="2">
        <v>4.7826086956521738</v>
      </c>
      <c r="G860" s="2">
        <v>0</v>
      </c>
      <c r="H860" s="2">
        <v>0</v>
      </c>
      <c r="I860" s="2">
        <v>0</v>
      </c>
      <c r="J860" s="2">
        <v>0</v>
      </c>
      <c r="K860" s="2">
        <v>0</v>
      </c>
      <c r="L860" s="2">
        <v>2.2543478260869563</v>
      </c>
      <c r="M860" s="2">
        <v>0</v>
      </c>
      <c r="N860" s="2">
        <v>5.9098913043478261</v>
      </c>
      <c r="O860" s="2">
        <v>0.13531856645097065</v>
      </c>
      <c r="P860" s="2">
        <v>5.3455434782608684</v>
      </c>
      <c r="Q860" s="2">
        <v>0</v>
      </c>
      <c r="R860" s="2">
        <v>0.12239671478347434</v>
      </c>
      <c r="S860" s="2">
        <v>3.8807608695652176</v>
      </c>
      <c r="T860" s="2">
        <v>7.4048913043478235</v>
      </c>
      <c r="U860" s="2">
        <v>0</v>
      </c>
      <c r="V860" s="2">
        <v>0.25840716774514683</v>
      </c>
      <c r="W860" s="2">
        <v>4.4813043478260877</v>
      </c>
      <c r="X860" s="2">
        <v>9.4436956521739148</v>
      </c>
      <c r="Y860" s="2">
        <v>0</v>
      </c>
      <c r="Z860" s="2">
        <v>0.3188402190144351</v>
      </c>
      <c r="AA860" s="2">
        <v>0</v>
      </c>
      <c r="AB860" s="2">
        <v>0</v>
      </c>
      <c r="AC860" s="2">
        <v>0</v>
      </c>
      <c r="AD860" s="2">
        <v>0</v>
      </c>
      <c r="AE860" s="2">
        <v>0</v>
      </c>
      <c r="AF860" s="2">
        <v>0</v>
      </c>
      <c r="AG860" s="2">
        <v>0</v>
      </c>
      <c r="AH860" t="s">
        <v>395</v>
      </c>
      <c r="AI860">
        <v>5</v>
      </c>
    </row>
    <row r="861" spans="1:35" x14ac:dyDescent="0.25">
      <c r="A861" t="s">
        <v>2337</v>
      </c>
      <c r="B861" t="s">
        <v>1538</v>
      </c>
      <c r="C861" t="s">
        <v>1954</v>
      </c>
      <c r="D861" t="s">
        <v>2298</v>
      </c>
      <c r="E861" s="2">
        <v>48.108695652173914</v>
      </c>
      <c r="F861" s="2">
        <v>4.9456521739130439</v>
      </c>
      <c r="G861" s="2">
        <v>0</v>
      </c>
      <c r="H861" s="2">
        <v>0</v>
      </c>
      <c r="I861" s="2">
        <v>0</v>
      </c>
      <c r="J861" s="2">
        <v>0</v>
      </c>
      <c r="K861" s="2">
        <v>0</v>
      </c>
      <c r="L861" s="2">
        <v>2.2857608695652174</v>
      </c>
      <c r="M861" s="2">
        <v>0</v>
      </c>
      <c r="N861" s="2">
        <v>5.3265217391304347</v>
      </c>
      <c r="O861" s="2">
        <v>0.11071848169905106</v>
      </c>
      <c r="P861" s="2">
        <v>6.3704347826086973</v>
      </c>
      <c r="Q861" s="2">
        <v>6.5027173913043494</v>
      </c>
      <c r="R861" s="2">
        <v>0.26758472661545418</v>
      </c>
      <c r="S861" s="2">
        <v>1.1239130434782609</v>
      </c>
      <c r="T861" s="2">
        <v>6.6639130434782627</v>
      </c>
      <c r="U861" s="2">
        <v>0</v>
      </c>
      <c r="V861" s="2">
        <v>0.16187980117487577</v>
      </c>
      <c r="W861" s="2">
        <v>1.1864130434782609</v>
      </c>
      <c r="X861" s="2">
        <v>9.1824999999999992</v>
      </c>
      <c r="Y861" s="2">
        <v>0</v>
      </c>
      <c r="Z861" s="2">
        <v>0.21553095345684589</v>
      </c>
      <c r="AA861" s="2">
        <v>0</v>
      </c>
      <c r="AB861" s="2">
        <v>0</v>
      </c>
      <c r="AC861" s="2">
        <v>0</v>
      </c>
      <c r="AD861" s="2">
        <v>0</v>
      </c>
      <c r="AE861" s="2">
        <v>0</v>
      </c>
      <c r="AF861" s="2">
        <v>0</v>
      </c>
      <c r="AG861" s="2">
        <v>0</v>
      </c>
      <c r="AH861" t="s">
        <v>606</v>
      </c>
      <c r="AI861">
        <v>5</v>
      </c>
    </row>
    <row r="862" spans="1:35" x14ac:dyDescent="0.25">
      <c r="A862" t="s">
        <v>2337</v>
      </c>
      <c r="B862" t="s">
        <v>1647</v>
      </c>
      <c r="C862" t="s">
        <v>2025</v>
      </c>
      <c r="D862" t="s">
        <v>2271</v>
      </c>
      <c r="E862" s="2">
        <v>52.760869565217391</v>
      </c>
      <c r="F862" s="2">
        <v>5.7391304347826084</v>
      </c>
      <c r="G862" s="2">
        <v>0</v>
      </c>
      <c r="H862" s="2">
        <v>0</v>
      </c>
      <c r="I862" s="2">
        <v>1.048913043478261</v>
      </c>
      <c r="J862" s="2">
        <v>0</v>
      </c>
      <c r="K862" s="2">
        <v>0</v>
      </c>
      <c r="L862" s="2">
        <v>1.4918478260869565</v>
      </c>
      <c r="M862" s="2">
        <v>0</v>
      </c>
      <c r="N862" s="2">
        <v>4.6956521739130439</v>
      </c>
      <c r="O862" s="2">
        <v>8.8998763906056863E-2</v>
      </c>
      <c r="P862" s="2">
        <v>4.8722826086956523</v>
      </c>
      <c r="Q862" s="2">
        <v>5.2853260869565215</v>
      </c>
      <c r="R862" s="2">
        <v>0.19252163164400493</v>
      </c>
      <c r="S862" s="2">
        <v>6.8206521739130439</v>
      </c>
      <c r="T862" s="2">
        <v>1.9402173913043479</v>
      </c>
      <c r="U862" s="2">
        <v>0</v>
      </c>
      <c r="V862" s="2">
        <v>0.16604861969509685</v>
      </c>
      <c r="W862" s="2">
        <v>1.3641304347826086</v>
      </c>
      <c r="X862" s="2">
        <v>4.2690217391304346</v>
      </c>
      <c r="Y862" s="2">
        <v>0</v>
      </c>
      <c r="Z862" s="2">
        <v>0.10676761433868974</v>
      </c>
      <c r="AA862" s="2">
        <v>0</v>
      </c>
      <c r="AB862" s="2">
        <v>0</v>
      </c>
      <c r="AC862" s="2">
        <v>0</v>
      </c>
      <c r="AD862" s="2">
        <v>0</v>
      </c>
      <c r="AE862" s="2">
        <v>0</v>
      </c>
      <c r="AF862" s="2">
        <v>0</v>
      </c>
      <c r="AG862" s="2">
        <v>0</v>
      </c>
      <c r="AH862" t="s">
        <v>718</v>
      </c>
      <c r="AI862">
        <v>5</v>
      </c>
    </row>
    <row r="863" spans="1:35" x14ac:dyDescent="0.25">
      <c r="A863" t="s">
        <v>2337</v>
      </c>
      <c r="B863" t="s">
        <v>1372</v>
      </c>
      <c r="C863" t="s">
        <v>2037</v>
      </c>
      <c r="D863" t="s">
        <v>2216</v>
      </c>
      <c r="E863" s="2">
        <v>87.326086956521735</v>
      </c>
      <c r="F863" s="2">
        <v>6.2608695652173916</v>
      </c>
      <c r="G863" s="2">
        <v>0.39130434782608697</v>
      </c>
      <c r="H863" s="2">
        <v>0.32608695652173914</v>
      </c>
      <c r="I863" s="2">
        <v>0.67391304347826086</v>
      </c>
      <c r="J863" s="2">
        <v>0</v>
      </c>
      <c r="K863" s="2">
        <v>0</v>
      </c>
      <c r="L863" s="2">
        <v>3.9553260869565214</v>
      </c>
      <c r="M863" s="2">
        <v>2.8423913043478262</v>
      </c>
      <c r="N863" s="2">
        <v>0</v>
      </c>
      <c r="O863" s="2">
        <v>3.2549166044311677E-2</v>
      </c>
      <c r="P863" s="2">
        <v>3.9456521739130435</v>
      </c>
      <c r="Q863" s="2">
        <v>2.2554347826086958</v>
      </c>
      <c r="R863" s="2">
        <v>7.1010704505850147E-2</v>
      </c>
      <c r="S863" s="2">
        <v>5.0668478260869581</v>
      </c>
      <c r="T863" s="2">
        <v>5.0502173913043489</v>
      </c>
      <c r="U863" s="2">
        <v>0</v>
      </c>
      <c r="V863" s="2">
        <v>0.11585387104804584</v>
      </c>
      <c r="W863" s="2">
        <v>8.8953260869565263</v>
      </c>
      <c r="X863" s="2">
        <v>8.5346739130434806</v>
      </c>
      <c r="Y863" s="2">
        <v>0</v>
      </c>
      <c r="Z863" s="2">
        <v>0.1995967139656461</v>
      </c>
      <c r="AA863" s="2">
        <v>0</v>
      </c>
      <c r="AB863" s="2">
        <v>0</v>
      </c>
      <c r="AC863" s="2">
        <v>0</v>
      </c>
      <c r="AD863" s="2">
        <v>0</v>
      </c>
      <c r="AE863" s="2">
        <v>0</v>
      </c>
      <c r="AF863" s="2">
        <v>0</v>
      </c>
      <c r="AG863" s="2">
        <v>0.1358695652173913</v>
      </c>
      <c r="AH863" t="s">
        <v>436</v>
      </c>
      <c r="AI863">
        <v>5</v>
      </c>
    </row>
    <row r="864" spans="1:35" x14ac:dyDescent="0.25">
      <c r="A864" t="s">
        <v>2337</v>
      </c>
      <c r="B864" t="s">
        <v>1674</v>
      </c>
      <c r="C864" t="s">
        <v>1877</v>
      </c>
      <c r="D864" t="s">
        <v>2241</v>
      </c>
      <c r="E864" s="2">
        <v>48.597826086956523</v>
      </c>
      <c r="F864" s="2">
        <v>4.5869565217391308</v>
      </c>
      <c r="G864" s="2">
        <v>0.10597826086956522</v>
      </c>
      <c r="H864" s="2">
        <v>0.14130434782608695</v>
      </c>
      <c r="I864" s="2">
        <v>1.7472826086956521</v>
      </c>
      <c r="J864" s="2">
        <v>0</v>
      </c>
      <c r="K864" s="2">
        <v>0</v>
      </c>
      <c r="L864" s="2">
        <v>1.4031521739130439</v>
      </c>
      <c r="M864" s="2">
        <v>8.1415217391304324</v>
      </c>
      <c r="N864" s="2">
        <v>0</v>
      </c>
      <c r="O864" s="2">
        <v>0.16752851711026612</v>
      </c>
      <c r="P864" s="2">
        <v>0</v>
      </c>
      <c r="Q864" s="2">
        <v>5.0788043478260869</v>
      </c>
      <c r="R864" s="2">
        <v>0.10450682174010288</v>
      </c>
      <c r="S864" s="2">
        <v>3.6735869565217389</v>
      </c>
      <c r="T864" s="2">
        <v>6.8497826086956515</v>
      </c>
      <c r="U864" s="2">
        <v>0</v>
      </c>
      <c r="V864" s="2">
        <v>0.21653992395437258</v>
      </c>
      <c r="W864" s="2">
        <v>3.5620652173913046</v>
      </c>
      <c r="X864" s="2">
        <v>4.3304347826086964</v>
      </c>
      <c r="Y864" s="2">
        <v>0</v>
      </c>
      <c r="Z864" s="2">
        <v>0.16240438380675465</v>
      </c>
      <c r="AA864" s="2">
        <v>0</v>
      </c>
      <c r="AB864" s="2">
        <v>0</v>
      </c>
      <c r="AC864" s="2">
        <v>0</v>
      </c>
      <c r="AD864" s="2">
        <v>0</v>
      </c>
      <c r="AE864" s="2">
        <v>0</v>
      </c>
      <c r="AF864" s="2">
        <v>0</v>
      </c>
      <c r="AG864" s="2">
        <v>0</v>
      </c>
      <c r="AH864" t="s">
        <v>745</v>
      </c>
      <c r="AI864">
        <v>5</v>
      </c>
    </row>
    <row r="865" spans="1:35" x14ac:dyDescent="0.25">
      <c r="A865" t="s">
        <v>2337</v>
      </c>
      <c r="B865" t="s">
        <v>1289</v>
      </c>
      <c r="C865" t="s">
        <v>2113</v>
      </c>
      <c r="D865" t="s">
        <v>2267</v>
      </c>
      <c r="E865" s="2">
        <v>56.521739130434781</v>
      </c>
      <c r="F865" s="2">
        <v>5.7391304347826084</v>
      </c>
      <c r="G865" s="2">
        <v>3.9130434782608685E-2</v>
      </c>
      <c r="H865" s="2">
        <v>0.19565217391304349</v>
      </c>
      <c r="I865" s="2">
        <v>5.875</v>
      </c>
      <c r="J865" s="2">
        <v>0</v>
      </c>
      <c r="K865" s="2">
        <v>0</v>
      </c>
      <c r="L865" s="2">
        <v>4.2771739130434785</v>
      </c>
      <c r="M865" s="2">
        <v>0</v>
      </c>
      <c r="N865" s="2">
        <v>0.80706521739130432</v>
      </c>
      <c r="O865" s="2">
        <v>1.4278846153846154E-2</v>
      </c>
      <c r="P865" s="2">
        <v>3.5163043478260869</v>
      </c>
      <c r="Q865" s="2">
        <v>5.6576086956521738</v>
      </c>
      <c r="R865" s="2">
        <v>0.16230769230769232</v>
      </c>
      <c r="S865" s="2">
        <v>7.6902173913043477</v>
      </c>
      <c r="T865" s="2">
        <v>2.4456521739130436E-2</v>
      </c>
      <c r="U865" s="2">
        <v>0</v>
      </c>
      <c r="V865" s="2">
        <v>0.13649038461538462</v>
      </c>
      <c r="W865" s="2">
        <v>3.3614130434782608</v>
      </c>
      <c r="X865" s="2">
        <v>1.7173913043478262</v>
      </c>
      <c r="Y865" s="2">
        <v>0</v>
      </c>
      <c r="Z865" s="2">
        <v>8.9855769230769225E-2</v>
      </c>
      <c r="AA865" s="2">
        <v>0</v>
      </c>
      <c r="AB865" s="2">
        <v>0</v>
      </c>
      <c r="AC865" s="2">
        <v>0</v>
      </c>
      <c r="AD865" s="2">
        <v>0</v>
      </c>
      <c r="AE865" s="2">
        <v>0</v>
      </c>
      <c r="AF865" s="2">
        <v>0</v>
      </c>
      <c r="AG865" s="2">
        <v>0</v>
      </c>
      <c r="AH865" t="s">
        <v>351</v>
      </c>
      <c r="AI865">
        <v>5</v>
      </c>
    </row>
    <row r="866" spans="1:35" x14ac:dyDescent="0.25">
      <c r="A866" t="s">
        <v>2337</v>
      </c>
      <c r="B866" t="s">
        <v>996</v>
      </c>
      <c r="C866" t="s">
        <v>2021</v>
      </c>
      <c r="D866" t="s">
        <v>2278</v>
      </c>
      <c r="E866" s="2">
        <v>62.608695652173914</v>
      </c>
      <c r="F866" s="2">
        <v>3.2608695652173911</v>
      </c>
      <c r="G866" s="2">
        <v>0</v>
      </c>
      <c r="H866" s="2">
        <v>0.54163043478260864</v>
      </c>
      <c r="I866" s="2">
        <v>1.5760869565217395</v>
      </c>
      <c r="J866" s="2">
        <v>0</v>
      </c>
      <c r="K866" s="2">
        <v>0</v>
      </c>
      <c r="L866" s="2">
        <v>4.2119565217391308</v>
      </c>
      <c r="M866" s="2">
        <v>5.7391304347826084</v>
      </c>
      <c r="N866" s="2">
        <v>0</v>
      </c>
      <c r="O866" s="2">
        <v>9.166666666666666E-2</v>
      </c>
      <c r="P866" s="2">
        <v>2.9565217391304346</v>
      </c>
      <c r="Q866" s="2">
        <v>2.715217391304348</v>
      </c>
      <c r="R866" s="2">
        <v>9.0590277777777783E-2</v>
      </c>
      <c r="S866" s="2">
        <v>4.3459782608695647</v>
      </c>
      <c r="T866" s="2">
        <v>9.7055434782608714</v>
      </c>
      <c r="U866" s="2">
        <v>0</v>
      </c>
      <c r="V866" s="2">
        <v>0.22443402777777779</v>
      </c>
      <c r="W866" s="2">
        <v>5.0488043478260867</v>
      </c>
      <c r="X866" s="2">
        <v>13.537608695652175</v>
      </c>
      <c r="Y866" s="2">
        <v>0</v>
      </c>
      <c r="Z866" s="2">
        <v>0.29686631944444442</v>
      </c>
      <c r="AA866" s="2">
        <v>0</v>
      </c>
      <c r="AB866" s="2">
        <v>0</v>
      </c>
      <c r="AC866" s="2">
        <v>0</v>
      </c>
      <c r="AD866" s="2">
        <v>0</v>
      </c>
      <c r="AE866" s="2">
        <v>0</v>
      </c>
      <c r="AF866" s="2">
        <v>0</v>
      </c>
      <c r="AG866" s="2">
        <v>0</v>
      </c>
      <c r="AH866" t="s">
        <v>53</v>
      </c>
      <c r="AI866">
        <v>5</v>
      </c>
    </row>
    <row r="867" spans="1:35" x14ac:dyDescent="0.25">
      <c r="A867" t="s">
        <v>2337</v>
      </c>
      <c r="B867" t="s">
        <v>1175</v>
      </c>
      <c r="C867" t="s">
        <v>1868</v>
      </c>
      <c r="D867" t="s">
        <v>2282</v>
      </c>
      <c r="E867" s="2">
        <v>68.315217391304344</v>
      </c>
      <c r="F867" s="2">
        <v>0</v>
      </c>
      <c r="G867" s="2">
        <v>0</v>
      </c>
      <c r="H867" s="2">
        <v>0</v>
      </c>
      <c r="I867" s="2">
        <v>0</v>
      </c>
      <c r="J867" s="2">
        <v>0</v>
      </c>
      <c r="K867" s="2">
        <v>0</v>
      </c>
      <c r="L867" s="2">
        <v>0</v>
      </c>
      <c r="M867" s="2">
        <v>0</v>
      </c>
      <c r="N867" s="2">
        <v>0</v>
      </c>
      <c r="O867" s="2">
        <v>0</v>
      </c>
      <c r="P867" s="2">
        <v>0</v>
      </c>
      <c r="Q867" s="2">
        <v>7.5402173913043482</v>
      </c>
      <c r="R867" s="2">
        <v>0.11037390612569611</v>
      </c>
      <c r="S867" s="2">
        <v>0</v>
      </c>
      <c r="T867" s="2">
        <v>0</v>
      </c>
      <c r="U867" s="2">
        <v>0</v>
      </c>
      <c r="V867" s="2">
        <v>0</v>
      </c>
      <c r="W867" s="2">
        <v>0</v>
      </c>
      <c r="X867" s="2">
        <v>0</v>
      </c>
      <c r="Y867" s="2">
        <v>0</v>
      </c>
      <c r="Z867" s="2">
        <v>0</v>
      </c>
      <c r="AA867" s="2">
        <v>0</v>
      </c>
      <c r="AB867" s="2">
        <v>0</v>
      </c>
      <c r="AC867" s="2">
        <v>0</v>
      </c>
      <c r="AD867" s="2">
        <v>0</v>
      </c>
      <c r="AE867" s="2">
        <v>0</v>
      </c>
      <c r="AF867" s="2">
        <v>0</v>
      </c>
      <c r="AG867" s="2">
        <v>0</v>
      </c>
      <c r="AH867" t="s">
        <v>236</v>
      </c>
      <c r="AI867">
        <v>5</v>
      </c>
    </row>
    <row r="868" spans="1:35" x14ac:dyDescent="0.25">
      <c r="A868" t="s">
        <v>2337</v>
      </c>
      <c r="B868" t="s">
        <v>1349</v>
      </c>
      <c r="C868" t="s">
        <v>1868</v>
      </c>
      <c r="D868" t="s">
        <v>2282</v>
      </c>
      <c r="E868" s="2">
        <v>55.608695652173914</v>
      </c>
      <c r="F868" s="2">
        <v>3.9130434782608696</v>
      </c>
      <c r="G868" s="2">
        <v>0.59782608695652173</v>
      </c>
      <c r="H868" s="2">
        <v>0.41304347826086957</v>
      </c>
      <c r="I868" s="2">
        <v>1.076086956521739</v>
      </c>
      <c r="J868" s="2">
        <v>0</v>
      </c>
      <c r="K868" s="2">
        <v>0</v>
      </c>
      <c r="L868" s="2">
        <v>1.3913043478260869</v>
      </c>
      <c r="M868" s="2">
        <v>4.7065217391304346</v>
      </c>
      <c r="N868" s="2">
        <v>0</v>
      </c>
      <c r="O868" s="2">
        <v>8.463643471462079E-2</v>
      </c>
      <c r="P868" s="2">
        <v>10.415760869565217</v>
      </c>
      <c r="Q868" s="2">
        <v>0</v>
      </c>
      <c r="R868" s="2">
        <v>0.18730453479280687</v>
      </c>
      <c r="S868" s="2">
        <v>0.21195652173913043</v>
      </c>
      <c r="T868" s="2">
        <v>4.5706521739130439</v>
      </c>
      <c r="U868" s="2">
        <v>0</v>
      </c>
      <c r="V868" s="2">
        <v>8.6004691164972655E-2</v>
      </c>
      <c r="W868" s="2">
        <v>0.51902173913043481</v>
      </c>
      <c r="X868" s="2">
        <v>8.0652173913043477</v>
      </c>
      <c r="Y868" s="2">
        <v>5.9782608695652176E-2</v>
      </c>
      <c r="Z868" s="2">
        <v>0.15544370602032839</v>
      </c>
      <c r="AA868" s="2">
        <v>0</v>
      </c>
      <c r="AB868" s="2">
        <v>0</v>
      </c>
      <c r="AC868" s="2">
        <v>0</v>
      </c>
      <c r="AD868" s="2">
        <v>31.929347826086957</v>
      </c>
      <c r="AE868" s="2">
        <v>0</v>
      </c>
      <c r="AF868" s="2">
        <v>0</v>
      </c>
      <c r="AG868" s="2">
        <v>0</v>
      </c>
      <c r="AH868" t="s">
        <v>413</v>
      </c>
      <c r="AI868">
        <v>5</v>
      </c>
    </row>
    <row r="869" spans="1:35" x14ac:dyDescent="0.25">
      <c r="A869" t="s">
        <v>2337</v>
      </c>
      <c r="B869" t="s">
        <v>1849</v>
      </c>
      <c r="C869" t="s">
        <v>1903</v>
      </c>
      <c r="D869" t="s">
        <v>2221</v>
      </c>
      <c r="E869" s="2">
        <v>70.054347826086953</v>
      </c>
      <c r="F869" s="2">
        <v>5.4782608695652177</v>
      </c>
      <c r="G869" s="2">
        <v>0</v>
      </c>
      <c r="H869" s="2">
        <v>0.3858695652173913</v>
      </c>
      <c r="I869" s="2">
        <v>1.0108695652173914</v>
      </c>
      <c r="J869" s="2">
        <v>0</v>
      </c>
      <c r="K869" s="2">
        <v>0</v>
      </c>
      <c r="L869" s="2">
        <v>0.57815217391304341</v>
      </c>
      <c r="M869" s="2">
        <v>0</v>
      </c>
      <c r="N869" s="2">
        <v>4.6032608695652177</v>
      </c>
      <c r="O869" s="2">
        <v>6.570985259891389E-2</v>
      </c>
      <c r="P869" s="2">
        <v>5.5652173913043477</v>
      </c>
      <c r="Q869" s="2">
        <v>4.9945652173913047</v>
      </c>
      <c r="R869" s="2">
        <v>0.15073700543056634</v>
      </c>
      <c r="S869" s="2">
        <v>1.4963043478260871</v>
      </c>
      <c r="T869" s="2">
        <v>9.2367391304347848</v>
      </c>
      <c r="U869" s="2">
        <v>0</v>
      </c>
      <c r="V869" s="2">
        <v>0.15321024049650894</v>
      </c>
      <c r="W869" s="2">
        <v>1.279021739130435</v>
      </c>
      <c r="X869" s="2">
        <v>12.820326086956522</v>
      </c>
      <c r="Y869" s="2">
        <v>0</v>
      </c>
      <c r="Z869" s="2">
        <v>0.2012629945694337</v>
      </c>
      <c r="AA869" s="2">
        <v>0</v>
      </c>
      <c r="AB869" s="2">
        <v>0</v>
      </c>
      <c r="AC869" s="2">
        <v>0</v>
      </c>
      <c r="AD869" s="2">
        <v>0</v>
      </c>
      <c r="AE869" s="2">
        <v>3.7445652173913042</v>
      </c>
      <c r="AF869" s="2">
        <v>0</v>
      </c>
      <c r="AG869" s="2">
        <v>0</v>
      </c>
      <c r="AH869" t="s">
        <v>921</v>
      </c>
      <c r="AI869">
        <v>5</v>
      </c>
    </row>
    <row r="870" spans="1:35" x14ac:dyDescent="0.25">
      <c r="A870" t="s">
        <v>2337</v>
      </c>
      <c r="B870" t="s">
        <v>1228</v>
      </c>
      <c r="C870" t="s">
        <v>1969</v>
      </c>
      <c r="D870" t="s">
        <v>2261</v>
      </c>
      <c r="E870" s="2">
        <v>60.489130434782609</v>
      </c>
      <c r="F870" s="2">
        <v>5.6521739130434785</v>
      </c>
      <c r="G870" s="2">
        <v>0</v>
      </c>
      <c r="H870" s="2">
        <v>0.375</v>
      </c>
      <c r="I870" s="2">
        <v>1.2155434782608696</v>
      </c>
      <c r="J870" s="2">
        <v>0</v>
      </c>
      <c r="K870" s="2">
        <v>0</v>
      </c>
      <c r="L870" s="2">
        <v>8.3369565217391306E-2</v>
      </c>
      <c r="M870" s="2">
        <v>0.23826086956521741</v>
      </c>
      <c r="N870" s="2">
        <v>0</v>
      </c>
      <c r="O870" s="2">
        <v>3.9389038634321657E-3</v>
      </c>
      <c r="P870" s="2">
        <v>5.3043478260869561</v>
      </c>
      <c r="Q870" s="2">
        <v>3.2799999999999994</v>
      </c>
      <c r="R870" s="2">
        <v>0.1419155435759209</v>
      </c>
      <c r="S870" s="2">
        <v>1.5104347826086955</v>
      </c>
      <c r="T870" s="2">
        <v>5.0954347826086952</v>
      </c>
      <c r="U870" s="2">
        <v>0</v>
      </c>
      <c r="V870" s="2">
        <v>0.10920754716981131</v>
      </c>
      <c r="W870" s="2">
        <v>0.45913043478260862</v>
      </c>
      <c r="X870" s="2">
        <v>7.404565217391303</v>
      </c>
      <c r="Y870" s="2">
        <v>0</v>
      </c>
      <c r="Z870" s="2">
        <v>0.13000179694519315</v>
      </c>
      <c r="AA870" s="2">
        <v>0</v>
      </c>
      <c r="AB870" s="2">
        <v>0</v>
      </c>
      <c r="AC870" s="2">
        <v>0</v>
      </c>
      <c r="AD870" s="2">
        <v>0</v>
      </c>
      <c r="AE870" s="2">
        <v>20.965326086956519</v>
      </c>
      <c r="AF870" s="2">
        <v>2.3984782608695649</v>
      </c>
      <c r="AG870" s="2">
        <v>0</v>
      </c>
      <c r="AH870" t="s">
        <v>289</v>
      </c>
      <c r="AI870">
        <v>5</v>
      </c>
    </row>
    <row r="871" spans="1:35" x14ac:dyDescent="0.25">
      <c r="A871" t="s">
        <v>2337</v>
      </c>
      <c r="B871" t="s">
        <v>1044</v>
      </c>
      <c r="C871" t="s">
        <v>2038</v>
      </c>
      <c r="D871" t="s">
        <v>2236</v>
      </c>
      <c r="E871" s="2">
        <v>33.913043478260867</v>
      </c>
      <c r="F871" s="2">
        <v>3.097826086956522</v>
      </c>
      <c r="G871" s="2">
        <v>0.2608695652173913</v>
      </c>
      <c r="H871" s="2">
        <v>0.2391304347826087</v>
      </c>
      <c r="I871" s="2">
        <v>0</v>
      </c>
      <c r="J871" s="2">
        <v>0</v>
      </c>
      <c r="K871" s="2">
        <v>0</v>
      </c>
      <c r="L871" s="2">
        <v>0.70445652173913065</v>
      </c>
      <c r="M871" s="2">
        <v>5.3913043478260869</v>
      </c>
      <c r="N871" s="2">
        <v>0</v>
      </c>
      <c r="O871" s="2">
        <v>0.15897435897435899</v>
      </c>
      <c r="P871" s="2">
        <v>5.9328260869565215</v>
      </c>
      <c r="Q871" s="2">
        <v>0</v>
      </c>
      <c r="R871" s="2">
        <v>0.1749423076923077</v>
      </c>
      <c r="S871" s="2">
        <v>3.8296739130434783</v>
      </c>
      <c r="T871" s="2">
        <v>1.0770652173913045</v>
      </c>
      <c r="U871" s="2">
        <v>0</v>
      </c>
      <c r="V871" s="2">
        <v>0.14468589743589746</v>
      </c>
      <c r="W871" s="2">
        <v>0.81315217391304351</v>
      </c>
      <c r="X871" s="2">
        <v>1.0065217391304351</v>
      </c>
      <c r="Y871" s="2">
        <v>0</v>
      </c>
      <c r="Z871" s="2">
        <v>5.3657051282051289E-2</v>
      </c>
      <c r="AA871" s="2">
        <v>0</v>
      </c>
      <c r="AB871" s="2">
        <v>0</v>
      </c>
      <c r="AC871" s="2">
        <v>0</v>
      </c>
      <c r="AD871" s="2">
        <v>0</v>
      </c>
      <c r="AE871" s="2">
        <v>0</v>
      </c>
      <c r="AF871" s="2">
        <v>0</v>
      </c>
      <c r="AG871" s="2">
        <v>0</v>
      </c>
      <c r="AH871" t="s">
        <v>102</v>
      </c>
      <c r="AI871">
        <v>5</v>
      </c>
    </row>
    <row r="872" spans="1:35" x14ac:dyDescent="0.25">
      <c r="A872" t="s">
        <v>2337</v>
      </c>
      <c r="B872" t="s">
        <v>1729</v>
      </c>
      <c r="C872" t="s">
        <v>2035</v>
      </c>
      <c r="D872" t="s">
        <v>2247</v>
      </c>
      <c r="E872" s="2">
        <v>35.554347826086953</v>
      </c>
      <c r="F872" s="2">
        <v>6.1766304347826084</v>
      </c>
      <c r="G872" s="2">
        <v>0.4483695652173913</v>
      </c>
      <c r="H872" s="2">
        <v>0</v>
      </c>
      <c r="I872" s="2">
        <v>0.58423913043478259</v>
      </c>
      <c r="J872" s="2">
        <v>0</v>
      </c>
      <c r="K872" s="2">
        <v>0</v>
      </c>
      <c r="L872" s="2">
        <v>1.4619565217391304</v>
      </c>
      <c r="M872" s="2">
        <v>0</v>
      </c>
      <c r="N872" s="2">
        <v>4.9320652173913047</v>
      </c>
      <c r="O872" s="2">
        <v>0.13871904616325284</v>
      </c>
      <c r="P872" s="2">
        <v>5.5679347826086953</v>
      </c>
      <c r="Q872" s="2">
        <v>14.190217391304348</v>
      </c>
      <c r="R872" s="2">
        <v>0.55571690614490987</v>
      </c>
      <c r="S872" s="2">
        <v>0.84923913043478283</v>
      </c>
      <c r="T872" s="2">
        <v>3.6385869565217397</v>
      </c>
      <c r="U872" s="2">
        <v>0</v>
      </c>
      <c r="V872" s="2">
        <v>0.12622439620911038</v>
      </c>
      <c r="W872" s="2">
        <v>0.80771739130434783</v>
      </c>
      <c r="X872" s="2">
        <v>6.3999999999999995</v>
      </c>
      <c r="Y872" s="2">
        <v>0</v>
      </c>
      <c r="Z872" s="2">
        <v>0.20272393763375116</v>
      </c>
      <c r="AA872" s="2">
        <v>0</v>
      </c>
      <c r="AB872" s="2">
        <v>0</v>
      </c>
      <c r="AC872" s="2">
        <v>0</v>
      </c>
      <c r="AD872" s="2">
        <v>0</v>
      </c>
      <c r="AE872" s="2">
        <v>0</v>
      </c>
      <c r="AF872" s="2">
        <v>0</v>
      </c>
      <c r="AG872" s="2">
        <v>0</v>
      </c>
      <c r="AH872" t="s">
        <v>801</v>
      </c>
      <c r="AI872">
        <v>5</v>
      </c>
    </row>
    <row r="873" spans="1:35" x14ac:dyDescent="0.25">
      <c r="A873" t="s">
        <v>2337</v>
      </c>
      <c r="B873" t="s">
        <v>1716</v>
      </c>
      <c r="C873" t="s">
        <v>2195</v>
      </c>
      <c r="D873" t="s">
        <v>2269</v>
      </c>
      <c r="E873" s="2">
        <v>92.478260869565219</v>
      </c>
      <c r="F873" s="2">
        <v>8.7228260869565215</v>
      </c>
      <c r="G873" s="2">
        <v>0.93478260869565222</v>
      </c>
      <c r="H873" s="2">
        <v>0</v>
      </c>
      <c r="I873" s="2">
        <v>0</v>
      </c>
      <c r="J873" s="2">
        <v>0</v>
      </c>
      <c r="K873" s="2">
        <v>0</v>
      </c>
      <c r="L873" s="2">
        <v>5.2542391304347813</v>
      </c>
      <c r="M873" s="2">
        <v>4.4266304347826084</v>
      </c>
      <c r="N873" s="2">
        <v>0</v>
      </c>
      <c r="O873" s="2">
        <v>4.786671368124118E-2</v>
      </c>
      <c r="P873" s="2">
        <v>0</v>
      </c>
      <c r="Q873" s="2">
        <v>21.1875</v>
      </c>
      <c r="R873" s="2">
        <v>0.22910789844851903</v>
      </c>
      <c r="S873" s="2">
        <v>0.55195652173913046</v>
      </c>
      <c r="T873" s="2">
        <v>5.5652173913043477</v>
      </c>
      <c r="U873" s="2">
        <v>0</v>
      </c>
      <c r="V873" s="2">
        <v>6.6147155618241651E-2</v>
      </c>
      <c r="W873" s="2">
        <v>1.4345652173913042</v>
      </c>
      <c r="X873" s="2">
        <v>4.7066304347826078</v>
      </c>
      <c r="Y873" s="2">
        <v>0</v>
      </c>
      <c r="Z873" s="2">
        <v>6.6406911142454145E-2</v>
      </c>
      <c r="AA873" s="2">
        <v>0</v>
      </c>
      <c r="AB873" s="2">
        <v>0</v>
      </c>
      <c r="AC873" s="2">
        <v>0</v>
      </c>
      <c r="AD873" s="2">
        <v>55.092391304347828</v>
      </c>
      <c r="AE873" s="2">
        <v>0</v>
      </c>
      <c r="AF873" s="2">
        <v>0</v>
      </c>
      <c r="AG873" s="2">
        <v>0</v>
      </c>
      <c r="AH873" t="s">
        <v>787</v>
      </c>
      <c r="AI873">
        <v>5</v>
      </c>
    </row>
    <row r="874" spans="1:35" x14ac:dyDescent="0.25">
      <c r="A874" t="s">
        <v>2337</v>
      </c>
      <c r="B874" t="s">
        <v>1158</v>
      </c>
      <c r="C874" t="s">
        <v>1957</v>
      </c>
      <c r="D874" t="s">
        <v>2276</v>
      </c>
      <c r="E874" s="2">
        <v>69.076086956521735</v>
      </c>
      <c r="F874" s="2">
        <v>5.0434782608695654</v>
      </c>
      <c r="G874" s="2">
        <v>0.19565217391304349</v>
      </c>
      <c r="H874" s="2">
        <v>0.28260869565217389</v>
      </c>
      <c r="I874" s="2">
        <v>2.0760869565217392</v>
      </c>
      <c r="J874" s="2">
        <v>0</v>
      </c>
      <c r="K874" s="2">
        <v>0</v>
      </c>
      <c r="L874" s="2">
        <v>4.1154347826086957</v>
      </c>
      <c r="M874" s="2">
        <v>4.9483695652173916</v>
      </c>
      <c r="N874" s="2">
        <v>9.5753260869565207</v>
      </c>
      <c r="O874" s="2">
        <v>0.2102564909520063</v>
      </c>
      <c r="P874" s="2">
        <v>5.3641304347826084</v>
      </c>
      <c r="Q874" s="2">
        <v>8.1141304347826093</v>
      </c>
      <c r="R874" s="2">
        <v>0.19512195121951223</v>
      </c>
      <c r="S874" s="2">
        <v>1.5657608695652174</v>
      </c>
      <c r="T874" s="2">
        <v>4.8560869565217395</v>
      </c>
      <c r="U874" s="2">
        <v>0</v>
      </c>
      <c r="V874" s="2">
        <v>9.2967741935483877E-2</v>
      </c>
      <c r="W874" s="2">
        <v>2.330000000000001</v>
      </c>
      <c r="X874" s="2">
        <v>4.8714130434782605</v>
      </c>
      <c r="Y874" s="2">
        <v>0</v>
      </c>
      <c r="Z874" s="2">
        <v>0.10425334382376084</v>
      </c>
      <c r="AA874" s="2">
        <v>0</v>
      </c>
      <c r="AB874" s="2">
        <v>0</v>
      </c>
      <c r="AC874" s="2">
        <v>0</v>
      </c>
      <c r="AD874" s="2">
        <v>0</v>
      </c>
      <c r="AE874" s="2">
        <v>0</v>
      </c>
      <c r="AF874" s="2">
        <v>0</v>
      </c>
      <c r="AG874" s="2">
        <v>0</v>
      </c>
      <c r="AH874" t="s">
        <v>219</v>
      </c>
      <c r="AI874">
        <v>5</v>
      </c>
    </row>
    <row r="875" spans="1:35" x14ac:dyDescent="0.25">
      <c r="A875" t="s">
        <v>2337</v>
      </c>
      <c r="B875" t="s">
        <v>1365</v>
      </c>
      <c r="C875" t="s">
        <v>2007</v>
      </c>
      <c r="D875" t="s">
        <v>2243</v>
      </c>
      <c r="E875" s="2">
        <v>54.173913043478258</v>
      </c>
      <c r="F875" s="2">
        <v>4.2391304347826084</v>
      </c>
      <c r="G875" s="2">
        <v>0</v>
      </c>
      <c r="H875" s="2">
        <v>0.30706521739130432</v>
      </c>
      <c r="I875" s="2">
        <v>2.722826086956522</v>
      </c>
      <c r="J875" s="2">
        <v>0</v>
      </c>
      <c r="K875" s="2">
        <v>0</v>
      </c>
      <c r="L875" s="2">
        <v>5.2344565217391299</v>
      </c>
      <c r="M875" s="2">
        <v>0</v>
      </c>
      <c r="N875" s="2">
        <v>5.2364130434782608</v>
      </c>
      <c r="O875" s="2">
        <v>9.6659309791332262E-2</v>
      </c>
      <c r="P875" s="2">
        <v>3.5869565217391304</v>
      </c>
      <c r="Q875" s="2">
        <v>4.1114130434782608</v>
      </c>
      <c r="R875" s="2">
        <v>0.14210473515248795</v>
      </c>
      <c r="S875" s="2">
        <v>9.1667391304347863</v>
      </c>
      <c r="T875" s="2">
        <v>4.9169565217391291</v>
      </c>
      <c r="U875" s="2">
        <v>0</v>
      </c>
      <c r="V875" s="2">
        <v>0.25997191011235959</v>
      </c>
      <c r="W875" s="2">
        <v>3.9489130434782598</v>
      </c>
      <c r="X875" s="2">
        <v>6.4741304347826087</v>
      </c>
      <c r="Y875" s="2">
        <v>0</v>
      </c>
      <c r="Z875" s="2">
        <v>0.19239967897271268</v>
      </c>
      <c r="AA875" s="2">
        <v>0</v>
      </c>
      <c r="AB875" s="2">
        <v>0</v>
      </c>
      <c r="AC875" s="2">
        <v>0</v>
      </c>
      <c r="AD875" s="2">
        <v>0</v>
      </c>
      <c r="AE875" s="2">
        <v>0</v>
      </c>
      <c r="AF875" s="2">
        <v>0</v>
      </c>
      <c r="AG875" s="2">
        <v>0</v>
      </c>
      <c r="AH875" t="s">
        <v>429</v>
      </c>
      <c r="AI875">
        <v>5</v>
      </c>
    </row>
    <row r="876" spans="1:35" x14ac:dyDescent="0.25">
      <c r="A876" t="s">
        <v>2337</v>
      </c>
      <c r="B876" t="s">
        <v>1552</v>
      </c>
      <c r="C876" t="s">
        <v>2145</v>
      </c>
      <c r="D876" t="s">
        <v>2267</v>
      </c>
      <c r="E876" s="2">
        <v>69.010869565217391</v>
      </c>
      <c r="F876" s="2">
        <v>5.3913043478260869</v>
      </c>
      <c r="G876" s="2">
        <v>0.32173913043478264</v>
      </c>
      <c r="H876" s="2">
        <v>0.46739130434782611</v>
      </c>
      <c r="I876" s="2">
        <v>1.5733695652173914</v>
      </c>
      <c r="J876" s="2">
        <v>0</v>
      </c>
      <c r="K876" s="2">
        <v>1.0880434782608697</v>
      </c>
      <c r="L876" s="2">
        <v>5.28</v>
      </c>
      <c r="M876" s="2">
        <v>0</v>
      </c>
      <c r="N876" s="2">
        <v>11.218152173913046</v>
      </c>
      <c r="O876" s="2">
        <v>0.16255630808001265</v>
      </c>
      <c r="P876" s="2">
        <v>2.2880434782608696</v>
      </c>
      <c r="Q876" s="2">
        <v>17.260326086956521</v>
      </c>
      <c r="R876" s="2">
        <v>0.28326508111513626</v>
      </c>
      <c r="S876" s="2">
        <v>2.5197826086956527</v>
      </c>
      <c r="T876" s="2">
        <v>6.2456521739130446</v>
      </c>
      <c r="U876" s="2">
        <v>0</v>
      </c>
      <c r="V876" s="2">
        <v>0.12701527799653492</v>
      </c>
      <c r="W876" s="2">
        <v>1.702391304347826</v>
      </c>
      <c r="X876" s="2">
        <v>10.331304347826086</v>
      </c>
      <c r="Y876" s="2">
        <v>0.32195652173913042</v>
      </c>
      <c r="Z876" s="2">
        <v>0.17903921877461015</v>
      </c>
      <c r="AA876" s="2">
        <v>0.56793478260869568</v>
      </c>
      <c r="AB876" s="2">
        <v>0</v>
      </c>
      <c r="AC876" s="2">
        <v>0</v>
      </c>
      <c r="AD876" s="2">
        <v>0</v>
      </c>
      <c r="AE876" s="2">
        <v>0</v>
      </c>
      <c r="AF876" s="2">
        <v>0</v>
      </c>
      <c r="AG876" s="2">
        <v>0.27065217391304347</v>
      </c>
      <c r="AH876" t="s">
        <v>620</v>
      </c>
      <c r="AI876">
        <v>5</v>
      </c>
    </row>
    <row r="877" spans="1:35" x14ac:dyDescent="0.25">
      <c r="A877" t="s">
        <v>2337</v>
      </c>
      <c r="B877" t="s">
        <v>1154</v>
      </c>
      <c r="C877" t="s">
        <v>1902</v>
      </c>
      <c r="D877" t="s">
        <v>2217</v>
      </c>
      <c r="E877" s="2">
        <v>50.891304347826086</v>
      </c>
      <c r="F877" s="2">
        <v>5.2244565217391301</v>
      </c>
      <c r="G877" s="2">
        <v>0.47282608695652173</v>
      </c>
      <c r="H877" s="2">
        <v>0</v>
      </c>
      <c r="I877" s="2">
        <v>3.5679347826086958</v>
      </c>
      <c r="J877" s="2">
        <v>0</v>
      </c>
      <c r="K877" s="2">
        <v>0</v>
      </c>
      <c r="L877" s="2">
        <v>2.9340217391304351</v>
      </c>
      <c r="M877" s="2">
        <v>5.3641304347826084</v>
      </c>
      <c r="N877" s="2">
        <v>0</v>
      </c>
      <c r="O877" s="2">
        <v>0.10540367364374199</v>
      </c>
      <c r="P877" s="2">
        <v>2.035326086956522</v>
      </c>
      <c r="Q877" s="2">
        <v>15.873913043478257</v>
      </c>
      <c r="R877" s="2">
        <v>0.35191157624946601</v>
      </c>
      <c r="S877" s="2">
        <v>2.547608695652174</v>
      </c>
      <c r="T877" s="2">
        <v>8.5485869565217421</v>
      </c>
      <c r="U877" s="2">
        <v>0</v>
      </c>
      <c r="V877" s="2">
        <v>0.21803716360529696</v>
      </c>
      <c r="W877" s="2">
        <v>2.6623913043478251</v>
      </c>
      <c r="X877" s="2">
        <v>11.535652173913046</v>
      </c>
      <c r="Y877" s="2">
        <v>0</v>
      </c>
      <c r="Z877" s="2">
        <v>0.27898761213156775</v>
      </c>
      <c r="AA877" s="2">
        <v>0</v>
      </c>
      <c r="AB877" s="2">
        <v>0</v>
      </c>
      <c r="AC877" s="2">
        <v>0</v>
      </c>
      <c r="AD877" s="2">
        <v>6.7934782608695649E-2</v>
      </c>
      <c r="AE877" s="2">
        <v>0</v>
      </c>
      <c r="AF877" s="2">
        <v>0</v>
      </c>
      <c r="AG877" s="2">
        <v>0</v>
      </c>
      <c r="AH877" t="s">
        <v>215</v>
      </c>
      <c r="AI877">
        <v>5</v>
      </c>
    </row>
    <row r="878" spans="1:35" x14ac:dyDescent="0.25">
      <c r="A878" t="s">
        <v>2337</v>
      </c>
      <c r="B878" t="s">
        <v>1845</v>
      </c>
      <c r="C878" t="s">
        <v>1934</v>
      </c>
      <c r="D878" t="s">
        <v>2217</v>
      </c>
      <c r="E878" s="2">
        <v>14.641304347826088</v>
      </c>
      <c r="F878" s="2">
        <v>4.7771739130434785</v>
      </c>
      <c r="G878" s="2">
        <v>2.0652173913043474E-2</v>
      </c>
      <c r="H878" s="2">
        <v>0</v>
      </c>
      <c r="I878" s="2">
        <v>0</v>
      </c>
      <c r="J878" s="2">
        <v>0</v>
      </c>
      <c r="K878" s="2">
        <v>0</v>
      </c>
      <c r="L878" s="2">
        <v>0.49510869565217386</v>
      </c>
      <c r="M878" s="2">
        <v>0</v>
      </c>
      <c r="N878" s="2">
        <v>2.660326086956522</v>
      </c>
      <c r="O878" s="2">
        <v>0.18170007423904974</v>
      </c>
      <c r="P878" s="2">
        <v>0</v>
      </c>
      <c r="Q878" s="2">
        <v>0</v>
      </c>
      <c r="R878" s="2">
        <v>0</v>
      </c>
      <c r="S878" s="2">
        <v>0.49945652173913052</v>
      </c>
      <c r="T878" s="2">
        <v>4.5556521739130442</v>
      </c>
      <c r="U878" s="2">
        <v>0</v>
      </c>
      <c r="V878" s="2">
        <v>0.3452635486265776</v>
      </c>
      <c r="W878" s="2">
        <v>0.45021739130434779</v>
      </c>
      <c r="X878" s="2">
        <v>3.1807608695652174</v>
      </c>
      <c r="Y878" s="2">
        <v>0</v>
      </c>
      <c r="Z878" s="2">
        <v>0.24799554565701559</v>
      </c>
      <c r="AA878" s="2">
        <v>0</v>
      </c>
      <c r="AB878" s="2">
        <v>0</v>
      </c>
      <c r="AC878" s="2">
        <v>0</v>
      </c>
      <c r="AD878" s="2">
        <v>0</v>
      </c>
      <c r="AE878" s="2">
        <v>0</v>
      </c>
      <c r="AF878" s="2">
        <v>0</v>
      </c>
      <c r="AG878" s="2">
        <v>0</v>
      </c>
      <c r="AH878" t="s">
        <v>917</v>
      </c>
      <c r="AI878">
        <v>5</v>
      </c>
    </row>
    <row r="879" spans="1:35" x14ac:dyDescent="0.25">
      <c r="A879" t="s">
        <v>2337</v>
      </c>
      <c r="B879" t="s">
        <v>977</v>
      </c>
      <c r="C879" t="s">
        <v>2016</v>
      </c>
      <c r="D879" t="s">
        <v>2276</v>
      </c>
      <c r="E879" s="2">
        <v>78.086956521739125</v>
      </c>
      <c r="F879" s="2">
        <v>11.418478260869565</v>
      </c>
      <c r="G879" s="2">
        <v>1.0815217391304348</v>
      </c>
      <c r="H879" s="2">
        <v>0.56521739130434778</v>
      </c>
      <c r="I879" s="2">
        <v>4.1630434782608692</v>
      </c>
      <c r="J879" s="2">
        <v>0</v>
      </c>
      <c r="K879" s="2">
        <v>1.4130434782608696</v>
      </c>
      <c r="L879" s="2">
        <v>6.0170652173913046</v>
      </c>
      <c r="M879" s="2">
        <v>2.2989130434782608</v>
      </c>
      <c r="N879" s="2">
        <v>7.7309782608695654</v>
      </c>
      <c r="O879" s="2">
        <v>0.12844515590200448</v>
      </c>
      <c r="P879" s="2">
        <v>10.442934782608695</v>
      </c>
      <c r="Q879" s="2">
        <v>69.652173913043484</v>
      </c>
      <c r="R879" s="2">
        <v>1.0257168708240536</v>
      </c>
      <c r="S879" s="2">
        <v>3.552173913043478</v>
      </c>
      <c r="T879" s="2">
        <v>15.439347826086955</v>
      </c>
      <c r="U879" s="2">
        <v>0</v>
      </c>
      <c r="V879" s="2">
        <v>0.24320991091314031</v>
      </c>
      <c r="W879" s="2">
        <v>4.3453260869565211</v>
      </c>
      <c r="X879" s="2">
        <v>22.761304347826087</v>
      </c>
      <c r="Y879" s="2">
        <v>0</v>
      </c>
      <c r="Z879" s="2">
        <v>0.34713390868596883</v>
      </c>
      <c r="AA879" s="2">
        <v>0</v>
      </c>
      <c r="AB879" s="2">
        <v>0</v>
      </c>
      <c r="AC879" s="2">
        <v>0</v>
      </c>
      <c r="AD879" s="2">
        <v>0</v>
      </c>
      <c r="AE879" s="2">
        <v>0</v>
      </c>
      <c r="AF879" s="2">
        <v>0</v>
      </c>
      <c r="AG879" s="2">
        <v>0</v>
      </c>
      <c r="AH879" t="s">
        <v>34</v>
      </c>
      <c r="AI879">
        <v>5</v>
      </c>
    </row>
    <row r="880" spans="1:35" x14ac:dyDescent="0.25">
      <c r="A880" t="s">
        <v>2337</v>
      </c>
      <c r="B880" t="s">
        <v>1358</v>
      </c>
      <c r="C880" t="s">
        <v>1902</v>
      </c>
      <c r="D880" t="s">
        <v>2217</v>
      </c>
      <c r="E880" s="2">
        <v>68.706521739130437</v>
      </c>
      <c r="F880" s="2">
        <v>4.4521739130434739</v>
      </c>
      <c r="G880" s="2">
        <v>0</v>
      </c>
      <c r="H880" s="2">
        <v>0</v>
      </c>
      <c r="I880" s="2">
        <v>0.86956521739130432</v>
      </c>
      <c r="J880" s="2">
        <v>0</v>
      </c>
      <c r="K880" s="2">
        <v>0</v>
      </c>
      <c r="L880" s="2">
        <v>0</v>
      </c>
      <c r="M880" s="2">
        <v>0.14673913043478262</v>
      </c>
      <c r="N880" s="2">
        <v>4.4891304347826084</v>
      </c>
      <c r="O880" s="2">
        <v>6.7473501028318297E-2</v>
      </c>
      <c r="P880" s="2">
        <v>4.9565217391304346</v>
      </c>
      <c r="Q880" s="2">
        <v>9.0679347826086953</v>
      </c>
      <c r="R880" s="2">
        <v>0.20412118335706372</v>
      </c>
      <c r="S880" s="2">
        <v>2.7110869565217395</v>
      </c>
      <c r="T880" s="2">
        <v>0.70282608695652182</v>
      </c>
      <c r="U880" s="2">
        <v>0</v>
      </c>
      <c r="V880" s="2">
        <v>4.968834045246006E-2</v>
      </c>
      <c r="W880" s="2">
        <v>3.2072826086956523</v>
      </c>
      <c r="X880" s="2">
        <v>0.79891304347826075</v>
      </c>
      <c r="Y880" s="2">
        <v>0</v>
      </c>
      <c r="Z880" s="2">
        <v>5.8308811896851762E-2</v>
      </c>
      <c r="AA880" s="2">
        <v>0</v>
      </c>
      <c r="AB880" s="2">
        <v>0</v>
      </c>
      <c r="AC880" s="2">
        <v>0</v>
      </c>
      <c r="AD880" s="2">
        <v>0</v>
      </c>
      <c r="AE880" s="2">
        <v>0</v>
      </c>
      <c r="AF880" s="2">
        <v>0</v>
      </c>
      <c r="AG880" s="2">
        <v>0</v>
      </c>
      <c r="AH880" t="s">
        <v>422</v>
      </c>
      <c r="AI880">
        <v>5</v>
      </c>
    </row>
    <row r="881" spans="1:35" x14ac:dyDescent="0.25">
      <c r="A881" t="s">
        <v>2337</v>
      </c>
      <c r="B881" t="s">
        <v>1587</v>
      </c>
      <c r="C881" t="s">
        <v>2035</v>
      </c>
      <c r="D881" t="s">
        <v>2247</v>
      </c>
      <c r="E881" s="2">
        <v>63.869565217391305</v>
      </c>
      <c r="F881" s="2">
        <v>10.782608695652174</v>
      </c>
      <c r="G881" s="2">
        <v>2.2608695652173911</v>
      </c>
      <c r="H881" s="2">
        <v>0</v>
      </c>
      <c r="I881" s="2">
        <v>2.4402173913043477</v>
      </c>
      <c r="J881" s="2">
        <v>0</v>
      </c>
      <c r="K881" s="2">
        <v>0</v>
      </c>
      <c r="L881" s="2">
        <v>4.0770652173913042</v>
      </c>
      <c r="M881" s="2">
        <v>11.173913043478262</v>
      </c>
      <c r="N881" s="2">
        <v>6.7418478260869561</v>
      </c>
      <c r="O881" s="2">
        <v>0.28050544588155207</v>
      </c>
      <c r="P881" s="2">
        <v>10.972826086956522</v>
      </c>
      <c r="Q881" s="2">
        <v>11.263586956521738</v>
      </c>
      <c r="R881" s="2">
        <v>0.3481535057862491</v>
      </c>
      <c r="S881" s="2">
        <v>3.7271739130434787</v>
      </c>
      <c r="T881" s="2">
        <v>7.1069565217391322</v>
      </c>
      <c r="U881" s="2">
        <v>0</v>
      </c>
      <c r="V881" s="2">
        <v>0.16962899931926484</v>
      </c>
      <c r="W881" s="2">
        <v>3.4716304347826061</v>
      </c>
      <c r="X881" s="2">
        <v>11.876086956521746</v>
      </c>
      <c r="Y881" s="2">
        <v>0</v>
      </c>
      <c r="Z881" s="2">
        <v>0.24029782164737923</v>
      </c>
      <c r="AA881" s="2">
        <v>0</v>
      </c>
      <c r="AB881" s="2">
        <v>0</v>
      </c>
      <c r="AC881" s="2">
        <v>0</v>
      </c>
      <c r="AD881" s="2">
        <v>0</v>
      </c>
      <c r="AE881" s="2">
        <v>0</v>
      </c>
      <c r="AF881" s="2">
        <v>0</v>
      </c>
      <c r="AG881" s="2">
        <v>0</v>
      </c>
      <c r="AH881" t="s">
        <v>655</v>
      </c>
      <c r="AI881">
        <v>5</v>
      </c>
    </row>
    <row r="882" spans="1:35" x14ac:dyDescent="0.25">
      <c r="A882" t="s">
        <v>2337</v>
      </c>
      <c r="B882" t="s">
        <v>1121</v>
      </c>
      <c r="C882" t="s">
        <v>2004</v>
      </c>
      <c r="D882" t="s">
        <v>2267</v>
      </c>
      <c r="E882" s="2">
        <v>93.239130434782609</v>
      </c>
      <c r="F882" s="2">
        <v>6.7282608695652177</v>
      </c>
      <c r="G882" s="2">
        <v>0.4891304347826087</v>
      </c>
      <c r="H882" s="2">
        <v>0</v>
      </c>
      <c r="I882" s="2">
        <v>2.1304347826086958</v>
      </c>
      <c r="J882" s="2">
        <v>0</v>
      </c>
      <c r="K882" s="2">
        <v>0</v>
      </c>
      <c r="L882" s="2">
        <v>3.0923913043478262</v>
      </c>
      <c r="M882" s="2">
        <v>5.0796739130434778</v>
      </c>
      <c r="N882" s="2">
        <v>0</v>
      </c>
      <c r="O882" s="2">
        <v>5.4480065283282808E-2</v>
      </c>
      <c r="P882" s="2">
        <v>5.1953260869565216</v>
      </c>
      <c r="Q882" s="2">
        <v>8.5486956521739135</v>
      </c>
      <c r="R882" s="2">
        <v>0.14740615528095127</v>
      </c>
      <c r="S882" s="2">
        <v>0.28804347826086957</v>
      </c>
      <c r="T882" s="2">
        <v>0</v>
      </c>
      <c r="U882" s="2">
        <v>11.700978260869565</v>
      </c>
      <c r="V882" s="2">
        <v>0.12858358591746327</v>
      </c>
      <c r="W882" s="2">
        <v>3.3722826086956523</v>
      </c>
      <c r="X882" s="2">
        <v>0</v>
      </c>
      <c r="Y882" s="2">
        <v>8.4551086956521733</v>
      </c>
      <c r="Z882" s="2">
        <v>0.12685008160410352</v>
      </c>
      <c r="AA882" s="2">
        <v>0</v>
      </c>
      <c r="AB882" s="2">
        <v>0</v>
      </c>
      <c r="AC882" s="2">
        <v>0</v>
      </c>
      <c r="AD882" s="2">
        <v>0</v>
      </c>
      <c r="AE882" s="2">
        <v>0</v>
      </c>
      <c r="AF882" s="2">
        <v>0</v>
      </c>
      <c r="AG882" s="2">
        <v>0</v>
      </c>
      <c r="AH882" t="s">
        <v>181</v>
      </c>
      <c r="AI882">
        <v>5</v>
      </c>
    </row>
    <row r="883" spans="1:35" x14ac:dyDescent="0.25">
      <c r="A883" t="s">
        <v>2337</v>
      </c>
      <c r="B883" t="s">
        <v>1282</v>
      </c>
      <c r="C883" t="s">
        <v>2007</v>
      </c>
      <c r="D883" t="s">
        <v>2243</v>
      </c>
      <c r="E883" s="2">
        <v>94.532608695652172</v>
      </c>
      <c r="F883" s="2">
        <v>5.9130434782608692</v>
      </c>
      <c r="G883" s="2">
        <v>1.2173913043478262</v>
      </c>
      <c r="H883" s="2">
        <v>0.2608695652173913</v>
      </c>
      <c r="I883" s="2">
        <v>1.1304347826086956</v>
      </c>
      <c r="J883" s="2">
        <v>0</v>
      </c>
      <c r="K883" s="2">
        <v>0</v>
      </c>
      <c r="L883" s="2">
        <v>2.9882608695652175</v>
      </c>
      <c r="M883" s="2">
        <v>16</v>
      </c>
      <c r="N883" s="2">
        <v>0</v>
      </c>
      <c r="O883" s="2">
        <v>0.16925376566632172</v>
      </c>
      <c r="P883" s="2">
        <v>27.375869565217396</v>
      </c>
      <c r="Q883" s="2">
        <v>0</v>
      </c>
      <c r="R883" s="2">
        <v>0.2895918132689434</v>
      </c>
      <c r="S883" s="2">
        <v>2.7818478260869566</v>
      </c>
      <c r="T883" s="2">
        <v>6.9918478260869579</v>
      </c>
      <c r="U883" s="2">
        <v>0</v>
      </c>
      <c r="V883" s="2">
        <v>0.10338967460043695</v>
      </c>
      <c r="W883" s="2">
        <v>4.7752173913043494</v>
      </c>
      <c r="X883" s="2">
        <v>4.9335869565217401</v>
      </c>
      <c r="Y883" s="2">
        <v>0</v>
      </c>
      <c r="Z883" s="2">
        <v>0.10270323099919515</v>
      </c>
      <c r="AA883" s="2">
        <v>0</v>
      </c>
      <c r="AB883" s="2">
        <v>0</v>
      </c>
      <c r="AC883" s="2">
        <v>0</v>
      </c>
      <c r="AD883" s="2">
        <v>0</v>
      </c>
      <c r="AE883" s="2">
        <v>0</v>
      </c>
      <c r="AF883" s="2">
        <v>0</v>
      </c>
      <c r="AG883" s="2">
        <v>0</v>
      </c>
      <c r="AH883" t="s">
        <v>344</v>
      </c>
      <c r="AI883">
        <v>5</v>
      </c>
    </row>
    <row r="884" spans="1:35" x14ac:dyDescent="0.25">
      <c r="A884" t="s">
        <v>2337</v>
      </c>
      <c r="B884" t="s">
        <v>1650</v>
      </c>
      <c r="C884" t="s">
        <v>2000</v>
      </c>
      <c r="D884" t="s">
        <v>2271</v>
      </c>
      <c r="E884" s="2">
        <v>37.510869565217391</v>
      </c>
      <c r="F884" s="2">
        <v>3.2347826086956561</v>
      </c>
      <c r="G884" s="2">
        <v>0.56521739130434778</v>
      </c>
      <c r="H884" s="2">
        <v>0.14130434782608695</v>
      </c>
      <c r="I884" s="2">
        <v>1.013586956521739</v>
      </c>
      <c r="J884" s="2">
        <v>0</v>
      </c>
      <c r="K884" s="2">
        <v>0</v>
      </c>
      <c r="L884" s="2">
        <v>2.0040217391304354</v>
      </c>
      <c r="M884" s="2">
        <v>0</v>
      </c>
      <c r="N884" s="2">
        <v>0</v>
      </c>
      <c r="O884" s="2">
        <v>0</v>
      </c>
      <c r="P884" s="2">
        <v>10.777173913043478</v>
      </c>
      <c r="Q884" s="2">
        <v>0</v>
      </c>
      <c r="R884" s="2">
        <v>0.28730802665893945</v>
      </c>
      <c r="S884" s="2">
        <v>2.1842391304347828</v>
      </c>
      <c r="T884" s="2">
        <v>2.3260869565217384</v>
      </c>
      <c r="U884" s="2">
        <v>0</v>
      </c>
      <c r="V884" s="2">
        <v>0.12024050999710227</v>
      </c>
      <c r="W884" s="2">
        <v>0.85891304347826081</v>
      </c>
      <c r="X884" s="2">
        <v>6.2391304347826102</v>
      </c>
      <c r="Y884" s="2">
        <v>0</v>
      </c>
      <c r="Z884" s="2">
        <v>0.18922631121414088</v>
      </c>
      <c r="AA884" s="2">
        <v>0</v>
      </c>
      <c r="AB884" s="2">
        <v>0</v>
      </c>
      <c r="AC884" s="2">
        <v>0</v>
      </c>
      <c r="AD884" s="2">
        <v>0</v>
      </c>
      <c r="AE884" s="2">
        <v>0</v>
      </c>
      <c r="AF884" s="2">
        <v>0</v>
      </c>
      <c r="AG884" s="2">
        <v>0</v>
      </c>
      <c r="AH884" t="s">
        <v>721</v>
      </c>
      <c r="AI884">
        <v>5</v>
      </c>
    </row>
    <row r="885" spans="1:35" x14ac:dyDescent="0.25">
      <c r="A885" t="s">
        <v>2337</v>
      </c>
      <c r="B885" t="s">
        <v>1086</v>
      </c>
      <c r="C885" t="s">
        <v>1902</v>
      </c>
      <c r="D885" t="s">
        <v>2217</v>
      </c>
      <c r="E885" s="2">
        <v>57.652173913043477</v>
      </c>
      <c r="F885" s="2">
        <v>4.9673913043478262</v>
      </c>
      <c r="G885" s="2">
        <v>0.32065217391304346</v>
      </c>
      <c r="H885" s="2">
        <v>0.26902173913043476</v>
      </c>
      <c r="I885" s="2">
        <v>2.3614130434782608</v>
      </c>
      <c r="J885" s="2">
        <v>0</v>
      </c>
      <c r="K885" s="2">
        <v>0</v>
      </c>
      <c r="L885" s="2">
        <v>5.2572826086956521</v>
      </c>
      <c r="M885" s="2">
        <v>5</v>
      </c>
      <c r="N885" s="2">
        <v>0</v>
      </c>
      <c r="O885" s="2">
        <v>8.6726998491704371E-2</v>
      </c>
      <c r="P885" s="2">
        <v>5.6521739130434785</v>
      </c>
      <c r="Q885" s="2">
        <v>8.8940217391304355</v>
      </c>
      <c r="R885" s="2">
        <v>0.25230957767722478</v>
      </c>
      <c r="S885" s="2">
        <v>5.2138043478260876</v>
      </c>
      <c r="T885" s="2">
        <v>10.974891304347825</v>
      </c>
      <c r="U885" s="2">
        <v>0</v>
      </c>
      <c r="V885" s="2">
        <v>0.28079939668174964</v>
      </c>
      <c r="W885" s="2">
        <v>3.5101086956521748</v>
      </c>
      <c r="X885" s="2">
        <v>15.315869565217394</v>
      </c>
      <c r="Y885" s="2">
        <v>0</v>
      </c>
      <c r="Z885" s="2">
        <v>0.32654411764705887</v>
      </c>
      <c r="AA885" s="2">
        <v>0</v>
      </c>
      <c r="AB885" s="2">
        <v>0</v>
      </c>
      <c r="AC885" s="2">
        <v>0</v>
      </c>
      <c r="AD885" s="2">
        <v>0</v>
      </c>
      <c r="AE885" s="2">
        <v>0</v>
      </c>
      <c r="AF885" s="2">
        <v>0</v>
      </c>
      <c r="AG885" s="2">
        <v>0</v>
      </c>
      <c r="AH885" t="s">
        <v>145</v>
      </c>
      <c r="AI885">
        <v>5</v>
      </c>
    </row>
    <row r="886" spans="1:35" x14ac:dyDescent="0.25">
      <c r="A886" t="s">
        <v>2337</v>
      </c>
      <c r="B886" t="s">
        <v>1362</v>
      </c>
      <c r="C886" t="s">
        <v>2004</v>
      </c>
      <c r="D886" t="s">
        <v>2267</v>
      </c>
      <c r="E886" s="2">
        <v>70.021739130434781</v>
      </c>
      <c r="F886" s="2">
        <v>12.663260869565217</v>
      </c>
      <c r="G886" s="2">
        <v>0</v>
      </c>
      <c r="H886" s="2">
        <v>0</v>
      </c>
      <c r="I886" s="2">
        <v>20.698369565217391</v>
      </c>
      <c r="J886" s="2">
        <v>0</v>
      </c>
      <c r="K886" s="2">
        <v>0</v>
      </c>
      <c r="L886" s="2">
        <v>3.3428260869565212</v>
      </c>
      <c r="M886" s="2">
        <v>0</v>
      </c>
      <c r="N886" s="2">
        <v>0</v>
      </c>
      <c r="O886" s="2">
        <v>0</v>
      </c>
      <c r="P886" s="2">
        <v>10.481521739130438</v>
      </c>
      <c r="Q886" s="2">
        <v>0</v>
      </c>
      <c r="R886" s="2">
        <v>0.14968953741074204</v>
      </c>
      <c r="S886" s="2">
        <v>5.8063043478260878</v>
      </c>
      <c r="T886" s="2">
        <v>0</v>
      </c>
      <c r="U886" s="2">
        <v>6.5571739130434779</v>
      </c>
      <c r="V886" s="2">
        <v>0.17656628376280661</v>
      </c>
      <c r="W886" s="2">
        <v>5.2939130434782609</v>
      </c>
      <c r="X886" s="2">
        <v>0</v>
      </c>
      <c r="Y886" s="2">
        <v>9.2338043478260872</v>
      </c>
      <c r="Z886" s="2">
        <v>0.20747438683638622</v>
      </c>
      <c r="AA886" s="2">
        <v>0</v>
      </c>
      <c r="AB886" s="2">
        <v>0</v>
      </c>
      <c r="AC886" s="2">
        <v>0</v>
      </c>
      <c r="AD886" s="2">
        <v>0</v>
      </c>
      <c r="AE886" s="2">
        <v>25.423913043478262</v>
      </c>
      <c r="AF886" s="2">
        <v>0</v>
      </c>
      <c r="AG886" s="2">
        <v>0</v>
      </c>
      <c r="AH886" t="s">
        <v>426</v>
      </c>
      <c r="AI886">
        <v>5</v>
      </c>
    </row>
    <row r="887" spans="1:35" x14ac:dyDescent="0.25">
      <c r="A887" t="s">
        <v>2337</v>
      </c>
      <c r="B887" t="s">
        <v>1755</v>
      </c>
      <c r="C887" t="s">
        <v>2004</v>
      </c>
      <c r="D887" t="s">
        <v>2267</v>
      </c>
      <c r="E887" s="2">
        <v>47.336956521739133</v>
      </c>
      <c r="F887" s="2">
        <v>15.043478260869565</v>
      </c>
      <c r="G887" s="2">
        <v>0.10869565217391304</v>
      </c>
      <c r="H887" s="2">
        <v>0.39326086956521744</v>
      </c>
      <c r="I887" s="2">
        <v>4.6086956521739131</v>
      </c>
      <c r="J887" s="2">
        <v>0</v>
      </c>
      <c r="K887" s="2">
        <v>0</v>
      </c>
      <c r="L887" s="2">
        <v>4.2527173913043477</v>
      </c>
      <c r="M887" s="2">
        <v>0</v>
      </c>
      <c r="N887" s="2">
        <v>7.2663043478260869</v>
      </c>
      <c r="O887" s="2">
        <v>0.15350172215843857</v>
      </c>
      <c r="P887" s="2">
        <v>6.4429347826086953</v>
      </c>
      <c r="Q887" s="2">
        <v>1.8858695652173914</v>
      </c>
      <c r="R887" s="2">
        <v>0.17594718714121696</v>
      </c>
      <c r="S887" s="2">
        <v>10.703804347826088</v>
      </c>
      <c r="T887" s="2">
        <v>5.9429347826086953</v>
      </c>
      <c r="U887" s="2">
        <v>0</v>
      </c>
      <c r="V887" s="2">
        <v>0.35166475315729046</v>
      </c>
      <c r="W887" s="2">
        <v>11.182065217391305</v>
      </c>
      <c r="X887" s="2">
        <v>7.3668478260869561</v>
      </c>
      <c r="Y887" s="2">
        <v>0</v>
      </c>
      <c r="Z887" s="2">
        <v>0.39184845005740526</v>
      </c>
      <c r="AA887" s="2">
        <v>0</v>
      </c>
      <c r="AB887" s="2">
        <v>0</v>
      </c>
      <c r="AC887" s="2">
        <v>0</v>
      </c>
      <c r="AD887" s="2">
        <v>0</v>
      </c>
      <c r="AE887" s="2">
        <v>0</v>
      </c>
      <c r="AF887" s="2">
        <v>0</v>
      </c>
      <c r="AG887" s="2">
        <v>0</v>
      </c>
      <c r="AH887" t="s">
        <v>827</v>
      </c>
      <c r="AI887">
        <v>5</v>
      </c>
    </row>
    <row r="888" spans="1:35" x14ac:dyDescent="0.25">
      <c r="A888" t="s">
        <v>2337</v>
      </c>
      <c r="B888" t="s">
        <v>1214</v>
      </c>
      <c r="C888" t="s">
        <v>1922</v>
      </c>
      <c r="D888" t="s">
        <v>2295</v>
      </c>
      <c r="E888" s="2">
        <v>114.40217391304348</v>
      </c>
      <c r="F888" s="2">
        <v>44.802391304347822</v>
      </c>
      <c r="G888" s="2">
        <v>1.2717391304347827</v>
      </c>
      <c r="H888" s="2">
        <v>0.49456521739130432</v>
      </c>
      <c r="I888" s="2">
        <v>1.8668478260869565</v>
      </c>
      <c r="J888" s="2">
        <v>0</v>
      </c>
      <c r="K888" s="2">
        <v>1.6521739130434783</v>
      </c>
      <c r="L888" s="2">
        <v>4.2161956521739112</v>
      </c>
      <c r="M888" s="2">
        <v>6.0878260869565208</v>
      </c>
      <c r="N888" s="2">
        <v>4.4320652173913047</v>
      </c>
      <c r="O888" s="2">
        <v>9.1955344418052254E-2</v>
      </c>
      <c r="P888" s="2">
        <v>5.4782608695652177</v>
      </c>
      <c r="Q888" s="2">
        <v>10.274565217391304</v>
      </c>
      <c r="R888" s="2">
        <v>0.13769691211401425</v>
      </c>
      <c r="S888" s="2">
        <v>7.0713043478260866</v>
      </c>
      <c r="T888" s="2">
        <v>7.0568478260869583</v>
      </c>
      <c r="U888" s="2">
        <v>0</v>
      </c>
      <c r="V888" s="2">
        <v>0.12349548693586698</v>
      </c>
      <c r="W888" s="2">
        <v>2.5681521739130435</v>
      </c>
      <c r="X888" s="2">
        <v>15.601086956521744</v>
      </c>
      <c r="Y888" s="2">
        <v>0</v>
      </c>
      <c r="Z888" s="2">
        <v>0.15881900237529697</v>
      </c>
      <c r="AA888" s="2">
        <v>0</v>
      </c>
      <c r="AB888" s="2">
        <v>0</v>
      </c>
      <c r="AC888" s="2">
        <v>0</v>
      </c>
      <c r="AD888" s="2">
        <v>0</v>
      </c>
      <c r="AE888" s="2">
        <v>0</v>
      </c>
      <c r="AF888" s="2">
        <v>0</v>
      </c>
      <c r="AG888" s="2">
        <v>0</v>
      </c>
      <c r="AH888" t="s">
        <v>275</v>
      </c>
      <c r="AI888">
        <v>5</v>
      </c>
    </row>
    <row r="889" spans="1:35" x14ac:dyDescent="0.25">
      <c r="A889" t="s">
        <v>2337</v>
      </c>
      <c r="B889" t="s">
        <v>1642</v>
      </c>
      <c r="C889" t="s">
        <v>1860</v>
      </c>
      <c r="D889" t="s">
        <v>2226</v>
      </c>
      <c r="E889" s="2">
        <v>38.630434782608695</v>
      </c>
      <c r="F889" s="2">
        <v>5.0217391304347823</v>
      </c>
      <c r="G889" s="2">
        <v>0.44293478260869568</v>
      </c>
      <c r="H889" s="2">
        <v>0.20652173913043478</v>
      </c>
      <c r="I889" s="2">
        <v>0.60869565217391308</v>
      </c>
      <c r="J889" s="2">
        <v>0.28804347826086957</v>
      </c>
      <c r="K889" s="2">
        <v>0</v>
      </c>
      <c r="L889" s="2">
        <v>5.0922826086956521</v>
      </c>
      <c r="M889" s="2">
        <v>0</v>
      </c>
      <c r="N889" s="2">
        <v>0</v>
      </c>
      <c r="O889" s="2">
        <v>0</v>
      </c>
      <c r="P889" s="2">
        <v>4.8070652173913047</v>
      </c>
      <c r="Q889" s="2">
        <v>4.4171739130434791</v>
      </c>
      <c r="R889" s="2">
        <v>0.23878165447383234</v>
      </c>
      <c r="S889" s="2">
        <v>2.3656521739130438</v>
      </c>
      <c r="T889" s="2">
        <v>4.3188043478260871</v>
      </c>
      <c r="U889" s="2">
        <v>0</v>
      </c>
      <c r="V889" s="2">
        <v>0.17303601575689365</v>
      </c>
      <c r="W889" s="2">
        <v>2.4105434782608697</v>
      </c>
      <c r="X889" s="2">
        <v>5.1678260869565218</v>
      </c>
      <c r="Y889" s="2">
        <v>2.4573913043478264</v>
      </c>
      <c r="Z889" s="2">
        <v>0.25978897017445135</v>
      </c>
      <c r="AA889" s="2">
        <v>0</v>
      </c>
      <c r="AB889" s="2">
        <v>0</v>
      </c>
      <c r="AC889" s="2">
        <v>0</v>
      </c>
      <c r="AD889" s="2">
        <v>0</v>
      </c>
      <c r="AE889" s="2">
        <v>0</v>
      </c>
      <c r="AF889" s="2">
        <v>0</v>
      </c>
      <c r="AG889" s="2">
        <v>0</v>
      </c>
      <c r="AH889" t="s">
        <v>713</v>
      </c>
      <c r="AI889">
        <v>5</v>
      </c>
    </row>
    <row r="890" spans="1:35" x14ac:dyDescent="0.25">
      <c r="A890" t="s">
        <v>2337</v>
      </c>
      <c r="B890" t="s">
        <v>947</v>
      </c>
      <c r="C890" t="s">
        <v>1902</v>
      </c>
      <c r="D890" t="s">
        <v>2217</v>
      </c>
      <c r="E890" s="2">
        <v>65.467391304347828</v>
      </c>
      <c r="F890" s="2">
        <v>2.7826086956521738</v>
      </c>
      <c r="G890" s="2">
        <v>0</v>
      </c>
      <c r="H890" s="2">
        <v>0</v>
      </c>
      <c r="I890" s="2">
        <v>0</v>
      </c>
      <c r="J890" s="2">
        <v>0</v>
      </c>
      <c r="K890" s="2">
        <v>0</v>
      </c>
      <c r="L890" s="2">
        <v>2.4689130434782611</v>
      </c>
      <c r="M890" s="2">
        <v>4.9347826086956523</v>
      </c>
      <c r="N890" s="2">
        <v>0</v>
      </c>
      <c r="O890" s="2">
        <v>7.5377718744811556E-2</v>
      </c>
      <c r="P890" s="2">
        <v>5.0978260869565215</v>
      </c>
      <c r="Q890" s="2">
        <v>5.1032608695652177</v>
      </c>
      <c r="R890" s="2">
        <v>0.15581935912336042</v>
      </c>
      <c r="S890" s="2">
        <v>5.1089130434782604</v>
      </c>
      <c r="T890" s="2">
        <v>18.133369565217386</v>
      </c>
      <c r="U890" s="2">
        <v>0</v>
      </c>
      <c r="V890" s="2">
        <v>0.35502075377718734</v>
      </c>
      <c r="W890" s="2">
        <v>5.7596739130434784</v>
      </c>
      <c r="X890" s="2">
        <v>14.56706521739131</v>
      </c>
      <c r="Y890" s="2">
        <v>0</v>
      </c>
      <c r="Z890" s="2">
        <v>0.31048646853727385</v>
      </c>
      <c r="AA890" s="2">
        <v>0</v>
      </c>
      <c r="AB890" s="2">
        <v>0</v>
      </c>
      <c r="AC890" s="2">
        <v>0</v>
      </c>
      <c r="AD890" s="2">
        <v>0</v>
      </c>
      <c r="AE890" s="2">
        <v>0</v>
      </c>
      <c r="AF890" s="2">
        <v>0</v>
      </c>
      <c r="AG890" s="2">
        <v>0</v>
      </c>
      <c r="AH890" t="s">
        <v>4</v>
      </c>
      <c r="AI890">
        <v>5</v>
      </c>
    </row>
    <row r="891" spans="1:35" x14ac:dyDescent="0.25">
      <c r="A891" t="s">
        <v>2337</v>
      </c>
      <c r="B891" t="s">
        <v>1010</v>
      </c>
      <c r="C891" t="s">
        <v>1902</v>
      </c>
      <c r="D891" t="s">
        <v>2217</v>
      </c>
      <c r="E891" s="2">
        <v>82.369565217391298</v>
      </c>
      <c r="F891" s="2">
        <v>5.4130434782608638</v>
      </c>
      <c r="G891" s="2">
        <v>0</v>
      </c>
      <c r="H891" s="2">
        <v>0</v>
      </c>
      <c r="I891" s="2">
        <v>2.3695652173913042</v>
      </c>
      <c r="J891" s="2">
        <v>0</v>
      </c>
      <c r="K891" s="2">
        <v>0</v>
      </c>
      <c r="L891" s="2">
        <v>7.1908695652173895</v>
      </c>
      <c r="M891" s="2">
        <v>5.8369565217391308</v>
      </c>
      <c r="N891" s="2">
        <v>8.7961956521739122</v>
      </c>
      <c r="O891" s="2">
        <v>0.17765241488519398</v>
      </c>
      <c r="P891" s="2">
        <v>9.9565217391304355</v>
      </c>
      <c r="Q891" s="2">
        <v>19.195652173913043</v>
      </c>
      <c r="R891" s="2">
        <v>0.35391923990498814</v>
      </c>
      <c r="S891" s="2">
        <v>3.3593478260869571</v>
      </c>
      <c r="T891" s="2">
        <v>9.1911956521739153</v>
      </c>
      <c r="U891" s="2">
        <v>0</v>
      </c>
      <c r="V891" s="2">
        <v>0.15236869886513596</v>
      </c>
      <c r="W891" s="2">
        <v>4.5088043478260857</v>
      </c>
      <c r="X891" s="2">
        <v>8.9111956521739124</v>
      </c>
      <c r="Y891" s="2">
        <v>0</v>
      </c>
      <c r="Z891" s="2">
        <v>0.16292425442069147</v>
      </c>
      <c r="AA891" s="2">
        <v>0</v>
      </c>
      <c r="AB891" s="2">
        <v>0</v>
      </c>
      <c r="AC891" s="2">
        <v>0</v>
      </c>
      <c r="AD891" s="2">
        <v>0</v>
      </c>
      <c r="AE891" s="2">
        <v>0</v>
      </c>
      <c r="AF891" s="2">
        <v>0</v>
      </c>
      <c r="AG891" s="2">
        <v>0</v>
      </c>
      <c r="AH891" t="s">
        <v>67</v>
      </c>
      <c r="AI891">
        <v>5</v>
      </c>
    </row>
    <row r="892" spans="1:35" x14ac:dyDescent="0.25">
      <c r="A892" t="s">
        <v>2337</v>
      </c>
      <c r="B892" t="s">
        <v>1491</v>
      </c>
      <c r="C892" t="s">
        <v>1930</v>
      </c>
      <c r="D892" t="s">
        <v>2248</v>
      </c>
      <c r="E892" s="2">
        <v>33.369565217391305</v>
      </c>
      <c r="F892" s="2">
        <v>2.2608695652173911</v>
      </c>
      <c r="G892" s="2">
        <v>0.68478260869565222</v>
      </c>
      <c r="H892" s="2">
        <v>7.6086956521739135E-2</v>
      </c>
      <c r="I892" s="2">
        <v>1.4619565217391304</v>
      </c>
      <c r="J892" s="2">
        <v>0</v>
      </c>
      <c r="K892" s="2">
        <v>0</v>
      </c>
      <c r="L892" s="2">
        <v>1.7584782608695648</v>
      </c>
      <c r="M892" s="2">
        <v>4.8586956521739131</v>
      </c>
      <c r="N892" s="2">
        <v>0</v>
      </c>
      <c r="O892" s="2">
        <v>0.14560260586319218</v>
      </c>
      <c r="P892" s="2">
        <v>0</v>
      </c>
      <c r="Q892" s="2">
        <v>0</v>
      </c>
      <c r="R892" s="2">
        <v>0</v>
      </c>
      <c r="S892" s="2">
        <v>1.4840217391304344</v>
      </c>
      <c r="T892" s="2">
        <v>5.0054347826086953</v>
      </c>
      <c r="U892" s="2">
        <v>0</v>
      </c>
      <c r="V892" s="2">
        <v>0.19447231270358303</v>
      </c>
      <c r="W892" s="2">
        <v>0.77673913043478249</v>
      </c>
      <c r="X892" s="2">
        <v>3.1560869565217393</v>
      </c>
      <c r="Y892" s="2">
        <v>0</v>
      </c>
      <c r="Z892" s="2">
        <v>0.11785667752442996</v>
      </c>
      <c r="AA892" s="2">
        <v>0</v>
      </c>
      <c r="AB892" s="2">
        <v>0</v>
      </c>
      <c r="AC892" s="2">
        <v>0</v>
      </c>
      <c r="AD892" s="2">
        <v>0</v>
      </c>
      <c r="AE892" s="2">
        <v>0</v>
      </c>
      <c r="AF892" s="2">
        <v>0</v>
      </c>
      <c r="AG892" s="2">
        <v>0</v>
      </c>
      <c r="AH892" t="s">
        <v>558</v>
      </c>
      <c r="AI892">
        <v>5</v>
      </c>
    </row>
    <row r="893" spans="1:35" x14ac:dyDescent="0.25">
      <c r="A893" t="s">
        <v>2337</v>
      </c>
      <c r="B893" t="s">
        <v>1323</v>
      </c>
      <c r="C893" t="s">
        <v>1868</v>
      </c>
      <c r="D893" t="s">
        <v>2282</v>
      </c>
      <c r="E893" s="2">
        <v>43.206521739130437</v>
      </c>
      <c r="F893" s="2">
        <v>4.2173913043478262</v>
      </c>
      <c r="G893" s="2">
        <v>3.2608695652173912E-2</v>
      </c>
      <c r="H893" s="2">
        <v>0</v>
      </c>
      <c r="I893" s="2">
        <v>0</v>
      </c>
      <c r="J893" s="2">
        <v>0</v>
      </c>
      <c r="K893" s="2">
        <v>5.434782608695652E-2</v>
      </c>
      <c r="L893" s="2">
        <v>0.22217391304347828</v>
      </c>
      <c r="M893" s="2">
        <v>0</v>
      </c>
      <c r="N893" s="2">
        <v>5.6956521739130439</v>
      </c>
      <c r="O893" s="2">
        <v>0.1318238993710692</v>
      </c>
      <c r="P893" s="2">
        <v>0</v>
      </c>
      <c r="Q893" s="2">
        <v>4.4163043478260873</v>
      </c>
      <c r="R893" s="2">
        <v>0.10221383647798743</v>
      </c>
      <c r="S893" s="2">
        <v>0.3111956521739131</v>
      </c>
      <c r="T893" s="2">
        <v>1.5198913043478266</v>
      </c>
      <c r="U893" s="2">
        <v>0</v>
      </c>
      <c r="V893" s="2">
        <v>4.2379874213836488E-2</v>
      </c>
      <c r="W893" s="2">
        <v>0.52880434782608698</v>
      </c>
      <c r="X893" s="2">
        <v>2.8858695652173907</v>
      </c>
      <c r="Y893" s="2">
        <v>0</v>
      </c>
      <c r="Z893" s="2">
        <v>7.9031446540880484E-2</v>
      </c>
      <c r="AA893" s="2">
        <v>0</v>
      </c>
      <c r="AB893" s="2">
        <v>0</v>
      </c>
      <c r="AC893" s="2">
        <v>0</v>
      </c>
      <c r="AD893" s="2">
        <v>0</v>
      </c>
      <c r="AE893" s="2">
        <v>0</v>
      </c>
      <c r="AF893" s="2">
        <v>0</v>
      </c>
      <c r="AG893" s="2">
        <v>1.0869565217391304E-2</v>
      </c>
      <c r="AH893" t="s">
        <v>386</v>
      </c>
      <c r="AI893">
        <v>5</v>
      </c>
    </row>
    <row r="894" spans="1:35" x14ac:dyDescent="0.25">
      <c r="A894" t="s">
        <v>2337</v>
      </c>
      <c r="B894" t="s">
        <v>1328</v>
      </c>
      <c r="C894" t="s">
        <v>2125</v>
      </c>
      <c r="D894" t="s">
        <v>2261</v>
      </c>
      <c r="E894" s="2">
        <v>68.902173913043484</v>
      </c>
      <c r="F894" s="2">
        <v>5.7391304347826084</v>
      </c>
      <c r="G894" s="2">
        <v>0</v>
      </c>
      <c r="H894" s="2">
        <v>0</v>
      </c>
      <c r="I894" s="2">
        <v>0</v>
      </c>
      <c r="J894" s="2">
        <v>0</v>
      </c>
      <c r="K894" s="2">
        <v>0</v>
      </c>
      <c r="L894" s="2">
        <v>1.3160869565217395</v>
      </c>
      <c r="M894" s="2">
        <v>0</v>
      </c>
      <c r="N894" s="2">
        <v>0</v>
      </c>
      <c r="O894" s="2">
        <v>0</v>
      </c>
      <c r="P894" s="2">
        <v>5.3478260869565215</v>
      </c>
      <c r="Q894" s="2">
        <v>10.819347826086952</v>
      </c>
      <c r="R894" s="2">
        <v>0.23463953304937679</v>
      </c>
      <c r="S894" s="2">
        <v>0.87663043478260849</v>
      </c>
      <c r="T894" s="2">
        <v>6.9143478260869555</v>
      </c>
      <c r="U894" s="2">
        <v>0</v>
      </c>
      <c r="V894" s="2">
        <v>0.11307303991165797</v>
      </c>
      <c r="W894" s="2">
        <v>0.62260869565217392</v>
      </c>
      <c r="X894" s="2">
        <v>4.723586956521741</v>
      </c>
      <c r="Y894" s="2">
        <v>0</v>
      </c>
      <c r="Z894" s="2">
        <v>7.7591102697586387E-2</v>
      </c>
      <c r="AA894" s="2">
        <v>0</v>
      </c>
      <c r="AB894" s="2">
        <v>0</v>
      </c>
      <c r="AC894" s="2">
        <v>0</v>
      </c>
      <c r="AD894" s="2">
        <v>0</v>
      </c>
      <c r="AE894" s="2">
        <v>0</v>
      </c>
      <c r="AF894" s="2">
        <v>0</v>
      </c>
      <c r="AG894" s="2">
        <v>0</v>
      </c>
      <c r="AH894" t="s">
        <v>391</v>
      </c>
      <c r="AI894">
        <v>5</v>
      </c>
    </row>
    <row r="895" spans="1:35" x14ac:dyDescent="0.25">
      <c r="A895" t="s">
        <v>2337</v>
      </c>
      <c r="B895" t="s">
        <v>1075</v>
      </c>
      <c r="C895" t="s">
        <v>2047</v>
      </c>
      <c r="D895" t="s">
        <v>2240</v>
      </c>
      <c r="E895" s="2">
        <v>121.98913043478261</v>
      </c>
      <c r="F895" s="2">
        <v>40.462500000000048</v>
      </c>
      <c r="G895" s="2">
        <v>0</v>
      </c>
      <c r="H895" s="2">
        <v>0</v>
      </c>
      <c r="I895" s="2">
        <v>5.1304347826086953</v>
      </c>
      <c r="J895" s="2">
        <v>0</v>
      </c>
      <c r="K895" s="2">
        <v>0</v>
      </c>
      <c r="L895" s="2">
        <v>3.7282608695652173</v>
      </c>
      <c r="M895" s="2">
        <v>5.6521739130434785</v>
      </c>
      <c r="N895" s="2">
        <v>0</v>
      </c>
      <c r="O895" s="2">
        <v>4.6333422436068791E-2</v>
      </c>
      <c r="P895" s="2">
        <v>3.8695652173913042</v>
      </c>
      <c r="Q895" s="2">
        <v>14.923913043478262</v>
      </c>
      <c r="R895" s="2">
        <v>0.15405862959992872</v>
      </c>
      <c r="S895" s="2">
        <v>4.7228260869565215</v>
      </c>
      <c r="T895" s="2">
        <v>13.494565217391305</v>
      </c>
      <c r="U895" s="2">
        <v>0</v>
      </c>
      <c r="V895" s="2">
        <v>0.14933618462086787</v>
      </c>
      <c r="W895" s="2">
        <v>5.8989130434782613</v>
      </c>
      <c r="X895" s="2">
        <v>10.323369565217391</v>
      </c>
      <c r="Y895" s="2">
        <v>0</v>
      </c>
      <c r="Z895" s="2">
        <v>0.13298137752829009</v>
      </c>
      <c r="AA895" s="2">
        <v>0</v>
      </c>
      <c r="AB895" s="2">
        <v>0</v>
      </c>
      <c r="AC895" s="2">
        <v>0</v>
      </c>
      <c r="AD895" s="2">
        <v>0</v>
      </c>
      <c r="AE895" s="2">
        <v>1.0434782608695652</v>
      </c>
      <c r="AF895" s="2">
        <v>0</v>
      </c>
      <c r="AG895" s="2">
        <v>0</v>
      </c>
      <c r="AH895" t="s">
        <v>134</v>
      </c>
      <c r="AI895">
        <v>5</v>
      </c>
    </row>
    <row r="896" spans="1:35" x14ac:dyDescent="0.25">
      <c r="A896" t="s">
        <v>2337</v>
      </c>
      <c r="B896" t="s">
        <v>1603</v>
      </c>
      <c r="C896" t="s">
        <v>1944</v>
      </c>
      <c r="D896" t="s">
        <v>2216</v>
      </c>
      <c r="E896" s="2">
        <v>51.119565217391305</v>
      </c>
      <c r="F896" s="2">
        <v>2.1739130434782608</v>
      </c>
      <c r="G896" s="2">
        <v>0.53260869565217395</v>
      </c>
      <c r="H896" s="2">
        <v>0</v>
      </c>
      <c r="I896" s="2">
        <v>2.4320652173913042</v>
      </c>
      <c r="J896" s="2">
        <v>0</v>
      </c>
      <c r="K896" s="2">
        <v>0</v>
      </c>
      <c r="L896" s="2">
        <v>0.68673913043478263</v>
      </c>
      <c r="M896" s="2">
        <v>0</v>
      </c>
      <c r="N896" s="2">
        <v>0</v>
      </c>
      <c r="O896" s="2">
        <v>0</v>
      </c>
      <c r="P896" s="2">
        <v>0</v>
      </c>
      <c r="Q896" s="2">
        <v>11.403586956521737</v>
      </c>
      <c r="R896" s="2">
        <v>0.22307675951520303</v>
      </c>
      <c r="S896" s="2">
        <v>0.98945652173913046</v>
      </c>
      <c r="T896" s="2">
        <v>5.1252173913043473</v>
      </c>
      <c r="U896" s="2">
        <v>0</v>
      </c>
      <c r="V896" s="2">
        <v>0.11961513927280458</v>
      </c>
      <c r="W896" s="2">
        <v>1.8653260869565225</v>
      </c>
      <c r="X896" s="2">
        <v>5.9928260869565237</v>
      </c>
      <c r="Y896" s="2">
        <v>0</v>
      </c>
      <c r="Z896" s="2">
        <v>0.15372102913034238</v>
      </c>
      <c r="AA896" s="2">
        <v>0</v>
      </c>
      <c r="AB896" s="2">
        <v>0</v>
      </c>
      <c r="AC896" s="2">
        <v>0</v>
      </c>
      <c r="AD896" s="2">
        <v>0</v>
      </c>
      <c r="AE896" s="2">
        <v>0</v>
      </c>
      <c r="AF896" s="2">
        <v>0</v>
      </c>
      <c r="AG896" s="2">
        <v>0</v>
      </c>
      <c r="AH896" t="s">
        <v>672</v>
      </c>
      <c r="AI896">
        <v>5</v>
      </c>
    </row>
    <row r="897" spans="1:35" x14ac:dyDescent="0.25">
      <c r="A897" t="s">
        <v>2337</v>
      </c>
      <c r="B897" t="s">
        <v>1053</v>
      </c>
      <c r="C897" t="s">
        <v>1990</v>
      </c>
      <c r="D897" t="s">
        <v>2263</v>
      </c>
      <c r="E897" s="2">
        <v>37.086956521739133</v>
      </c>
      <c r="F897" s="2">
        <v>0</v>
      </c>
      <c r="G897" s="2">
        <v>0</v>
      </c>
      <c r="H897" s="2">
        <v>0</v>
      </c>
      <c r="I897" s="2">
        <v>0</v>
      </c>
      <c r="J897" s="2">
        <v>0</v>
      </c>
      <c r="K897" s="2">
        <v>0</v>
      </c>
      <c r="L897" s="2">
        <v>0.17467391304347826</v>
      </c>
      <c r="M897" s="2">
        <v>0</v>
      </c>
      <c r="N897" s="2">
        <v>0</v>
      </c>
      <c r="O897" s="2">
        <v>0</v>
      </c>
      <c r="P897" s="2">
        <v>5.6220652173913024</v>
      </c>
      <c r="Q897" s="2">
        <v>0</v>
      </c>
      <c r="R897" s="2">
        <v>0.15159144196951929</v>
      </c>
      <c r="S897" s="2">
        <v>0.77554347826086967</v>
      </c>
      <c r="T897" s="2">
        <v>5.2845652173913029</v>
      </c>
      <c r="U897" s="2">
        <v>0</v>
      </c>
      <c r="V897" s="2">
        <v>0.16340269636576785</v>
      </c>
      <c r="W897" s="2">
        <v>0.15869565217391304</v>
      </c>
      <c r="X897" s="2">
        <v>7.6671739130434782</v>
      </c>
      <c r="Y897" s="2">
        <v>0</v>
      </c>
      <c r="Z897" s="2">
        <v>0.21101406799531064</v>
      </c>
      <c r="AA897" s="2">
        <v>0</v>
      </c>
      <c r="AB897" s="2">
        <v>0</v>
      </c>
      <c r="AC897" s="2">
        <v>0</v>
      </c>
      <c r="AD897" s="2">
        <v>0</v>
      </c>
      <c r="AE897" s="2">
        <v>0</v>
      </c>
      <c r="AF897" s="2">
        <v>0</v>
      </c>
      <c r="AG897" s="2">
        <v>0</v>
      </c>
      <c r="AH897" t="s">
        <v>111</v>
      </c>
      <c r="AI897">
        <v>5</v>
      </c>
    </row>
    <row r="898" spans="1:35" x14ac:dyDescent="0.25">
      <c r="A898" t="s">
        <v>2337</v>
      </c>
      <c r="B898" t="s">
        <v>1584</v>
      </c>
      <c r="C898" t="s">
        <v>2133</v>
      </c>
      <c r="D898" t="s">
        <v>2266</v>
      </c>
      <c r="E898" s="2">
        <v>61.130434782608695</v>
      </c>
      <c r="F898" s="2">
        <v>5.8722826086956523</v>
      </c>
      <c r="G898" s="2">
        <v>0</v>
      </c>
      <c r="H898" s="2">
        <v>0</v>
      </c>
      <c r="I898" s="2">
        <v>0.98369565217391308</v>
      </c>
      <c r="J898" s="2">
        <v>0</v>
      </c>
      <c r="K898" s="2">
        <v>0</v>
      </c>
      <c r="L898" s="2">
        <v>2.0029347826086958</v>
      </c>
      <c r="M898" s="2">
        <v>0</v>
      </c>
      <c r="N898" s="2">
        <v>5.2633695652173911</v>
      </c>
      <c r="O898" s="2">
        <v>8.6100640113798005E-2</v>
      </c>
      <c r="P898" s="2">
        <v>0</v>
      </c>
      <c r="Q898" s="2">
        <v>13.82054347826087</v>
      </c>
      <c r="R898" s="2">
        <v>0.22608285917496446</v>
      </c>
      <c r="S898" s="2">
        <v>4.3542391304347836</v>
      </c>
      <c r="T898" s="2">
        <v>4.1628260869565228</v>
      </c>
      <c r="U898" s="2">
        <v>0</v>
      </c>
      <c r="V898" s="2">
        <v>0.1393261024182077</v>
      </c>
      <c r="W898" s="2">
        <v>3.4992391304347819</v>
      </c>
      <c r="X898" s="2">
        <v>3.5439130434782613</v>
      </c>
      <c r="Y898" s="2">
        <v>0</v>
      </c>
      <c r="Z898" s="2">
        <v>0.11521514935988619</v>
      </c>
      <c r="AA898" s="2">
        <v>0</v>
      </c>
      <c r="AB898" s="2">
        <v>0</v>
      </c>
      <c r="AC898" s="2">
        <v>0</v>
      </c>
      <c r="AD898" s="2">
        <v>0</v>
      </c>
      <c r="AE898" s="2">
        <v>0</v>
      </c>
      <c r="AF898" s="2">
        <v>0</v>
      </c>
      <c r="AG898" s="2">
        <v>0</v>
      </c>
      <c r="AH898" t="s">
        <v>652</v>
      </c>
      <c r="AI898">
        <v>5</v>
      </c>
    </row>
    <row r="899" spans="1:35" x14ac:dyDescent="0.25">
      <c r="A899" t="s">
        <v>2337</v>
      </c>
      <c r="B899" t="s">
        <v>1472</v>
      </c>
      <c r="C899" t="s">
        <v>1902</v>
      </c>
      <c r="D899" t="s">
        <v>2217</v>
      </c>
      <c r="E899" s="2">
        <v>44.423913043478258</v>
      </c>
      <c r="F899" s="2">
        <v>0</v>
      </c>
      <c r="G899" s="2">
        <v>6.7934782608695649E-2</v>
      </c>
      <c r="H899" s="2">
        <v>0.13673913043478261</v>
      </c>
      <c r="I899" s="2">
        <v>4.0190217391304346</v>
      </c>
      <c r="J899" s="2">
        <v>0</v>
      </c>
      <c r="K899" s="2">
        <v>0</v>
      </c>
      <c r="L899" s="2">
        <v>0.89684782608695668</v>
      </c>
      <c r="M899" s="2">
        <v>1.7717391304347827</v>
      </c>
      <c r="N899" s="2">
        <v>0</v>
      </c>
      <c r="O899" s="2">
        <v>3.9882554440910205E-2</v>
      </c>
      <c r="P899" s="2">
        <v>7.0461956521739131</v>
      </c>
      <c r="Q899" s="2">
        <v>0</v>
      </c>
      <c r="R899" s="2">
        <v>0.1586126743332518</v>
      </c>
      <c r="S899" s="2">
        <v>0.8927173913043478</v>
      </c>
      <c r="T899" s="2">
        <v>3.8176086956521722</v>
      </c>
      <c r="U899" s="2">
        <v>0</v>
      </c>
      <c r="V899" s="2">
        <v>0.10603131881575725</v>
      </c>
      <c r="W899" s="2">
        <v>0.79619565217391286</v>
      </c>
      <c r="X899" s="2">
        <v>4.6118478260869571</v>
      </c>
      <c r="Y899" s="2">
        <v>0</v>
      </c>
      <c r="Z899" s="2">
        <v>0.1217372155615366</v>
      </c>
      <c r="AA899" s="2">
        <v>0</v>
      </c>
      <c r="AB899" s="2">
        <v>0</v>
      </c>
      <c r="AC899" s="2">
        <v>0</v>
      </c>
      <c r="AD899" s="2">
        <v>0</v>
      </c>
      <c r="AE899" s="2">
        <v>0</v>
      </c>
      <c r="AF899" s="2">
        <v>0</v>
      </c>
      <c r="AG899" s="2">
        <v>0</v>
      </c>
      <c r="AH899" t="s">
        <v>539</v>
      </c>
      <c r="AI899">
        <v>5</v>
      </c>
    </row>
    <row r="900" spans="1:35" x14ac:dyDescent="0.25">
      <c r="A900" t="s">
        <v>2337</v>
      </c>
      <c r="B900" t="s">
        <v>1251</v>
      </c>
      <c r="C900" t="s">
        <v>1886</v>
      </c>
      <c r="D900" t="s">
        <v>2226</v>
      </c>
      <c r="E900" s="2">
        <v>42.847826086956523</v>
      </c>
      <c r="F900" s="2">
        <v>5.5652173913043477</v>
      </c>
      <c r="G900" s="2">
        <v>1.0108695652173914</v>
      </c>
      <c r="H900" s="2">
        <v>9.2391304347826081E-2</v>
      </c>
      <c r="I900" s="2">
        <v>1.6486956521739131</v>
      </c>
      <c r="J900" s="2">
        <v>0</v>
      </c>
      <c r="K900" s="2">
        <v>2.7826086956521738</v>
      </c>
      <c r="L900" s="2">
        <v>4.0539130434782606</v>
      </c>
      <c r="M900" s="2">
        <v>0</v>
      </c>
      <c r="N900" s="2">
        <v>2.6956521739130435</v>
      </c>
      <c r="O900" s="2">
        <v>6.2912227295788936E-2</v>
      </c>
      <c r="P900" s="2">
        <v>1.2228260869565217</v>
      </c>
      <c r="Q900" s="2">
        <v>2.5943478260869566</v>
      </c>
      <c r="R900" s="2">
        <v>8.9086757990867585E-2</v>
      </c>
      <c r="S900" s="2">
        <v>1.1529347826086955</v>
      </c>
      <c r="T900" s="2">
        <v>3.0739130434782616</v>
      </c>
      <c r="U900" s="2">
        <v>0</v>
      </c>
      <c r="V900" s="2">
        <v>9.8647894469812286E-2</v>
      </c>
      <c r="W900" s="2">
        <v>1.1616304347826085</v>
      </c>
      <c r="X900" s="2">
        <v>3.5614130434782614</v>
      </c>
      <c r="Y900" s="2">
        <v>0</v>
      </c>
      <c r="Z900" s="2">
        <v>0.1102283105022831</v>
      </c>
      <c r="AA900" s="2">
        <v>0</v>
      </c>
      <c r="AB900" s="2">
        <v>0</v>
      </c>
      <c r="AC900" s="2">
        <v>0</v>
      </c>
      <c r="AD900" s="2">
        <v>0</v>
      </c>
      <c r="AE900" s="2">
        <v>0</v>
      </c>
      <c r="AF900" s="2">
        <v>0</v>
      </c>
      <c r="AG900" s="2">
        <v>0</v>
      </c>
      <c r="AH900" t="s">
        <v>313</v>
      </c>
      <c r="AI900">
        <v>5</v>
      </c>
    </row>
    <row r="901" spans="1:35" x14ac:dyDescent="0.25">
      <c r="A901" t="s">
        <v>2337</v>
      </c>
      <c r="B901" t="s">
        <v>1377</v>
      </c>
      <c r="C901" t="s">
        <v>1915</v>
      </c>
      <c r="D901" t="s">
        <v>2267</v>
      </c>
      <c r="E901" s="2">
        <v>77.75</v>
      </c>
      <c r="F901" s="2">
        <v>5.7391304347826084</v>
      </c>
      <c r="G901" s="2">
        <v>0.56521739130434778</v>
      </c>
      <c r="H901" s="2">
        <v>0.34782608695652173</v>
      </c>
      <c r="I901" s="2">
        <v>1.7880434782608696</v>
      </c>
      <c r="J901" s="2">
        <v>0</v>
      </c>
      <c r="K901" s="2">
        <v>0</v>
      </c>
      <c r="L901" s="2">
        <v>4.7108695652173918</v>
      </c>
      <c r="M901" s="2">
        <v>1.0434782608695652</v>
      </c>
      <c r="N901" s="2">
        <v>0</v>
      </c>
      <c r="O901" s="2">
        <v>1.3420942261987976E-2</v>
      </c>
      <c r="P901" s="2">
        <v>1.3913043478260869</v>
      </c>
      <c r="Q901" s="2">
        <v>8.7804347826086957</v>
      </c>
      <c r="R901" s="2">
        <v>0.13082622675800365</v>
      </c>
      <c r="S901" s="2">
        <v>3.6963043478260875</v>
      </c>
      <c r="T901" s="2">
        <v>7.7240217391304347</v>
      </c>
      <c r="U901" s="2">
        <v>0</v>
      </c>
      <c r="V901" s="2">
        <v>0.14688522298336362</v>
      </c>
      <c r="W901" s="2">
        <v>4.6127173913043489</v>
      </c>
      <c r="X901" s="2">
        <v>5.1786956521739116</v>
      </c>
      <c r="Y901" s="2">
        <v>0</v>
      </c>
      <c r="Z901" s="2">
        <v>0.12593457290647281</v>
      </c>
      <c r="AA901" s="2">
        <v>0</v>
      </c>
      <c r="AB901" s="2">
        <v>0</v>
      </c>
      <c r="AC901" s="2">
        <v>0</v>
      </c>
      <c r="AD901" s="2">
        <v>0</v>
      </c>
      <c r="AE901" s="2">
        <v>0</v>
      </c>
      <c r="AF901" s="2">
        <v>0</v>
      </c>
      <c r="AG901" s="2">
        <v>0</v>
      </c>
      <c r="AH901" t="s">
        <v>441</v>
      </c>
      <c r="AI901">
        <v>5</v>
      </c>
    </row>
    <row r="902" spans="1:35" x14ac:dyDescent="0.25">
      <c r="A902" t="s">
        <v>2337</v>
      </c>
      <c r="B902" t="s">
        <v>1780</v>
      </c>
      <c r="C902" t="s">
        <v>1940</v>
      </c>
      <c r="D902" t="s">
        <v>2258</v>
      </c>
      <c r="E902" s="2">
        <v>19.184782608695652</v>
      </c>
      <c r="F902" s="2">
        <v>0</v>
      </c>
      <c r="G902" s="2">
        <v>0.13043478260869565</v>
      </c>
      <c r="H902" s="2">
        <v>0.15217391304347827</v>
      </c>
      <c r="I902" s="2">
        <v>0</v>
      </c>
      <c r="J902" s="2">
        <v>0</v>
      </c>
      <c r="K902" s="2">
        <v>0</v>
      </c>
      <c r="L902" s="2">
        <v>0.22347826086956524</v>
      </c>
      <c r="M902" s="2">
        <v>0</v>
      </c>
      <c r="N902" s="2">
        <v>0</v>
      </c>
      <c r="O902" s="2">
        <v>0</v>
      </c>
      <c r="P902" s="2">
        <v>0</v>
      </c>
      <c r="Q902" s="2">
        <v>0</v>
      </c>
      <c r="R902" s="2">
        <v>0</v>
      </c>
      <c r="S902" s="2">
        <v>0.46163043478260862</v>
      </c>
      <c r="T902" s="2">
        <v>0.54597826086956514</v>
      </c>
      <c r="U902" s="2">
        <v>0</v>
      </c>
      <c r="V902" s="2">
        <v>5.2521246458923504E-2</v>
      </c>
      <c r="W902" s="2">
        <v>0.58326086956521739</v>
      </c>
      <c r="X902" s="2">
        <v>0.32467391304347826</v>
      </c>
      <c r="Y902" s="2">
        <v>0</v>
      </c>
      <c r="Z902" s="2">
        <v>4.7325779036827192E-2</v>
      </c>
      <c r="AA902" s="2">
        <v>0</v>
      </c>
      <c r="AB902" s="2">
        <v>0</v>
      </c>
      <c r="AC902" s="2">
        <v>0</v>
      </c>
      <c r="AD902" s="2">
        <v>0</v>
      </c>
      <c r="AE902" s="2">
        <v>0</v>
      </c>
      <c r="AF902" s="2">
        <v>0</v>
      </c>
      <c r="AG902" s="2">
        <v>0</v>
      </c>
      <c r="AH902" t="s">
        <v>852</v>
      </c>
      <c r="AI902">
        <v>5</v>
      </c>
    </row>
    <row r="903" spans="1:35" x14ac:dyDescent="0.25">
      <c r="A903" t="s">
        <v>2337</v>
      </c>
      <c r="B903" t="s">
        <v>1350</v>
      </c>
      <c r="C903" t="s">
        <v>1913</v>
      </c>
      <c r="D903" t="s">
        <v>2271</v>
      </c>
      <c r="E903" s="2">
        <v>79.510869565217391</v>
      </c>
      <c r="F903" s="2">
        <v>4.8695652173913047</v>
      </c>
      <c r="G903" s="2">
        <v>0.44565217391304346</v>
      </c>
      <c r="H903" s="2">
        <v>0.50315217391304334</v>
      </c>
      <c r="I903" s="2">
        <v>2.5244565217391304</v>
      </c>
      <c r="J903" s="2">
        <v>0</v>
      </c>
      <c r="K903" s="2">
        <v>4.8804347826086953</v>
      </c>
      <c r="L903" s="2">
        <v>0</v>
      </c>
      <c r="M903" s="2">
        <v>0</v>
      </c>
      <c r="N903" s="2">
        <v>5.0434782608695654</v>
      </c>
      <c r="O903" s="2">
        <v>6.34313055365687E-2</v>
      </c>
      <c r="P903" s="2">
        <v>5.3913043478260869</v>
      </c>
      <c r="Q903" s="2">
        <v>21.149456521739129</v>
      </c>
      <c r="R903" s="2">
        <v>0.33380041011619954</v>
      </c>
      <c r="S903" s="2">
        <v>2.2656521739130433</v>
      </c>
      <c r="T903" s="2">
        <v>15.073369565217391</v>
      </c>
      <c r="U903" s="2">
        <v>0</v>
      </c>
      <c r="V903" s="2">
        <v>0.21807108680792892</v>
      </c>
      <c r="W903" s="2">
        <v>26.301630434782609</v>
      </c>
      <c r="X903" s="2">
        <v>0</v>
      </c>
      <c r="Y903" s="2">
        <v>0</v>
      </c>
      <c r="Z903" s="2">
        <v>0.33079289131920714</v>
      </c>
      <c r="AA903" s="2">
        <v>1.326086956521739</v>
      </c>
      <c r="AB903" s="2">
        <v>0</v>
      </c>
      <c r="AC903" s="2">
        <v>0</v>
      </c>
      <c r="AD903" s="2">
        <v>0</v>
      </c>
      <c r="AE903" s="2">
        <v>0</v>
      </c>
      <c r="AF903" s="2">
        <v>0</v>
      </c>
      <c r="AG903" s="2">
        <v>0</v>
      </c>
      <c r="AH903" t="s">
        <v>414</v>
      </c>
      <c r="AI903">
        <v>5</v>
      </c>
    </row>
    <row r="904" spans="1:35" x14ac:dyDescent="0.25">
      <c r="A904" t="s">
        <v>2337</v>
      </c>
      <c r="B904" t="s">
        <v>1748</v>
      </c>
      <c r="C904" t="s">
        <v>1920</v>
      </c>
      <c r="D904" t="s">
        <v>2273</v>
      </c>
      <c r="E904" s="2">
        <v>52.184782608695649</v>
      </c>
      <c r="F904" s="2">
        <v>31.596956521739138</v>
      </c>
      <c r="G904" s="2">
        <v>0.84782608695652173</v>
      </c>
      <c r="H904" s="2">
        <v>5.434782608695652E-2</v>
      </c>
      <c r="I904" s="2">
        <v>7.3369565217391311E-2</v>
      </c>
      <c r="J904" s="2">
        <v>0</v>
      </c>
      <c r="K904" s="2">
        <v>0</v>
      </c>
      <c r="L904" s="2">
        <v>3.0308695652173911</v>
      </c>
      <c r="M904" s="2">
        <v>5.3028260869565234</v>
      </c>
      <c r="N904" s="2">
        <v>0</v>
      </c>
      <c r="O904" s="2">
        <v>0.10161632993126436</v>
      </c>
      <c r="P904" s="2">
        <v>4.858586956521739</v>
      </c>
      <c r="Q904" s="2">
        <v>18.500869565217396</v>
      </c>
      <c r="R904" s="2">
        <v>0.44762966048739855</v>
      </c>
      <c r="S904" s="2">
        <v>3.8368478260869558</v>
      </c>
      <c r="T904" s="2">
        <v>5.6246739130434795</v>
      </c>
      <c r="U904" s="2">
        <v>0</v>
      </c>
      <c r="V904" s="2">
        <v>0.18130806082066239</v>
      </c>
      <c r="W904" s="2">
        <v>3.5464130434782626</v>
      </c>
      <c r="X904" s="2">
        <v>8.41608695652174</v>
      </c>
      <c r="Y904" s="2">
        <v>0</v>
      </c>
      <c r="Z904" s="2">
        <v>0.22923349302228707</v>
      </c>
      <c r="AA904" s="2">
        <v>0</v>
      </c>
      <c r="AB904" s="2">
        <v>0</v>
      </c>
      <c r="AC904" s="2">
        <v>0</v>
      </c>
      <c r="AD904" s="2">
        <v>55.649130434782599</v>
      </c>
      <c r="AE904" s="2">
        <v>0</v>
      </c>
      <c r="AF904" s="2">
        <v>0</v>
      </c>
      <c r="AG904" s="2">
        <v>0</v>
      </c>
      <c r="AH904" t="s">
        <v>820</v>
      </c>
      <c r="AI904">
        <v>5</v>
      </c>
    </row>
    <row r="905" spans="1:35" x14ac:dyDescent="0.25">
      <c r="A905" t="s">
        <v>2337</v>
      </c>
      <c r="B905" t="s">
        <v>1338</v>
      </c>
      <c r="C905" t="s">
        <v>1990</v>
      </c>
      <c r="D905" t="s">
        <v>2263</v>
      </c>
      <c r="E905" s="2">
        <v>56.347826086956523</v>
      </c>
      <c r="F905" s="2">
        <v>30.280434782608697</v>
      </c>
      <c r="G905" s="2">
        <v>0.28260869565217389</v>
      </c>
      <c r="H905" s="2">
        <v>0.1358695652173913</v>
      </c>
      <c r="I905" s="2">
        <v>0</v>
      </c>
      <c r="J905" s="2">
        <v>0</v>
      </c>
      <c r="K905" s="2">
        <v>0</v>
      </c>
      <c r="L905" s="2">
        <v>3.9525000000000006</v>
      </c>
      <c r="M905" s="2">
        <v>4.4365217391304341</v>
      </c>
      <c r="N905" s="2">
        <v>0</v>
      </c>
      <c r="O905" s="2">
        <v>7.8734567901234551E-2</v>
      </c>
      <c r="P905" s="2">
        <v>5.398586956521739</v>
      </c>
      <c r="Q905" s="2">
        <v>14.951195652173926</v>
      </c>
      <c r="R905" s="2">
        <v>0.36114583333333355</v>
      </c>
      <c r="S905" s="2">
        <v>3.6595652173913034</v>
      </c>
      <c r="T905" s="2">
        <v>4.9714130434782611</v>
      </c>
      <c r="U905" s="2">
        <v>0</v>
      </c>
      <c r="V905" s="2">
        <v>0.15317322530864197</v>
      </c>
      <c r="W905" s="2">
        <v>6.8804347826086951E-2</v>
      </c>
      <c r="X905" s="2">
        <v>7.1328260869565243</v>
      </c>
      <c r="Y905" s="2">
        <v>0.19815217391304352</v>
      </c>
      <c r="Z905" s="2">
        <v>0.13132330246913584</v>
      </c>
      <c r="AA905" s="2">
        <v>0</v>
      </c>
      <c r="AB905" s="2">
        <v>0</v>
      </c>
      <c r="AC905" s="2">
        <v>0</v>
      </c>
      <c r="AD905" s="2">
        <v>48.083152173913049</v>
      </c>
      <c r="AE905" s="2">
        <v>0</v>
      </c>
      <c r="AF905" s="2">
        <v>0</v>
      </c>
      <c r="AG905" s="2">
        <v>0</v>
      </c>
      <c r="AH905" t="s">
        <v>401</v>
      </c>
      <c r="AI905">
        <v>5</v>
      </c>
    </row>
    <row r="906" spans="1:35" x14ac:dyDescent="0.25">
      <c r="A906" t="s">
        <v>2337</v>
      </c>
      <c r="B906" t="s">
        <v>1265</v>
      </c>
      <c r="C906" t="s">
        <v>2066</v>
      </c>
      <c r="D906" t="s">
        <v>2267</v>
      </c>
      <c r="E906" s="2">
        <v>64.967391304347828</v>
      </c>
      <c r="F906" s="2">
        <v>5.7391304347826084</v>
      </c>
      <c r="G906" s="2">
        <v>3.2608695652173912E-2</v>
      </c>
      <c r="H906" s="2">
        <v>0</v>
      </c>
      <c r="I906" s="2">
        <v>2.1168478260869565</v>
      </c>
      <c r="J906" s="2">
        <v>0</v>
      </c>
      <c r="K906" s="2">
        <v>0</v>
      </c>
      <c r="L906" s="2">
        <v>3.3994565217391304</v>
      </c>
      <c r="M906" s="2">
        <v>0</v>
      </c>
      <c r="N906" s="2">
        <v>4.0108695652173916</v>
      </c>
      <c r="O906" s="2">
        <v>6.1736657185879208E-2</v>
      </c>
      <c r="P906" s="2">
        <v>4.7880434782608692</v>
      </c>
      <c r="Q906" s="2">
        <v>4.6603260869565215</v>
      </c>
      <c r="R906" s="2">
        <v>0.14543249121632926</v>
      </c>
      <c r="S906" s="2">
        <v>5.8586956521739131</v>
      </c>
      <c r="T906" s="2">
        <v>5.3043478260869561</v>
      </c>
      <c r="U906" s="2">
        <v>0</v>
      </c>
      <c r="V906" s="2">
        <v>0.17182533043332773</v>
      </c>
      <c r="W906" s="2">
        <v>1.5625</v>
      </c>
      <c r="X906" s="2">
        <v>1.9021739130434783</v>
      </c>
      <c r="Y906" s="2">
        <v>0</v>
      </c>
      <c r="Z906" s="2">
        <v>5.3329429479672077E-2</v>
      </c>
      <c r="AA906" s="2">
        <v>0</v>
      </c>
      <c r="AB906" s="2">
        <v>0</v>
      </c>
      <c r="AC906" s="2">
        <v>0</v>
      </c>
      <c r="AD906" s="2">
        <v>0</v>
      </c>
      <c r="AE906" s="2">
        <v>0</v>
      </c>
      <c r="AF906" s="2">
        <v>0</v>
      </c>
      <c r="AG906" s="2">
        <v>0</v>
      </c>
      <c r="AH906" t="s">
        <v>327</v>
      </c>
      <c r="AI906">
        <v>5</v>
      </c>
    </row>
    <row r="907" spans="1:35" x14ac:dyDescent="0.25">
      <c r="A907" t="s">
        <v>2337</v>
      </c>
      <c r="B907" t="s">
        <v>993</v>
      </c>
      <c r="C907" t="s">
        <v>1893</v>
      </c>
      <c r="D907" t="s">
        <v>2251</v>
      </c>
      <c r="E907" s="2">
        <v>58.086956521739133</v>
      </c>
      <c r="F907" s="2">
        <v>2.5652173913043477</v>
      </c>
      <c r="G907" s="2">
        <v>3.2608695652173912E-2</v>
      </c>
      <c r="H907" s="2">
        <v>0.2484782608695652</v>
      </c>
      <c r="I907" s="2">
        <v>2.0190217391304346</v>
      </c>
      <c r="J907" s="2">
        <v>0</v>
      </c>
      <c r="K907" s="2">
        <v>0</v>
      </c>
      <c r="L907" s="2">
        <v>2.1711956521739131</v>
      </c>
      <c r="M907" s="2">
        <v>0</v>
      </c>
      <c r="N907" s="2">
        <v>4.8777173913043477</v>
      </c>
      <c r="O907" s="2">
        <v>8.3972679640718556E-2</v>
      </c>
      <c r="P907" s="2">
        <v>4.2418478260869561</v>
      </c>
      <c r="Q907" s="2">
        <v>7.7663043478260869</v>
      </c>
      <c r="R907" s="2">
        <v>0.20672717065868262</v>
      </c>
      <c r="S907" s="2">
        <v>2.2336956521739131</v>
      </c>
      <c r="T907" s="2">
        <v>3.5027173913043477</v>
      </c>
      <c r="U907" s="2">
        <v>0</v>
      </c>
      <c r="V907" s="2">
        <v>9.8755613772455078E-2</v>
      </c>
      <c r="W907" s="2">
        <v>6.0951086956521738</v>
      </c>
      <c r="X907" s="2">
        <v>0</v>
      </c>
      <c r="Y907" s="2">
        <v>0</v>
      </c>
      <c r="Z907" s="2">
        <v>0.10493076347305388</v>
      </c>
      <c r="AA907" s="2">
        <v>0</v>
      </c>
      <c r="AB907" s="2">
        <v>0</v>
      </c>
      <c r="AC907" s="2">
        <v>0</v>
      </c>
      <c r="AD907" s="2">
        <v>0</v>
      </c>
      <c r="AE907" s="2">
        <v>0</v>
      </c>
      <c r="AF907" s="2">
        <v>0</v>
      </c>
      <c r="AG907" s="2">
        <v>0</v>
      </c>
      <c r="AH907" t="s">
        <v>50</v>
      </c>
      <c r="AI907">
        <v>5</v>
      </c>
    </row>
    <row r="908" spans="1:35" x14ac:dyDescent="0.25">
      <c r="A908" t="s">
        <v>2337</v>
      </c>
      <c r="B908" t="s">
        <v>1431</v>
      </c>
      <c r="C908" t="s">
        <v>1892</v>
      </c>
      <c r="D908" t="s">
        <v>2249</v>
      </c>
      <c r="E908" s="2">
        <v>24.934782608695652</v>
      </c>
      <c r="F908" s="2">
        <v>3.875</v>
      </c>
      <c r="G908" s="2">
        <v>0</v>
      </c>
      <c r="H908" s="2">
        <v>0</v>
      </c>
      <c r="I908" s="2">
        <v>0</v>
      </c>
      <c r="J908" s="2">
        <v>0</v>
      </c>
      <c r="K908" s="2">
        <v>0</v>
      </c>
      <c r="L908" s="2">
        <v>0.28749999999999998</v>
      </c>
      <c r="M908" s="2">
        <v>0</v>
      </c>
      <c r="N908" s="2">
        <v>0</v>
      </c>
      <c r="O908" s="2">
        <v>0</v>
      </c>
      <c r="P908" s="2">
        <v>0</v>
      </c>
      <c r="Q908" s="2">
        <v>7.4402173913043477</v>
      </c>
      <c r="R908" s="2">
        <v>0.29838709677419356</v>
      </c>
      <c r="S908" s="2">
        <v>0.43467391304347835</v>
      </c>
      <c r="T908" s="2">
        <v>1.3629347826086955</v>
      </c>
      <c r="U908" s="2">
        <v>0</v>
      </c>
      <c r="V908" s="2">
        <v>7.2092414995640799E-2</v>
      </c>
      <c r="W908" s="2">
        <v>0.48652173913043467</v>
      </c>
      <c r="X908" s="2">
        <v>2.6872826086956523</v>
      </c>
      <c r="Y908" s="2">
        <v>0</v>
      </c>
      <c r="Z908" s="2">
        <v>0.12728421970357454</v>
      </c>
      <c r="AA908" s="2">
        <v>0</v>
      </c>
      <c r="AB908" s="2">
        <v>0</v>
      </c>
      <c r="AC908" s="2">
        <v>0</v>
      </c>
      <c r="AD908" s="2">
        <v>0</v>
      </c>
      <c r="AE908" s="2">
        <v>0</v>
      </c>
      <c r="AF908" s="2">
        <v>0</v>
      </c>
      <c r="AG908" s="2">
        <v>0</v>
      </c>
      <c r="AH908" t="s">
        <v>497</v>
      </c>
      <c r="AI908">
        <v>5</v>
      </c>
    </row>
    <row r="909" spans="1:35" x14ac:dyDescent="0.25">
      <c r="A909" t="s">
        <v>2337</v>
      </c>
      <c r="B909" t="s">
        <v>1291</v>
      </c>
      <c r="C909" t="s">
        <v>1882</v>
      </c>
      <c r="D909" t="s">
        <v>2269</v>
      </c>
      <c r="E909" s="2">
        <v>56.923913043478258</v>
      </c>
      <c r="F909" s="2">
        <v>5.7391304347826084</v>
      </c>
      <c r="G909" s="2">
        <v>0</v>
      </c>
      <c r="H909" s="2">
        <v>0</v>
      </c>
      <c r="I909" s="2">
        <v>0</v>
      </c>
      <c r="J909" s="2">
        <v>0</v>
      </c>
      <c r="K909" s="2">
        <v>0</v>
      </c>
      <c r="L909" s="2">
        <v>1.2608695652173914</v>
      </c>
      <c r="M909" s="2">
        <v>0</v>
      </c>
      <c r="N909" s="2">
        <v>0</v>
      </c>
      <c r="O909" s="2">
        <v>0</v>
      </c>
      <c r="P909" s="2">
        <v>1.4048913043478262</v>
      </c>
      <c r="Q909" s="2">
        <v>6.0760869565217392</v>
      </c>
      <c r="R909" s="2">
        <v>0.13142066068359748</v>
      </c>
      <c r="S909" s="2">
        <v>1.0944565217391302</v>
      </c>
      <c r="T909" s="2">
        <v>5.5118478260869557</v>
      </c>
      <c r="U909" s="2">
        <v>0</v>
      </c>
      <c r="V909" s="2">
        <v>0.1160549933167844</v>
      </c>
      <c r="W909" s="2">
        <v>1.014782608695652</v>
      </c>
      <c r="X909" s="2">
        <v>6.5523913043478279</v>
      </c>
      <c r="Y909" s="2">
        <v>0</v>
      </c>
      <c r="Z909" s="2">
        <v>0.13293488638533515</v>
      </c>
      <c r="AA909" s="2">
        <v>0</v>
      </c>
      <c r="AB909" s="2">
        <v>0</v>
      </c>
      <c r="AC909" s="2">
        <v>0</v>
      </c>
      <c r="AD909" s="2">
        <v>0</v>
      </c>
      <c r="AE909" s="2">
        <v>0</v>
      </c>
      <c r="AF909" s="2">
        <v>0</v>
      </c>
      <c r="AG909" s="2">
        <v>0</v>
      </c>
      <c r="AH909" t="s">
        <v>353</v>
      </c>
      <c r="AI909">
        <v>5</v>
      </c>
    </row>
    <row r="910" spans="1:35" x14ac:dyDescent="0.25">
      <c r="A910" t="s">
        <v>2337</v>
      </c>
      <c r="B910" t="s">
        <v>1128</v>
      </c>
      <c r="C910" t="s">
        <v>2013</v>
      </c>
      <c r="D910" t="s">
        <v>2274</v>
      </c>
      <c r="E910" s="2">
        <v>44.695652173913047</v>
      </c>
      <c r="F910" s="2">
        <v>0</v>
      </c>
      <c r="G910" s="2">
        <v>0</v>
      </c>
      <c r="H910" s="2">
        <v>0</v>
      </c>
      <c r="I910" s="2">
        <v>0</v>
      </c>
      <c r="J910" s="2">
        <v>0</v>
      </c>
      <c r="K910" s="2">
        <v>0</v>
      </c>
      <c r="L910" s="2">
        <v>2.2907608695652177</v>
      </c>
      <c r="M910" s="2">
        <v>4.6032608695652177</v>
      </c>
      <c r="N910" s="2">
        <v>0</v>
      </c>
      <c r="O910" s="2">
        <v>0.10299124513618677</v>
      </c>
      <c r="P910" s="2">
        <v>5.6603260869565215</v>
      </c>
      <c r="Q910" s="2">
        <v>3.4239130434782608</v>
      </c>
      <c r="R910" s="2">
        <v>0.20324659533073927</v>
      </c>
      <c r="S910" s="2">
        <v>1.4065217391304348</v>
      </c>
      <c r="T910" s="2">
        <v>5.7454347826086947</v>
      </c>
      <c r="U910" s="2">
        <v>0</v>
      </c>
      <c r="V910" s="2">
        <v>0.16001459143968869</v>
      </c>
      <c r="W910" s="2">
        <v>1.6332608695652175</v>
      </c>
      <c r="X910" s="2">
        <v>7.6785869565217375</v>
      </c>
      <c r="Y910" s="2">
        <v>0</v>
      </c>
      <c r="Z910" s="2">
        <v>0.20833900778210113</v>
      </c>
      <c r="AA910" s="2">
        <v>0</v>
      </c>
      <c r="AB910" s="2">
        <v>0</v>
      </c>
      <c r="AC910" s="2">
        <v>0</v>
      </c>
      <c r="AD910" s="2">
        <v>0</v>
      </c>
      <c r="AE910" s="2">
        <v>0</v>
      </c>
      <c r="AF910" s="2">
        <v>0</v>
      </c>
      <c r="AG910" s="2">
        <v>0</v>
      </c>
      <c r="AH910" t="s">
        <v>188</v>
      </c>
      <c r="AI910">
        <v>5</v>
      </c>
    </row>
    <row r="911" spans="1:35" x14ac:dyDescent="0.25">
      <c r="A911" t="s">
        <v>2337</v>
      </c>
      <c r="B911" t="s">
        <v>1685</v>
      </c>
      <c r="C911" t="s">
        <v>2188</v>
      </c>
      <c r="D911" t="s">
        <v>2282</v>
      </c>
      <c r="E911" s="2">
        <v>87.423913043478265</v>
      </c>
      <c r="F911" s="2">
        <v>5.0434782608695654</v>
      </c>
      <c r="G911" s="2">
        <v>0.15217391304347827</v>
      </c>
      <c r="H911" s="2">
        <v>4.0760869565217392E-2</v>
      </c>
      <c r="I911" s="2">
        <v>2.0135869565217392</v>
      </c>
      <c r="J911" s="2">
        <v>0</v>
      </c>
      <c r="K911" s="2">
        <v>0</v>
      </c>
      <c r="L911" s="2">
        <v>3.7544565217391308</v>
      </c>
      <c r="M911" s="2">
        <v>7.0679347826086953</v>
      </c>
      <c r="N911" s="2">
        <v>0</v>
      </c>
      <c r="O911" s="2">
        <v>8.084669899291308E-2</v>
      </c>
      <c r="P911" s="2">
        <v>4.9021739130434785</v>
      </c>
      <c r="Q911" s="2">
        <v>10.826086956521738</v>
      </c>
      <c r="R911" s="2">
        <v>0.17990799452940442</v>
      </c>
      <c r="S911" s="2">
        <v>2.5680434782608708</v>
      </c>
      <c r="T911" s="2">
        <v>9.5200000000000031</v>
      </c>
      <c r="U911" s="2">
        <v>0</v>
      </c>
      <c r="V911" s="2">
        <v>0.13826930249906755</v>
      </c>
      <c r="W911" s="2">
        <v>3.7095652173913045</v>
      </c>
      <c r="X911" s="2">
        <v>11.242826086956523</v>
      </c>
      <c r="Y911" s="2">
        <v>0</v>
      </c>
      <c r="Z911" s="2">
        <v>0.17103319656844462</v>
      </c>
      <c r="AA911" s="2">
        <v>0</v>
      </c>
      <c r="AB911" s="2">
        <v>0</v>
      </c>
      <c r="AC911" s="2">
        <v>0</v>
      </c>
      <c r="AD911" s="2">
        <v>0</v>
      </c>
      <c r="AE911" s="2">
        <v>0</v>
      </c>
      <c r="AF911" s="2">
        <v>0</v>
      </c>
      <c r="AG911" s="2">
        <v>4.619565217391304E-2</v>
      </c>
      <c r="AH911" t="s">
        <v>756</v>
      </c>
      <c r="AI911">
        <v>5</v>
      </c>
    </row>
    <row r="912" spans="1:35" x14ac:dyDescent="0.25">
      <c r="A912" t="s">
        <v>2337</v>
      </c>
      <c r="B912" t="s">
        <v>1274</v>
      </c>
      <c r="C912" t="s">
        <v>2108</v>
      </c>
      <c r="D912" t="s">
        <v>2273</v>
      </c>
      <c r="E912" s="2">
        <v>60.010869565217391</v>
      </c>
      <c r="F912" s="2">
        <v>5.8206521739130439</v>
      </c>
      <c r="G912" s="2">
        <v>0.16304347826086957</v>
      </c>
      <c r="H912" s="2">
        <v>0.38054347826086954</v>
      </c>
      <c r="I912" s="2">
        <v>0.43478260869565216</v>
      </c>
      <c r="J912" s="2">
        <v>0</v>
      </c>
      <c r="K912" s="2">
        <v>0</v>
      </c>
      <c r="L912" s="2">
        <v>1.3868478260869566</v>
      </c>
      <c r="M912" s="2">
        <v>5.8152173913043477</v>
      </c>
      <c r="N912" s="2">
        <v>0</v>
      </c>
      <c r="O912" s="2">
        <v>9.6902735011773225E-2</v>
      </c>
      <c r="P912" s="2">
        <v>6.0434782608695654</v>
      </c>
      <c r="Q912" s="2">
        <v>1.5652173913043479</v>
      </c>
      <c r="R912" s="2">
        <v>0.12678862524904908</v>
      </c>
      <c r="S912" s="2">
        <v>3.6531521739130444</v>
      </c>
      <c r="T912" s="2">
        <v>3.6334782608695657</v>
      </c>
      <c r="U912" s="2">
        <v>0</v>
      </c>
      <c r="V912" s="2">
        <v>0.12142184386886437</v>
      </c>
      <c r="W912" s="2">
        <v>2.0565217391304347</v>
      </c>
      <c r="X912" s="2">
        <v>6.2868478260869578</v>
      </c>
      <c r="Y912" s="2">
        <v>0</v>
      </c>
      <c r="Z912" s="2">
        <v>0.13903097264988229</v>
      </c>
      <c r="AA912" s="2">
        <v>0</v>
      </c>
      <c r="AB912" s="2">
        <v>0</v>
      </c>
      <c r="AC912" s="2">
        <v>0</v>
      </c>
      <c r="AD912" s="2">
        <v>0</v>
      </c>
      <c r="AE912" s="2">
        <v>0.2608695652173913</v>
      </c>
      <c r="AF912" s="2">
        <v>0</v>
      </c>
      <c r="AG912" s="2">
        <v>0</v>
      </c>
      <c r="AH912" t="s">
        <v>336</v>
      </c>
      <c r="AI912">
        <v>5</v>
      </c>
    </row>
    <row r="913" spans="1:35" x14ac:dyDescent="0.25">
      <c r="A913" t="s">
        <v>2337</v>
      </c>
      <c r="B913" t="s">
        <v>1831</v>
      </c>
      <c r="C913" t="s">
        <v>2072</v>
      </c>
      <c r="D913" t="s">
        <v>2252</v>
      </c>
      <c r="E913" s="2">
        <v>16.554347826086957</v>
      </c>
      <c r="F913" s="2">
        <v>1.7826086956521738</v>
      </c>
      <c r="G913" s="2">
        <v>0.27173913043478259</v>
      </c>
      <c r="H913" s="2">
        <v>0.13043478260869565</v>
      </c>
      <c r="I913" s="2">
        <v>1.4717391304347824</v>
      </c>
      <c r="J913" s="2">
        <v>0</v>
      </c>
      <c r="K913" s="2">
        <v>0</v>
      </c>
      <c r="L913" s="2">
        <v>0.3815217391304348</v>
      </c>
      <c r="M913" s="2">
        <v>0</v>
      </c>
      <c r="N913" s="2">
        <v>2.5652173913043477</v>
      </c>
      <c r="O913" s="2">
        <v>0.15495732107682206</v>
      </c>
      <c r="P913" s="2">
        <v>1.9086956521739136</v>
      </c>
      <c r="Q913" s="2">
        <v>7.2347826086956522</v>
      </c>
      <c r="R913" s="2">
        <v>0.55233092580433363</v>
      </c>
      <c r="S913" s="2">
        <v>2.8260869565217397</v>
      </c>
      <c r="T913" s="2">
        <v>0</v>
      </c>
      <c r="U913" s="2">
        <v>0</v>
      </c>
      <c r="V913" s="2">
        <v>0.17071569271175316</v>
      </c>
      <c r="W913" s="2">
        <v>3.859782608695653</v>
      </c>
      <c r="X913" s="2">
        <v>0</v>
      </c>
      <c r="Y913" s="2">
        <v>0</v>
      </c>
      <c r="Z913" s="2">
        <v>0.23315824031516749</v>
      </c>
      <c r="AA913" s="2">
        <v>0</v>
      </c>
      <c r="AB913" s="2">
        <v>0</v>
      </c>
      <c r="AC913" s="2">
        <v>0</v>
      </c>
      <c r="AD913" s="2">
        <v>0</v>
      </c>
      <c r="AE913" s="2">
        <v>0</v>
      </c>
      <c r="AF913" s="2">
        <v>0</v>
      </c>
      <c r="AG913" s="2">
        <v>0</v>
      </c>
      <c r="AH913" t="s">
        <v>903</v>
      </c>
      <c r="AI913">
        <v>5</v>
      </c>
    </row>
    <row r="914" spans="1:35" x14ac:dyDescent="0.25">
      <c r="A914" t="s">
        <v>2337</v>
      </c>
      <c r="B914" t="s">
        <v>1303</v>
      </c>
      <c r="C914" t="s">
        <v>1944</v>
      </c>
      <c r="D914" t="s">
        <v>2216</v>
      </c>
      <c r="E914" s="2">
        <v>121.51086956521739</v>
      </c>
      <c r="F914" s="2">
        <v>3.6630434782608696</v>
      </c>
      <c r="G914" s="2">
        <v>0.72826086956521741</v>
      </c>
      <c r="H914" s="2">
        <v>0.78260869565217395</v>
      </c>
      <c r="I914" s="2">
        <v>5.2228260869565215</v>
      </c>
      <c r="J914" s="2">
        <v>0</v>
      </c>
      <c r="K914" s="2">
        <v>0</v>
      </c>
      <c r="L914" s="2">
        <v>9.8890217391304347</v>
      </c>
      <c r="M914" s="2">
        <v>0</v>
      </c>
      <c r="N914" s="2">
        <v>0</v>
      </c>
      <c r="O914" s="2">
        <v>0</v>
      </c>
      <c r="P914" s="2">
        <v>4.4932608695652165</v>
      </c>
      <c r="Q914" s="2">
        <v>26.714347826086961</v>
      </c>
      <c r="R914" s="2">
        <v>0.25682977010466057</v>
      </c>
      <c r="S914" s="2">
        <v>5.0315217391304365</v>
      </c>
      <c r="T914" s="2">
        <v>7.7535869565217395</v>
      </c>
      <c r="U914" s="2">
        <v>0</v>
      </c>
      <c r="V914" s="2">
        <v>0.10521781912514538</v>
      </c>
      <c r="W914" s="2">
        <v>4.8767391304347827</v>
      </c>
      <c r="X914" s="2">
        <v>5.0731521739130434</v>
      </c>
      <c r="Y914" s="2">
        <v>0</v>
      </c>
      <c r="Z914" s="2">
        <v>8.1884783969943642E-2</v>
      </c>
      <c r="AA914" s="2">
        <v>0</v>
      </c>
      <c r="AB914" s="2">
        <v>0</v>
      </c>
      <c r="AC914" s="2">
        <v>0</v>
      </c>
      <c r="AD914" s="2">
        <v>0</v>
      </c>
      <c r="AE914" s="2">
        <v>0</v>
      </c>
      <c r="AF914" s="2">
        <v>0</v>
      </c>
      <c r="AG914" s="2">
        <v>0</v>
      </c>
      <c r="AH914" t="s">
        <v>365</v>
      </c>
      <c r="AI914">
        <v>5</v>
      </c>
    </row>
    <row r="915" spans="1:35" x14ac:dyDescent="0.25">
      <c r="A915" t="s">
        <v>2337</v>
      </c>
      <c r="B915" t="s">
        <v>1127</v>
      </c>
      <c r="C915" t="s">
        <v>1963</v>
      </c>
      <c r="D915" t="s">
        <v>2284</v>
      </c>
      <c r="E915" s="2">
        <v>71.739130434782609</v>
      </c>
      <c r="F915" s="2">
        <v>48.002717391304351</v>
      </c>
      <c r="G915" s="2">
        <v>0</v>
      </c>
      <c r="H915" s="2">
        <v>0</v>
      </c>
      <c r="I915" s="2">
        <v>0</v>
      </c>
      <c r="J915" s="2">
        <v>0</v>
      </c>
      <c r="K915" s="2">
        <v>0</v>
      </c>
      <c r="L915" s="2">
        <v>0</v>
      </c>
      <c r="M915" s="2">
        <v>5.3233695652173916</v>
      </c>
      <c r="N915" s="2">
        <v>0</v>
      </c>
      <c r="O915" s="2">
        <v>7.4204545454545454E-2</v>
      </c>
      <c r="P915" s="2">
        <v>15.815217391304348</v>
      </c>
      <c r="Q915" s="2">
        <v>0</v>
      </c>
      <c r="R915" s="2">
        <v>0.22045454545454546</v>
      </c>
      <c r="S915" s="2">
        <v>0</v>
      </c>
      <c r="T915" s="2">
        <v>0</v>
      </c>
      <c r="U915" s="2">
        <v>0</v>
      </c>
      <c r="V915" s="2">
        <v>0</v>
      </c>
      <c r="W915" s="2">
        <v>0</v>
      </c>
      <c r="X915" s="2">
        <v>0</v>
      </c>
      <c r="Y915" s="2">
        <v>0</v>
      </c>
      <c r="Z915" s="2">
        <v>0</v>
      </c>
      <c r="AA915" s="2">
        <v>0</v>
      </c>
      <c r="AB915" s="2">
        <v>0</v>
      </c>
      <c r="AC915" s="2">
        <v>0</v>
      </c>
      <c r="AD915" s="2">
        <v>48.633152173913047</v>
      </c>
      <c r="AE915" s="2">
        <v>0</v>
      </c>
      <c r="AF915" s="2">
        <v>0</v>
      </c>
      <c r="AG915" s="2">
        <v>0</v>
      </c>
      <c r="AH915" t="s">
        <v>187</v>
      </c>
      <c r="AI915">
        <v>5</v>
      </c>
    </row>
    <row r="916" spans="1:35" x14ac:dyDescent="0.25">
      <c r="A916" t="s">
        <v>2337</v>
      </c>
      <c r="B916" t="s">
        <v>1836</v>
      </c>
      <c r="C916" t="s">
        <v>1884</v>
      </c>
      <c r="D916" t="s">
        <v>2234</v>
      </c>
      <c r="E916" s="2">
        <v>35.793478260869563</v>
      </c>
      <c r="F916" s="2">
        <v>25.264782608695647</v>
      </c>
      <c r="G916" s="2">
        <v>0.42391304347826086</v>
      </c>
      <c r="H916" s="2">
        <v>4.8913043478260872E-2</v>
      </c>
      <c r="I916" s="2">
        <v>0.25239130434782608</v>
      </c>
      <c r="J916" s="2">
        <v>0</v>
      </c>
      <c r="K916" s="2">
        <v>0</v>
      </c>
      <c r="L916" s="2">
        <v>0</v>
      </c>
      <c r="M916" s="2">
        <v>5.1666304347826078</v>
      </c>
      <c r="N916" s="2">
        <v>0</v>
      </c>
      <c r="O916" s="2">
        <v>0.14434558153659274</v>
      </c>
      <c r="P916" s="2">
        <v>4.5452173913043472</v>
      </c>
      <c r="Q916" s="2">
        <v>18.487826086956517</v>
      </c>
      <c r="R916" s="2">
        <v>0.64349832979046451</v>
      </c>
      <c r="S916" s="2">
        <v>0</v>
      </c>
      <c r="T916" s="2">
        <v>0</v>
      </c>
      <c r="U916" s="2">
        <v>0</v>
      </c>
      <c r="V916" s="2">
        <v>0</v>
      </c>
      <c r="W916" s="2">
        <v>0</v>
      </c>
      <c r="X916" s="2">
        <v>0</v>
      </c>
      <c r="Y916" s="2">
        <v>0</v>
      </c>
      <c r="Z916" s="2">
        <v>0</v>
      </c>
      <c r="AA916" s="2">
        <v>0</v>
      </c>
      <c r="AB916" s="2">
        <v>0</v>
      </c>
      <c r="AC916" s="2">
        <v>0</v>
      </c>
      <c r="AD916" s="2">
        <v>49.278913043478248</v>
      </c>
      <c r="AE916" s="2">
        <v>0</v>
      </c>
      <c r="AF916" s="2">
        <v>0</v>
      </c>
      <c r="AG916" s="2">
        <v>0</v>
      </c>
      <c r="AH916" t="s">
        <v>908</v>
      </c>
      <c r="AI916">
        <v>5</v>
      </c>
    </row>
    <row r="917" spans="1:35" x14ac:dyDescent="0.25">
      <c r="A917" t="s">
        <v>2337</v>
      </c>
      <c r="B917" t="s">
        <v>1557</v>
      </c>
      <c r="C917" t="s">
        <v>2168</v>
      </c>
      <c r="D917" t="s">
        <v>2226</v>
      </c>
      <c r="E917" s="2">
        <v>52.043478260869563</v>
      </c>
      <c r="F917" s="2">
        <v>5.7391304347826084</v>
      </c>
      <c r="G917" s="2">
        <v>5.7391304347826084</v>
      </c>
      <c r="H917" s="2">
        <v>0</v>
      </c>
      <c r="I917" s="2">
        <v>3.2826086956521738</v>
      </c>
      <c r="J917" s="2">
        <v>0</v>
      </c>
      <c r="K917" s="2">
        <v>0</v>
      </c>
      <c r="L917" s="2">
        <v>4.9194565217391304</v>
      </c>
      <c r="M917" s="2">
        <v>6.8967391304347823</v>
      </c>
      <c r="N917" s="2">
        <v>0</v>
      </c>
      <c r="O917" s="2">
        <v>0.1325187969924812</v>
      </c>
      <c r="P917" s="2">
        <v>5.1277173913043477</v>
      </c>
      <c r="Q917" s="2">
        <v>7</v>
      </c>
      <c r="R917" s="2">
        <v>0.23303049289891395</v>
      </c>
      <c r="S917" s="2">
        <v>2.6633695652173919</v>
      </c>
      <c r="T917" s="2">
        <v>6.4365217391304341</v>
      </c>
      <c r="U917" s="2">
        <v>0</v>
      </c>
      <c r="V917" s="2">
        <v>0.17485171261487054</v>
      </c>
      <c r="W917" s="2">
        <v>3.4455434782608689</v>
      </c>
      <c r="X917" s="2">
        <v>8.7534782608695672</v>
      </c>
      <c r="Y917" s="2">
        <v>0</v>
      </c>
      <c r="Z917" s="2">
        <v>0.23440058479532169</v>
      </c>
      <c r="AA917" s="2">
        <v>0</v>
      </c>
      <c r="AB917" s="2">
        <v>0</v>
      </c>
      <c r="AC917" s="2">
        <v>0</v>
      </c>
      <c r="AD917" s="2">
        <v>0</v>
      </c>
      <c r="AE917" s="2">
        <v>0</v>
      </c>
      <c r="AF917" s="2">
        <v>0</v>
      </c>
      <c r="AG917" s="2">
        <v>0</v>
      </c>
      <c r="AH917" t="s">
        <v>625</v>
      </c>
      <c r="AI917">
        <v>5</v>
      </c>
    </row>
    <row r="918" spans="1:35" x14ac:dyDescent="0.25">
      <c r="A918" t="s">
        <v>2337</v>
      </c>
      <c r="B918" t="s">
        <v>1570</v>
      </c>
      <c r="C918" t="s">
        <v>1995</v>
      </c>
      <c r="D918" t="s">
        <v>2270</v>
      </c>
      <c r="E918" s="2">
        <v>76.945652173913047</v>
      </c>
      <c r="F918" s="2">
        <v>4.6086956521739131</v>
      </c>
      <c r="G918" s="2">
        <v>3.2608695652173912E-2</v>
      </c>
      <c r="H918" s="2">
        <v>0.40402173913043482</v>
      </c>
      <c r="I918" s="2">
        <v>0.2608695652173913</v>
      </c>
      <c r="J918" s="2">
        <v>0</v>
      </c>
      <c r="K918" s="2">
        <v>0</v>
      </c>
      <c r="L918" s="2">
        <v>5.5679347826086953</v>
      </c>
      <c r="M918" s="2">
        <v>0</v>
      </c>
      <c r="N918" s="2">
        <v>1.2880434782608696</v>
      </c>
      <c r="O918" s="2">
        <v>1.6739652493290014E-2</v>
      </c>
      <c r="P918" s="2">
        <v>5.2934782608695654</v>
      </c>
      <c r="Q918" s="2">
        <v>4.9945652173913047</v>
      </c>
      <c r="R918" s="2">
        <v>0.13370532561096202</v>
      </c>
      <c r="S918" s="2">
        <v>5.8586956521739131</v>
      </c>
      <c r="T918" s="2">
        <v>11.190217391304348</v>
      </c>
      <c r="U918" s="2">
        <v>0</v>
      </c>
      <c r="V918" s="2">
        <v>0.22157084333945473</v>
      </c>
      <c r="W918" s="2">
        <v>10.274456521739131</v>
      </c>
      <c r="X918" s="2">
        <v>8.1032608695652169</v>
      </c>
      <c r="Y918" s="2">
        <v>0</v>
      </c>
      <c r="Z918" s="2">
        <v>0.23884023167113999</v>
      </c>
      <c r="AA918" s="2">
        <v>0</v>
      </c>
      <c r="AB918" s="2">
        <v>0</v>
      </c>
      <c r="AC918" s="2">
        <v>0</v>
      </c>
      <c r="AD918" s="2">
        <v>0</v>
      </c>
      <c r="AE918" s="2">
        <v>0</v>
      </c>
      <c r="AF918" s="2">
        <v>0</v>
      </c>
      <c r="AG918" s="2">
        <v>0</v>
      </c>
      <c r="AH918" t="s">
        <v>638</v>
      </c>
      <c r="AI918">
        <v>5</v>
      </c>
    </row>
    <row r="919" spans="1:35" x14ac:dyDescent="0.25">
      <c r="A919" t="s">
        <v>2337</v>
      </c>
      <c r="B919" t="s">
        <v>1314</v>
      </c>
      <c r="C919" t="s">
        <v>1870</v>
      </c>
      <c r="D919" t="s">
        <v>2226</v>
      </c>
      <c r="E919" s="2">
        <v>57.347826086956523</v>
      </c>
      <c r="F919" s="2">
        <v>5.4836956521739131</v>
      </c>
      <c r="G919" s="2">
        <v>0</v>
      </c>
      <c r="H919" s="2">
        <v>0.36956521739130432</v>
      </c>
      <c r="I919" s="2">
        <v>0</v>
      </c>
      <c r="J919" s="2">
        <v>0</v>
      </c>
      <c r="K919" s="2">
        <v>0</v>
      </c>
      <c r="L919" s="2">
        <v>0</v>
      </c>
      <c r="M919" s="2">
        <v>10.782608695652174</v>
      </c>
      <c r="N919" s="2">
        <v>0</v>
      </c>
      <c r="O919" s="2">
        <v>0.18802122820318423</v>
      </c>
      <c r="P919" s="2">
        <v>5.6521739130434785</v>
      </c>
      <c r="Q919" s="2">
        <v>9.3785869565217403</v>
      </c>
      <c r="R919" s="2">
        <v>0.2620981804397271</v>
      </c>
      <c r="S919" s="2">
        <v>1.065108695652174</v>
      </c>
      <c r="T919" s="2">
        <v>2.0406521739130428</v>
      </c>
      <c r="U919" s="2">
        <v>0</v>
      </c>
      <c r="V919" s="2">
        <v>5.4156557998483686E-2</v>
      </c>
      <c r="W919" s="2">
        <v>2.4018478260869558</v>
      </c>
      <c r="X919" s="2">
        <v>3.7618478260869561</v>
      </c>
      <c r="Y919" s="2">
        <v>0</v>
      </c>
      <c r="Z919" s="2">
        <v>0.10747915087187261</v>
      </c>
      <c r="AA919" s="2">
        <v>0</v>
      </c>
      <c r="AB919" s="2">
        <v>0</v>
      </c>
      <c r="AC919" s="2">
        <v>0</v>
      </c>
      <c r="AD919" s="2">
        <v>0</v>
      </c>
      <c r="AE919" s="2">
        <v>0</v>
      </c>
      <c r="AF919" s="2">
        <v>0</v>
      </c>
      <c r="AG919" s="2">
        <v>0</v>
      </c>
      <c r="AH919" t="s">
        <v>376</v>
      </c>
      <c r="AI919">
        <v>5</v>
      </c>
    </row>
    <row r="920" spans="1:35" x14ac:dyDescent="0.25">
      <c r="A920" t="s">
        <v>2337</v>
      </c>
      <c r="B920" t="s">
        <v>1628</v>
      </c>
      <c r="C920" t="s">
        <v>2007</v>
      </c>
      <c r="D920" t="s">
        <v>2243</v>
      </c>
      <c r="E920" s="2">
        <v>78.739130434782609</v>
      </c>
      <c r="F920" s="2">
        <v>5.3043478260869561</v>
      </c>
      <c r="G920" s="2">
        <v>7.6086956521739135E-2</v>
      </c>
      <c r="H920" s="2">
        <v>0.29347826086956524</v>
      </c>
      <c r="I920" s="2">
        <v>2.1684782608695654</v>
      </c>
      <c r="J920" s="2">
        <v>0</v>
      </c>
      <c r="K920" s="2">
        <v>0</v>
      </c>
      <c r="L920" s="2">
        <v>2.1005434782608696</v>
      </c>
      <c r="M920" s="2">
        <v>3.0652173913043477</v>
      </c>
      <c r="N920" s="2">
        <v>0</v>
      </c>
      <c r="O920" s="2">
        <v>3.8928768636112644E-2</v>
      </c>
      <c r="P920" s="2">
        <v>5.1304347826086953</v>
      </c>
      <c r="Q920" s="2">
        <v>4.2065217391304346</v>
      </c>
      <c r="R920" s="2">
        <v>0.11858089453340694</v>
      </c>
      <c r="S920" s="2">
        <v>1.4701086956521738</v>
      </c>
      <c r="T920" s="2">
        <v>4.625</v>
      </c>
      <c r="U920" s="2">
        <v>4.0869565217391308</v>
      </c>
      <c r="V920" s="2">
        <v>0.12931391496410824</v>
      </c>
      <c r="W920" s="2">
        <v>0.88858695652173914</v>
      </c>
      <c r="X920" s="2">
        <v>0</v>
      </c>
      <c r="Y920" s="2">
        <v>5.0326086956521738</v>
      </c>
      <c r="Z920" s="2">
        <v>7.5200165654334628E-2</v>
      </c>
      <c r="AA920" s="2">
        <v>0</v>
      </c>
      <c r="AB920" s="2">
        <v>0</v>
      </c>
      <c r="AC920" s="2">
        <v>0</v>
      </c>
      <c r="AD920" s="2">
        <v>0</v>
      </c>
      <c r="AE920" s="2">
        <v>0</v>
      </c>
      <c r="AF920" s="2">
        <v>0</v>
      </c>
      <c r="AG920" s="2">
        <v>0</v>
      </c>
      <c r="AH920" t="s">
        <v>697</v>
      </c>
      <c r="AI920">
        <v>5</v>
      </c>
    </row>
    <row r="921" spans="1:35" x14ac:dyDescent="0.25">
      <c r="A921" t="s">
        <v>2337</v>
      </c>
      <c r="B921" t="s">
        <v>1802</v>
      </c>
      <c r="C921" t="s">
        <v>1889</v>
      </c>
      <c r="D921" t="s">
        <v>2276</v>
      </c>
      <c r="E921" s="2">
        <v>69.304347826086953</v>
      </c>
      <c r="F921" s="2">
        <v>4.8695652173913047</v>
      </c>
      <c r="G921" s="2">
        <v>0.10869565217391304</v>
      </c>
      <c r="H921" s="2">
        <v>0.30978260869565216</v>
      </c>
      <c r="I921" s="2">
        <v>2.6630434782608696</v>
      </c>
      <c r="J921" s="2">
        <v>0</v>
      </c>
      <c r="K921" s="2">
        <v>0</v>
      </c>
      <c r="L921" s="2">
        <v>2.6138043478260871</v>
      </c>
      <c r="M921" s="2">
        <v>5.4782608695652177</v>
      </c>
      <c r="N921" s="2">
        <v>0</v>
      </c>
      <c r="O921" s="2">
        <v>7.9046424090338782E-2</v>
      </c>
      <c r="P921" s="2">
        <v>5.4375</v>
      </c>
      <c r="Q921" s="2">
        <v>6.5733695652173916</v>
      </c>
      <c r="R921" s="2">
        <v>0.17330614805520703</v>
      </c>
      <c r="S921" s="2">
        <v>5.0492391304347821</v>
      </c>
      <c r="T921" s="2">
        <v>4.760434782608697</v>
      </c>
      <c r="U921" s="2">
        <v>0</v>
      </c>
      <c r="V921" s="2">
        <v>0.14154485570890843</v>
      </c>
      <c r="W921" s="2">
        <v>4.5133695652173911</v>
      </c>
      <c r="X921" s="2">
        <v>11.072826086956521</v>
      </c>
      <c r="Y921" s="2">
        <v>0</v>
      </c>
      <c r="Z921" s="2">
        <v>0.22489491844416562</v>
      </c>
      <c r="AA921" s="2">
        <v>0</v>
      </c>
      <c r="AB921" s="2">
        <v>0</v>
      </c>
      <c r="AC921" s="2">
        <v>0</v>
      </c>
      <c r="AD921" s="2">
        <v>0</v>
      </c>
      <c r="AE921" s="2">
        <v>0</v>
      </c>
      <c r="AF921" s="2">
        <v>0</v>
      </c>
      <c r="AG921" s="2">
        <v>0</v>
      </c>
      <c r="AH921" t="s">
        <v>874</v>
      </c>
      <c r="AI921">
        <v>5</v>
      </c>
    </row>
    <row r="922" spans="1:35" x14ac:dyDescent="0.25">
      <c r="A922" t="s">
        <v>2337</v>
      </c>
      <c r="B922" t="s">
        <v>1501</v>
      </c>
      <c r="C922" t="s">
        <v>2155</v>
      </c>
      <c r="D922" t="s">
        <v>2300</v>
      </c>
      <c r="E922" s="2">
        <v>52.673913043478258</v>
      </c>
      <c r="F922" s="2">
        <v>3.8260869565217392</v>
      </c>
      <c r="G922" s="2">
        <v>1.1304347826086956</v>
      </c>
      <c r="H922" s="2">
        <v>0</v>
      </c>
      <c r="I922" s="2">
        <v>4.7826086956521738</v>
      </c>
      <c r="J922" s="2">
        <v>0</v>
      </c>
      <c r="K922" s="2">
        <v>0</v>
      </c>
      <c r="L922" s="2">
        <v>1.2739130434782608</v>
      </c>
      <c r="M922" s="2">
        <v>5.3913043478260869</v>
      </c>
      <c r="N922" s="2">
        <v>0</v>
      </c>
      <c r="O922" s="2">
        <v>0.10235245563351218</v>
      </c>
      <c r="P922" s="2">
        <v>3.2934782608695654</v>
      </c>
      <c r="Q922" s="2">
        <v>2.0717391304347825</v>
      </c>
      <c r="R922" s="2">
        <v>0.10185720181593068</v>
      </c>
      <c r="S922" s="2">
        <v>11.081413043478264</v>
      </c>
      <c r="T922" s="2">
        <v>0</v>
      </c>
      <c r="U922" s="2">
        <v>0</v>
      </c>
      <c r="V922" s="2">
        <v>0.21037763103590598</v>
      </c>
      <c r="W922" s="2">
        <v>18.133695652173916</v>
      </c>
      <c r="X922" s="2">
        <v>0</v>
      </c>
      <c r="Y922" s="2">
        <v>0</v>
      </c>
      <c r="Z922" s="2">
        <v>0.34426330994634757</v>
      </c>
      <c r="AA922" s="2">
        <v>0</v>
      </c>
      <c r="AB922" s="2">
        <v>0</v>
      </c>
      <c r="AC922" s="2">
        <v>0</v>
      </c>
      <c r="AD922" s="2">
        <v>0</v>
      </c>
      <c r="AE922" s="2">
        <v>0</v>
      </c>
      <c r="AF922" s="2">
        <v>0</v>
      </c>
      <c r="AG922" s="2">
        <v>0</v>
      </c>
      <c r="AH922" t="s">
        <v>568</v>
      </c>
      <c r="AI922">
        <v>5</v>
      </c>
    </row>
    <row r="923" spans="1:35" x14ac:dyDescent="0.25">
      <c r="A923" t="s">
        <v>2337</v>
      </c>
      <c r="B923" t="s">
        <v>1783</v>
      </c>
      <c r="C923" t="s">
        <v>2035</v>
      </c>
      <c r="D923" t="s">
        <v>2247</v>
      </c>
      <c r="E923" s="2">
        <v>20.586956521739129</v>
      </c>
      <c r="F923" s="2">
        <v>4.9782608695652177</v>
      </c>
      <c r="G923" s="2">
        <v>3.152173913043478</v>
      </c>
      <c r="H923" s="2">
        <v>1.0434782608695652</v>
      </c>
      <c r="I923" s="2">
        <v>1.5353260869565217</v>
      </c>
      <c r="J923" s="2">
        <v>0</v>
      </c>
      <c r="K923" s="2">
        <v>0</v>
      </c>
      <c r="L923" s="2">
        <v>1.9592391304347827</v>
      </c>
      <c r="M923" s="2">
        <v>5.3233695652173916</v>
      </c>
      <c r="N923" s="2">
        <v>0</v>
      </c>
      <c r="O923" s="2">
        <v>0.25857972544878566</v>
      </c>
      <c r="P923" s="2">
        <v>2.9755434782608696</v>
      </c>
      <c r="Q923" s="2">
        <v>0</v>
      </c>
      <c r="R923" s="2">
        <v>0.14453537486800425</v>
      </c>
      <c r="S923" s="2">
        <v>3.097826086956522</v>
      </c>
      <c r="T923" s="2">
        <v>13.847826086956522</v>
      </c>
      <c r="U923" s="2">
        <v>0</v>
      </c>
      <c r="V923" s="2">
        <v>0.82312565997888076</v>
      </c>
      <c r="W923" s="2">
        <v>1.1304347826086956</v>
      </c>
      <c r="X923" s="2">
        <v>11.714673913043478</v>
      </c>
      <c r="Y923" s="2">
        <v>0</v>
      </c>
      <c r="Z923" s="2">
        <v>0.62394403379091878</v>
      </c>
      <c r="AA923" s="2">
        <v>0</v>
      </c>
      <c r="AB923" s="2">
        <v>0</v>
      </c>
      <c r="AC923" s="2">
        <v>0</v>
      </c>
      <c r="AD923" s="2">
        <v>0</v>
      </c>
      <c r="AE923" s="2">
        <v>0.41576086956521741</v>
      </c>
      <c r="AF923" s="2">
        <v>0</v>
      </c>
      <c r="AG923" s="2">
        <v>0</v>
      </c>
      <c r="AH923" t="s">
        <v>855</v>
      </c>
      <c r="AI923">
        <v>5</v>
      </c>
    </row>
    <row r="924" spans="1:35" x14ac:dyDescent="0.25">
      <c r="A924" t="s">
        <v>2337</v>
      </c>
      <c r="B924" t="s">
        <v>1266</v>
      </c>
      <c r="C924" t="s">
        <v>1902</v>
      </c>
      <c r="D924" t="s">
        <v>2217</v>
      </c>
      <c r="E924" s="2">
        <v>22.717391304347824</v>
      </c>
      <c r="F924" s="2">
        <v>0</v>
      </c>
      <c r="G924" s="2">
        <v>0</v>
      </c>
      <c r="H924" s="2">
        <v>0</v>
      </c>
      <c r="I924" s="2">
        <v>5.3857608695652166</v>
      </c>
      <c r="J924" s="2">
        <v>0</v>
      </c>
      <c r="K924" s="2">
        <v>0</v>
      </c>
      <c r="L924" s="2">
        <v>0.28804347826086951</v>
      </c>
      <c r="M924" s="2">
        <v>5.9754347826086942</v>
      </c>
      <c r="N924" s="2">
        <v>0</v>
      </c>
      <c r="O924" s="2">
        <v>0.26303349282296645</v>
      </c>
      <c r="P924" s="2">
        <v>3.3983695652173904</v>
      </c>
      <c r="Q924" s="2">
        <v>0</v>
      </c>
      <c r="R924" s="2">
        <v>0.14959330143540667</v>
      </c>
      <c r="S924" s="2">
        <v>0.30673913043478263</v>
      </c>
      <c r="T924" s="2">
        <v>1.3548913043478259</v>
      </c>
      <c r="U924" s="2">
        <v>0</v>
      </c>
      <c r="V924" s="2">
        <v>7.3143540669856455E-2</v>
      </c>
      <c r="W924" s="2">
        <v>0.31423913043478258</v>
      </c>
      <c r="X924" s="2">
        <v>2.2042391304347824</v>
      </c>
      <c r="Y924" s="2">
        <v>0</v>
      </c>
      <c r="Z924" s="2">
        <v>0.11086124401913876</v>
      </c>
      <c r="AA924" s="2">
        <v>0</v>
      </c>
      <c r="AB924" s="2">
        <v>0</v>
      </c>
      <c r="AC924" s="2">
        <v>0</v>
      </c>
      <c r="AD924" s="2">
        <v>0</v>
      </c>
      <c r="AE924" s="2">
        <v>0</v>
      </c>
      <c r="AF924" s="2">
        <v>0</v>
      </c>
      <c r="AG924" s="2">
        <v>0</v>
      </c>
      <c r="AH924" t="s">
        <v>328</v>
      </c>
      <c r="AI924">
        <v>5</v>
      </c>
    </row>
    <row r="925" spans="1:35" x14ac:dyDescent="0.25">
      <c r="A925" t="s">
        <v>2337</v>
      </c>
      <c r="B925" t="s">
        <v>1319</v>
      </c>
      <c r="C925" t="s">
        <v>2121</v>
      </c>
      <c r="D925" t="s">
        <v>2232</v>
      </c>
      <c r="E925" s="2">
        <v>75.358695652173907</v>
      </c>
      <c r="F925" s="2">
        <v>5.6630434782608692</v>
      </c>
      <c r="G925" s="2">
        <v>0.42391304347826086</v>
      </c>
      <c r="H925" s="2">
        <v>0.25543478260869568</v>
      </c>
      <c r="I925" s="2">
        <v>0</v>
      </c>
      <c r="J925" s="2">
        <v>0</v>
      </c>
      <c r="K925" s="2">
        <v>0</v>
      </c>
      <c r="L925" s="2">
        <v>1.1472826086956525</v>
      </c>
      <c r="M925" s="2">
        <v>5.1331521739130439</v>
      </c>
      <c r="N925" s="2">
        <v>0</v>
      </c>
      <c r="O925" s="2">
        <v>6.8116255589211028E-2</v>
      </c>
      <c r="P925" s="2">
        <v>5.5652173913043477</v>
      </c>
      <c r="Q925" s="2">
        <v>12.4983695652174</v>
      </c>
      <c r="R925" s="2">
        <v>0.2397014279532671</v>
      </c>
      <c r="S925" s="2">
        <v>2.8292391304347824</v>
      </c>
      <c r="T925" s="2">
        <v>15.583695652173912</v>
      </c>
      <c r="U925" s="2">
        <v>0</v>
      </c>
      <c r="V925" s="2">
        <v>0.24433722775133421</v>
      </c>
      <c r="W925" s="2">
        <v>4.8796739130434768</v>
      </c>
      <c r="X925" s="2">
        <v>6.1394565217391319</v>
      </c>
      <c r="Y925" s="2">
        <v>0</v>
      </c>
      <c r="Z925" s="2">
        <v>0.14622241453916054</v>
      </c>
      <c r="AA925" s="2">
        <v>0</v>
      </c>
      <c r="AB925" s="2">
        <v>0</v>
      </c>
      <c r="AC925" s="2">
        <v>5.5652173913043477</v>
      </c>
      <c r="AD925" s="2">
        <v>0</v>
      </c>
      <c r="AE925" s="2">
        <v>0</v>
      </c>
      <c r="AF925" s="2">
        <v>0</v>
      </c>
      <c r="AG925" s="2">
        <v>0</v>
      </c>
      <c r="AH925" t="s">
        <v>381</v>
      </c>
      <c r="AI925">
        <v>5</v>
      </c>
    </row>
    <row r="926" spans="1:35" x14ac:dyDescent="0.25">
      <c r="A926" t="s">
        <v>2337</v>
      </c>
      <c r="B926" t="s">
        <v>1675</v>
      </c>
      <c r="C926" t="s">
        <v>2064</v>
      </c>
      <c r="D926" t="s">
        <v>2292</v>
      </c>
      <c r="E926" s="2">
        <v>62.456521739130437</v>
      </c>
      <c r="F926" s="2">
        <v>4.9565217391304346</v>
      </c>
      <c r="G926" s="2">
        <v>0.53260869565217395</v>
      </c>
      <c r="H926" s="2">
        <v>0.30706521739130432</v>
      </c>
      <c r="I926" s="2">
        <v>0.89130434782608692</v>
      </c>
      <c r="J926" s="2">
        <v>0</v>
      </c>
      <c r="K926" s="2">
        <v>0.52989130434782605</v>
      </c>
      <c r="L926" s="2">
        <v>1.5455434782608692</v>
      </c>
      <c r="M926" s="2">
        <v>0</v>
      </c>
      <c r="N926" s="2">
        <v>4.8695652173913047</v>
      </c>
      <c r="O926" s="2">
        <v>7.7967281587191087E-2</v>
      </c>
      <c r="P926" s="2">
        <v>5.0434782608695654</v>
      </c>
      <c r="Q926" s="2">
        <v>14.739130434782609</v>
      </c>
      <c r="R926" s="2">
        <v>0.31674208144796384</v>
      </c>
      <c r="S926" s="2">
        <v>3.4117391304347824</v>
      </c>
      <c r="T926" s="2">
        <v>8.9758695652173923</v>
      </c>
      <c r="U926" s="2">
        <v>0</v>
      </c>
      <c r="V926" s="2">
        <v>0.19833971458405847</v>
      </c>
      <c r="W926" s="2">
        <v>1.628152173913044</v>
      </c>
      <c r="X926" s="2">
        <v>7.8401086956521757</v>
      </c>
      <c r="Y926" s="2">
        <v>0</v>
      </c>
      <c r="Z926" s="2">
        <v>0.15159763313609473</v>
      </c>
      <c r="AA926" s="2">
        <v>0</v>
      </c>
      <c r="AB926" s="2">
        <v>0</v>
      </c>
      <c r="AC926" s="2">
        <v>0</v>
      </c>
      <c r="AD926" s="2">
        <v>0</v>
      </c>
      <c r="AE926" s="2">
        <v>0</v>
      </c>
      <c r="AF926" s="2">
        <v>0</v>
      </c>
      <c r="AG926" s="2">
        <v>0</v>
      </c>
      <c r="AH926" t="s">
        <v>746</v>
      </c>
      <c r="AI926">
        <v>5</v>
      </c>
    </row>
    <row r="927" spans="1:35" x14ac:dyDescent="0.25">
      <c r="A927" t="s">
        <v>2337</v>
      </c>
      <c r="B927" t="s">
        <v>1346</v>
      </c>
      <c r="C927" t="s">
        <v>1882</v>
      </c>
      <c r="D927" t="s">
        <v>2269</v>
      </c>
      <c r="E927" s="2">
        <v>163</v>
      </c>
      <c r="F927" s="2">
        <v>5.6521739130434785</v>
      </c>
      <c r="G927" s="2">
        <v>0.70652173913043481</v>
      </c>
      <c r="H927" s="2">
        <v>1.1630434782608696</v>
      </c>
      <c r="I927" s="2">
        <v>5.0244565217391308</v>
      </c>
      <c r="J927" s="2">
        <v>0</v>
      </c>
      <c r="K927" s="2">
        <v>0</v>
      </c>
      <c r="L927" s="2">
        <v>5.7329347826086963</v>
      </c>
      <c r="M927" s="2">
        <v>0</v>
      </c>
      <c r="N927" s="2">
        <v>0</v>
      </c>
      <c r="O927" s="2">
        <v>0</v>
      </c>
      <c r="P927" s="2">
        <v>1.6304347826086956</v>
      </c>
      <c r="Q927" s="2">
        <v>5.2092391304347823</v>
      </c>
      <c r="R927" s="2">
        <v>4.196118965057348E-2</v>
      </c>
      <c r="S927" s="2">
        <v>4.696739130434783</v>
      </c>
      <c r="T927" s="2">
        <v>4.0188043478260873</v>
      </c>
      <c r="U927" s="2">
        <v>0</v>
      </c>
      <c r="V927" s="2">
        <v>5.3469591891170981E-2</v>
      </c>
      <c r="W927" s="2">
        <v>5.6929347826086953</v>
      </c>
      <c r="X927" s="2">
        <v>4.592173913043478</v>
      </c>
      <c r="Y927" s="2">
        <v>0</v>
      </c>
      <c r="Z927" s="2">
        <v>6.3098826353694321E-2</v>
      </c>
      <c r="AA927" s="2">
        <v>0</v>
      </c>
      <c r="AB927" s="2">
        <v>0</v>
      </c>
      <c r="AC927" s="2">
        <v>0</v>
      </c>
      <c r="AD927" s="2">
        <v>0</v>
      </c>
      <c r="AE927" s="2">
        <v>1.0869565217391304E-2</v>
      </c>
      <c r="AF927" s="2">
        <v>0</v>
      </c>
      <c r="AG927" s="2">
        <v>0</v>
      </c>
      <c r="AH927" t="s">
        <v>409</v>
      </c>
      <c r="AI927">
        <v>5</v>
      </c>
    </row>
    <row r="928" spans="1:35" x14ac:dyDescent="0.25">
      <c r="A928" t="s">
        <v>2337</v>
      </c>
      <c r="B928" t="s">
        <v>983</v>
      </c>
      <c r="C928" t="s">
        <v>2005</v>
      </c>
      <c r="D928" t="s">
        <v>2232</v>
      </c>
      <c r="E928" s="2">
        <v>32.586956521739133</v>
      </c>
      <c r="F928" s="2">
        <v>2.7391304347826089</v>
      </c>
      <c r="G928" s="2">
        <v>0.70652173913043481</v>
      </c>
      <c r="H928" s="2">
        <v>0.16032608695652173</v>
      </c>
      <c r="I928" s="2">
        <v>0.58695652173913049</v>
      </c>
      <c r="J928" s="2">
        <v>0.21739130434782608</v>
      </c>
      <c r="K928" s="2">
        <v>0</v>
      </c>
      <c r="L928" s="2">
        <v>1.1468478260869566</v>
      </c>
      <c r="M928" s="2">
        <v>4.3478260869565216E-2</v>
      </c>
      <c r="N928" s="2">
        <v>0</v>
      </c>
      <c r="O928" s="2">
        <v>1.33422281521014E-3</v>
      </c>
      <c r="P928" s="2">
        <v>4.275652173913044</v>
      </c>
      <c r="Q928" s="2">
        <v>0</v>
      </c>
      <c r="R928" s="2">
        <v>0.13120747164776519</v>
      </c>
      <c r="S928" s="2">
        <v>2.0851086956521745</v>
      </c>
      <c r="T928" s="2">
        <v>3.0094565217391307</v>
      </c>
      <c r="U928" s="2">
        <v>0</v>
      </c>
      <c r="V928" s="2">
        <v>0.15633755837224819</v>
      </c>
      <c r="W928" s="2">
        <v>1.0144565217391304</v>
      </c>
      <c r="X928" s="2">
        <v>6.9568478260869577</v>
      </c>
      <c r="Y928" s="2">
        <v>0</v>
      </c>
      <c r="Z928" s="2">
        <v>0.24461641094062711</v>
      </c>
      <c r="AA928" s="2">
        <v>0</v>
      </c>
      <c r="AB928" s="2">
        <v>0</v>
      </c>
      <c r="AC928" s="2">
        <v>0</v>
      </c>
      <c r="AD928" s="2">
        <v>13.418478260869565</v>
      </c>
      <c r="AE928" s="2">
        <v>0</v>
      </c>
      <c r="AF928" s="2">
        <v>0</v>
      </c>
      <c r="AG928" s="2">
        <v>0</v>
      </c>
      <c r="AH928" t="s">
        <v>40</v>
      </c>
      <c r="AI928">
        <v>5</v>
      </c>
    </row>
  </sheetData>
  <pageMargins left="0.7" right="0.7" top="0.75" bottom="0.75" header="0.3" footer="0.3"/>
  <pageSetup orientation="portrait" horizontalDpi="1200" verticalDpi="1200" r:id="rId1"/>
  <ignoredErrors>
    <ignoredError sqref="AH2:AH92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2497</v>
      </c>
      <c r="C2" s="3" t="s">
        <v>2353</v>
      </c>
      <c r="D2" s="3" t="s">
        <v>2498</v>
      </c>
      <c r="E2" s="4"/>
      <c r="F2" s="5" t="s">
        <v>2365</v>
      </c>
      <c r="G2" s="5" t="s">
        <v>2366</v>
      </c>
      <c r="H2" s="5" t="s">
        <v>2361</v>
      </c>
      <c r="I2" s="5" t="s">
        <v>2367</v>
      </c>
      <c r="J2" s="6" t="s">
        <v>2368</v>
      </c>
      <c r="K2" s="5" t="s">
        <v>2369</v>
      </c>
      <c r="L2" s="5"/>
      <c r="M2" s="5" t="s">
        <v>2353</v>
      </c>
      <c r="N2" s="5" t="s">
        <v>2366</v>
      </c>
      <c r="O2" s="5" t="s">
        <v>2361</v>
      </c>
      <c r="P2" s="5" t="s">
        <v>2367</v>
      </c>
      <c r="Q2" s="6" t="s">
        <v>2368</v>
      </c>
      <c r="R2" s="5" t="s">
        <v>2369</v>
      </c>
      <c r="T2" s="7" t="s">
        <v>2370</v>
      </c>
      <c r="U2" s="7" t="s">
        <v>2499</v>
      </c>
      <c r="V2" s="8" t="s">
        <v>2371</v>
      </c>
      <c r="W2" s="8" t="s">
        <v>2372</v>
      </c>
    </row>
    <row r="3" spans="2:29" ht="15" customHeight="1" x14ac:dyDescent="0.25">
      <c r="B3" s="9" t="s">
        <v>2373</v>
      </c>
      <c r="C3" s="10">
        <f>AVERAGE(Nurse[MDS Census])</f>
        <v>66.438452699216683</v>
      </c>
      <c r="D3" s="18">
        <v>76.573652573281407</v>
      </c>
      <c r="E3" s="10"/>
      <c r="F3" s="7">
        <v>1</v>
      </c>
      <c r="G3" s="11">
        <v>69193.21739130441</v>
      </c>
      <c r="H3" s="12">
        <v>3.6434308857239039</v>
      </c>
      <c r="I3" s="11">
        <v>5</v>
      </c>
      <c r="J3" s="13">
        <v>0.69655137723978899</v>
      </c>
      <c r="K3" s="11">
        <v>4</v>
      </c>
      <c r="M3" t="s">
        <v>2302</v>
      </c>
      <c r="N3" s="11">
        <v>499.60869565217388</v>
      </c>
      <c r="O3" s="12">
        <v>5.6112183447915767</v>
      </c>
      <c r="P3" s="14">
        <v>1</v>
      </c>
      <c r="Q3" s="13">
        <v>1.6792550691845793</v>
      </c>
      <c r="R3" s="14">
        <v>1</v>
      </c>
      <c r="T3" s="15" t="s">
        <v>2374</v>
      </c>
      <c r="U3" s="11">
        <f>SUM(Nurse[Total Nurse Staff Hours])</f>
        <v>210152.45293478246</v>
      </c>
      <c r="V3" s="16" t="s">
        <v>2375</v>
      </c>
      <c r="W3" s="12">
        <f>Category[[#This Row],[State Total]]/C9</f>
        <v>3.4122058238267097</v>
      </c>
    </row>
    <row r="4" spans="2:29" ht="15" customHeight="1" x14ac:dyDescent="0.25">
      <c r="B4" s="17" t="s">
        <v>2361</v>
      </c>
      <c r="C4" s="18">
        <f>SUM(Nurse[Total Nurse Staff Hours])/SUM(Nurse[MDS Census])</f>
        <v>3.4122058238267097</v>
      </c>
      <c r="D4" s="18">
        <v>3.6176047823193387</v>
      </c>
      <c r="E4" s="10"/>
      <c r="F4" s="7">
        <v>2</v>
      </c>
      <c r="G4" s="11">
        <v>127581.48913043467</v>
      </c>
      <c r="H4" s="12">
        <v>3.4416696063905325</v>
      </c>
      <c r="I4" s="11">
        <v>10</v>
      </c>
      <c r="J4" s="13">
        <v>0.65620339242685222</v>
      </c>
      <c r="K4" s="11">
        <v>6</v>
      </c>
      <c r="M4" t="s">
        <v>2303</v>
      </c>
      <c r="N4" s="11">
        <v>19399.108695652176</v>
      </c>
      <c r="O4" s="12">
        <v>3.6775058076401965</v>
      </c>
      <c r="P4" s="14">
        <v>27</v>
      </c>
      <c r="Q4" s="13">
        <v>0.57240147743228875</v>
      </c>
      <c r="R4" s="14">
        <v>40</v>
      </c>
      <c r="T4" s="11" t="s">
        <v>2376</v>
      </c>
      <c r="U4" s="11">
        <f>SUM(Nurse[Total Direct Care Staff Hours])</f>
        <v>192525.53826086957</v>
      </c>
      <c r="V4" s="16">
        <f>Category[[#This Row],[State Total]]/U3</f>
        <v>0.91612320280942361</v>
      </c>
      <c r="W4" s="12">
        <f>Category[[#This Row],[State Total]]/C9</f>
        <v>3.1260009279690935</v>
      </c>
    </row>
    <row r="5" spans="2:29" ht="15" customHeight="1" x14ac:dyDescent="0.25">
      <c r="B5" s="19" t="s">
        <v>2377</v>
      </c>
      <c r="C5" s="20">
        <f>SUM(Nurse[Total Direct Care Staff Hours])/SUM(Nurse[MDS Census])</f>
        <v>3.1260009279690935</v>
      </c>
      <c r="D5" s="20">
        <v>3.3431272661315639</v>
      </c>
      <c r="E5" s="21"/>
      <c r="F5" s="7">
        <v>3</v>
      </c>
      <c r="G5" s="11">
        <v>122874.52173913032</v>
      </c>
      <c r="H5" s="12">
        <v>3.5340426527380098</v>
      </c>
      <c r="I5" s="11">
        <v>6</v>
      </c>
      <c r="J5" s="13">
        <v>0.69302446309667654</v>
      </c>
      <c r="K5" s="11">
        <v>5</v>
      </c>
      <c r="M5" t="s">
        <v>2304</v>
      </c>
      <c r="N5" s="11">
        <v>14869.576086956522</v>
      </c>
      <c r="O5" s="12">
        <v>3.8599588596791961</v>
      </c>
      <c r="P5" s="14">
        <v>18</v>
      </c>
      <c r="Q5" s="13">
        <v>0.37364743885421114</v>
      </c>
      <c r="R5" s="14">
        <v>49</v>
      </c>
      <c r="T5" s="15" t="s">
        <v>2378</v>
      </c>
      <c r="U5" s="11">
        <f>SUM(Nurse[Total RN Hours (w/ Admin, DON)])</f>
        <v>35849.627173913017</v>
      </c>
      <c r="V5" s="16">
        <f>Category[[#This Row],[State Total]]/U3</f>
        <v>0.17058866871774458</v>
      </c>
      <c r="W5" s="12">
        <f>Category[[#This Row],[State Total]]/C9</f>
        <v>0.58208364887753339</v>
      </c>
      <c r="X5" s="22"/>
      <c r="Y5" s="22"/>
      <c r="AB5" s="22"/>
      <c r="AC5" s="22"/>
    </row>
    <row r="6" spans="2:29" ht="15" customHeight="1" x14ac:dyDescent="0.25">
      <c r="B6" s="23" t="s">
        <v>2363</v>
      </c>
      <c r="C6" s="20">
        <f>SUM(Nurse[Total RN Hours (w/ Admin, DON)])/SUM(Nurse[MDS Census])</f>
        <v>0.58208364887753339</v>
      </c>
      <c r="D6" s="20">
        <v>0.62562661165643296</v>
      </c>
      <c r="E6"/>
      <c r="F6" s="7">
        <v>4</v>
      </c>
      <c r="G6" s="11">
        <v>216064.59782608761</v>
      </c>
      <c r="H6" s="12">
        <v>3.7380880873840776</v>
      </c>
      <c r="I6" s="11">
        <v>4</v>
      </c>
      <c r="J6" s="13">
        <v>0.58927713647231816</v>
      </c>
      <c r="K6" s="11">
        <v>9</v>
      </c>
      <c r="M6" t="s">
        <v>2305</v>
      </c>
      <c r="N6" s="11">
        <v>10304.97826086957</v>
      </c>
      <c r="O6" s="12">
        <v>3.9885240354493057</v>
      </c>
      <c r="P6" s="14">
        <v>12</v>
      </c>
      <c r="Q6" s="13">
        <v>0.66199321138580036</v>
      </c>
      <c r="R6" s="14">
        <v>31</v>
      </c>
      <c r="T6" s="24" t="s">
        <v>2379</v>
      </c>
      <c r="U6" s="11">
        <f>SUM(Nurse[RN Hours (excl. Admin, DON)])</f>
        <v>23188.723695652199</v>
      </c>
      <c r="V6" s="16">
        <f>Category[[#This Row],[State Total]]/U3</f>
        <v>0.11034238892680667</v>
      </c>
      <c r="W6" s="12">
        <f>Category[[#This Row],[State Total]]/C9</f>
        <v>0.37651094211100156</v>
      </c>
      <c r="X6" s="22"/>
      <c r="Y6" s="22"/>
      <c r="AB6" s="22"/>
      <c r="AC6" s="22"/>
    </row>
    <row r="7" spans="2:29" ht="15" customHeight="1" thickBot="1" x14ac:dyDescent="0.3">
      <c r="B7" s="25" t="s">
        <v>2380</v>
      </c>
      <c r="C7" s="20">
        <f>SUM(Nurse[RN Hours (excl. Admin, DON)])/SUM(Nurse[MDS Census])</f>
        <v>0.37651094211100156</v>
      </c>
      <c r="D7" s="20">
        <v>0.42587093571797052</v>
      </c>
      <c r="E7"/>
      <c r="F7" s="7">
        <v>5</v>
      </c>
      <c r="G7" s="11">
        <v>221410.13043478233</v>
      </c>
      <c r="H7" s="12">
        <v>3.4421919709105748</v>
      </c>
      <c r="I7" s="11">
        <v>9</v>
      </c>
      <c r="J7" s="13">
        <v>0.70035472729832737</v>
      </c>
      <c r="K7" s="11">
        <v>3</v>
      </c>
      <c r="M7" t="s">
        <v>2306</v>
      </c>
      <c r="N7" s="11">
        <v>90441.815217391239</v>
      </c>
      <c r="O7" s="12">
        <v>4.1688434288824041</v>
      </c>
      <c r="P7" s="14">
        <v>7</v>
      </c>
      <c r="Q7" s="13">
        <v>0.55565366972063701</v>
      </c>
      <c r="R7" s="14">
        <v>41</v>
      </c>
      <c r="T7" s="24" t="s">
        <v>2359</v>
      </c>
      <c r="U7" s="11">
        <f>SUM(Nurse[RN Admin Hours])</f>
        <v>8117.7842391304403</v>
      </c>
      <c r="V7" s="16">
        <f>Category[[#This Row],[State Total]]/U3</f>
        <v>3.8628072743217841E-2</v>
      </c>
      <c r="W7" s="12">
        <f>Category[[#This Row],[State Total]]/C9</f>
        <v>0.13180693477760971</v>
      </c>
      <c r="X7" s="22"/>
      <c r="Y7" s="22"/>
      <c r="Z7" s="22"/>
      <c r="AA7" s="22"/>
      <c r="AB7" s="22"/>
      <c r="AC7" s="22"/>
    </row>
    <row r="8" spans="2:29" ht="15" customHeight="1" thickTop="1" x14ac:dyDescent="0.25">
      <c r="B8" s="26" t="s">
        <v>2381</v>
      </c>
      <c r="C8" s="27">
        <f>COUNTA(Nurse[Provider])</f>
        <v>927</v>
      </c>
      <c r="D8" s="27">
        <v>14806</v>
      </c>
      <c r="F8" s="7">
        <v>6</v>
      </c>
      <c r="G8" s="11">
        <v>135212.58695652158</v>
      </c>
      <c r="H8" s="12">
        <v>3.4486186599234512</v>
      </c>
      <c r="I8" s="11">
        <v>7</v>
      </c>
      <c r="J8" s="13">
        <v>0.36452698962455138</v>
      </c>
      <c r="K8" s="11">
        <v>10</v>
      </c>
      <c r="M8" t="s">
        <v>2307</v>
      </c>
      <c r="N8" s="11">
        <v>14172.717391304339</v>
      </c>
      <c r="O8" s="12">
        <v>3.7166031567080071</v>
      </c>
      <c r="P8" s="14">
        <v>24</v>
      </c>
      <c r="Q8" s="13">
        <v>0.88015673101258662</v>
      </c>
      <c r="R8" s="14">
        <v>10</v>
      </c>
      <c r="T8" s="33" t="s">
        <v>2358</v>
      </c>
      <c r="U8" s="34">
        <f>SUM(Nurse[RN DON Hours])</f>
        <v>4543.119239130433</v>
      </c>
      <c r="V8" s="16">
        <f>Category[[#This Row],[State Total]]/U3</f>
        <v>2.1618207047720349E-2</v>
      </c>
      <c r="W8" s="12">
        <f>Category[[#This Row],[State Total]]/C9</f>
        <v>7.3765771988922993E-2</v>
      </c>
      <c r="X8" s="22"/>
      <c r="Y8" s="22"/>
      <c r="Z8" s="22"/>
      <c r="AA8" s="22"/>
      <c r="AB8" s="22"/>
      <c r="AC8" s="22"/>
    </row>
    <row r="9" spans="2:29" ht="15" customHeight="1" x14ac:dyDescent="0.25">
      <c r="B9" s="26" t="s">
        <v>2382</v>
      </c>
      <c r="C9" s="27">
        <f>SUM(Nurse[MDS Census])</f>
        <v>61588.445652173861</v>
      </c>
      <c r="D9" s="27">
        <v>1133749.5000000044</v>
      </c>
      <c r="F9" s="7">
        <v>7</v>
      </c>
      <c r="G9" s="11">
        <v>75955.347826086945</v>
      </c>
      <c r="H9" s="12">
        <v>3.4450510440058326</v>
      </c>
      <c r="I9" s="11">
        <v>8</v>
      </c>
      <c r="J9" s="13">
        <v>0.5931386961904962</v>
      </c>
      <c r="K9" s="11">
        <v>8</v>
      </c>
      <c r="M9" t="s">
        <v>2308</v>
      </c>
      <c r="N9" s="11">
        <v>18656.978260869564</v>
      </c>
      <c r="O9" s="12">
        <v>3.5149813975654292</v>
      </c>
      <c r="P9" s="14">
        <v>40</v>
      </c>
      <c r="Q9" s="13">
        <v>0.65521450768508349</v>
      </c>
      <c r="R9" s="14">
        <v>32</v>
      </c>
      <c r="T9" s="15" t="s">
        <v>2383</v>
      </c>
      <c r="U9" s="11">
        <f>SUM(Nurse[Total LPN Hours (w/ Admin)])</f>
        <v>56336.88054347819</v>
      </c>
      <c r="V9" s="16">
        <f>Category[[#This Row],[State Total]]/U3</f>
        <v>0.2680762453958197</v>
      </c>
      <c r="W9" s="12">
        <f>Category[[#This Row],[State Total]]/C9</f>
        <v>0.91473132576921412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2309</v>
      </c>
      <c r="N10" s="11">
        <v>1991.2717391304345</v>
      </c>
      <c r="O10" s="12">
        <v>4.1797175172082515</v>
      </c>
      <c r="P10" s="14">
        <v>6</v>
      </c>
      <c r="Q10" s="13">
        <v>1.1788154282002434</v>
      </c>
      <c r="R10" s="14">
        <v>3</v>
      </c>
      <c r="T10" s="24" t="s">
        <v>2384</v>
      </c>
      <c r="U10" s="11">
        <f>SUM(Nurse[LPN Hours (excl. Admin)])</f>
        <v>51370.869347826105</v>
      </c>
      <c r="V10" s="16">
        <f>Category[[#This Row],[State Total]]/U3</f>
        <v>0.24444572799618119</v>
      </c>
      <c r="W10" s="12">
        <f>Category[[#This Row],[State Total]]/C9</f>
        <v>0.83409913667812929</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2310</v>
      </c>
      <c r="N11" s="11">
        <v>3455.0000000000005</v>
      </c>
      <c r="O11" s="12">
        <v>3.9600654690744359</v>
      </c>
      <c r="P11" s="14">
        <v>14</v>
      </c>
      <c r="Q11" s="13">
        <v>0.96703712326181301</v>
      </c>
      <c r="R11" s="14">
        <v>7</v>
      </c>
      <c r="T11" s="24" t="s">
        <v>2360</v>
      </c>
      <c r="U11" s="11">
        <f>SUM(Nurse[LPN Admin Hours])</f>
        <v>4966.0111956521723</v>
      </c>
      <c r="V11" s="16">
        <f>Category[[#This Row],[State Total]]/U3</f>
        <v>2.3630517399638902E-2</v>
      </c>
      <c r="W11" s="12">
        <f>Category[[#This Row],[State Total]]/C9</f>
        <v>8.0632189091086257E-2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2311</v>
      </c>
      <c r="N12" s="11">
        <v>65769.554347826066</v>
      </c>
      <c r="O12" s="12">
        <v>4.1160659410434892</v>
      </c>
      <c r="P12" s="14">
        <v>10</v>
      </c>
      <c r="Q12" s="13">
        <v>0.69445656019973667</v>
      </c>
      <c r="R12" s="14">
        <v>26</v>
      </c>
      <c r="T12" s="15" t="s">
        <v>2385</v>
      </c>
      <c r="U12" s="11">
        <f>SUM(Nurse[Total CNA, NA TR, Med Aide/Tech Hours])</f>
        <v>117965.9452173913</v>
      </c>
      <c r="V12" s="16">
        <f>Category[[#This Row],[State Total]]/U3</f>
        <v>0.56133508588643599</v>
      </c>
      <c r="W12" s="12">
        <f>Category[[#This Row],[State Total]]/C9</f>
        <v>1.9153908491799632</v>
      </c>
      <c r="X12" s="22"/>
      <c r="Y12" s="22"/>
      <c r="Z12" s="22"/>
      <c r="AA12" s="22"/>
      <c r="AB12" s="22"/>
      <c r="AC12" s="22"/>
    </row>
    <row r="13" spans="2:29" ht="15" customHeight="1" x14ac:dyDescent="0.25">
      <c r="I13" s="11"/>
      <c r="J13" s="11"/>
      <c r="K13" s="11"/>
      <c r="M13" t="s">
        <v>2312</v>
      </c>
      <c r="N13" s="11">
        <v>27780.826086956524</v>
      </c>
      <c r="O13" s="12">
        <v>3.3807142868321751</v>
      </c>
      <c r="P13" s="14">
        <v>47</v>
      </c>
      <c r="Q13" s="13">
        <v>0.42906146169002968</v>
      </c>
      <c r="R13" s="14">
        <v>46</v>
      </c>
      <c r="T13" s="24" t="s">
        <v>2386</v>
      </c>
      <c r="U13" s="11">
        <f>SUM(Nurse[CNA Hours])</f>
        <v>112632.84902173924</v>
      </c>
      <c r="V13" s="16">
        <f>Category[[#This Row],[State Total]]/U3</f>
        <v>0.53595781276316146</v>
      </c>
      <c r="W13" s="12">
        <f>Category[[#This Row],[State Total]]/C9</f>
        <v>1.828798370035885</v>
      </c>
      <c r="X13" s="22"/>
      <c r="Y13" s="22"/>
      <c r="Z13" s="22"/>
      <c r="AA13" s="22"/>
      <c r="AB13" s="22"/>
      <c r="AC13" s="22"/>
    </row>
    <row r="14" spans="2:29" ht="15" customHeight="1" x14ac:dyDescent="0.25">
      <c r="G14" s="12"/>
      <c r="I14" s="11"/>
      <c r="J14" s="11"/>
      <c r="K14" s="11"/>
      <c r="M14" t="s">
        <v>2313</v>
      </c>
      <c r="N14" s="11">
        <v>3190.6195652173915</v>
      </c>
      <c r="O14" s="12">
        <v>4.4830250360261221</v>
      </c>
      <c r="P14" s="14">
        <v>3</v>
      </c>
      <c r="Q14" s="13">
        <v>1.4751847637606159</v>
      </c>
      <c r="R14" s="14">
        <v>2</v>
      </c>
      <c r="T14" s="24" t="s">
        <v>2387</v>
      </c>
      <c r="U14" s="11">
        <f>SUM(Nurse[NA TR Hours])</f>
        <v>4946.7273913043427</v>
      </c>
      <c r="V14" s="16">
        <f>Category[[#This Row],[State Total]]/U3</f>
        <v>2.3538756375303803E-2</v>
      </c>
      <c r="W14" s="12">
        <f>Category[[#This Row],[State Total]]/C9</f>
        <v>8.0319081589449726E-2</v>
      </c>
    </row>
    <row r="15" spans="2:29" ht="15" customHeight="1" x14ac:dyDescent="0.25">
      <c r="I15" s="11"/>
      <c r="J15" s="11"/>
      <c r="K15" s="11"/>
      <c r="M15" t="s">
        <v>2314</v>
      </c>
      <c r="N15" s="11">
        <v>20203.739130434784</v>
      </c>
      <c r="O15" s="12">
        <v>3.6020515197359071</v>
      </c>
      <c r="P15" s="14">
        <v>33</v>
      </c>
      <c r="Q15" s="13">
        <v>0.7107612452279598</v>
      </c>
      <c r="R15" s="14">
        <v>23</v>
      </c>
      <c r="T15" s="28" t="s">
        <v>2388</v>
      </c>
      <c r="U15" s="29">
        <f>SUM(Nurse[Med Aide/Tech Hours])</f>
        <v>386.36880434782597</v>
      </c>
      <c r="V15" s="16">
        <f>Category[[#This Row],[State Total]]/U3</f>
        <v>1.8385167479711955E-3</v>
      </c>
      <c r="W15" s="12">
        <f>Category[[#This Row],[State Total]]/C9</f>
        <v>6.2733975546302567E-3</v>
      </c>
    </row>
    <row r="16" spans="2:29" ht="15" customHeight="1" x14ac:dyDescent="0.25">
      <c r="I16" s="11"/>
      <c r="J16" s="11"/>
      <c r="K16" s="11"/>
      <c r="M16" t="s">
        <v>2315</v>
      </c>
      <c r="N16" s="11">
        <v>3648.0760869565211</v>
      </c>
      <c r="O16" s="12">
        <v>4.1569399594187546</v>
      </c>
      <c r="P16" s="14">
        <v>8</v>
      </c>
      <c r="Q16" s="13">
        <v>0.88999982122798493</v>
      </c>
      <c r="R16" s="14">
        <v>9</v>
      </c>
    </row>
    <row r="17" spans="9:23" ht="15" customHeight="1" x14ac:dyDescent="0.25">
      <c r="I17" s="11"/>
      <c r="J17" s="11"/>
      <c r="K17" s="11"/>
      <c r="M17" t="s">
        <v>2316</v>
      </c>
      <c r="N17" s="11">
        <v>56360.021739130454</v>
      </c>
      <c r="O17" s="12">
        <v>2.9793116169687046</v>
      </c>
      <c r="P17" s="14">
        <v>51</v>
      </c>
      <c r="Q17" s="13">
        <v>0.67574055538133815</v>
      </c>
      <c r="R17" s="14">
        <v>29</v>
      </c>
    </row>
    <row r="18" spans="9:23" ht="15" customHeight="1" x14ac:dyDescent="0.25">
      <c r="I18" s="11"/>
      <c r="J18" s="11"/>
      <c r="K18" s="11"/>
      <c r="M18" t="s">
        <v>2317</v>
      </c>
      <c r="N18" s="11">
        <v>33912.184782608732</v>
      </c>
      <c r="O18" s="12">
        <v>3.4266122764005855</v>
      </c>
      <c r="P18" s="14">
        <v>44</v>
      </c>
      <c r="Q18" s="13">
        <v>0.5972269073479739</v>
      </c>
      <c r="R18" s="14">
        <v>37</v>
      </c>
      <c r="T18" s="7" t="s">
        <v>2389</v>
      </c>
      <c r="U18" s="7" t="s">
        <v>2499</v>
      </c>
    </row>
    <row r="19" spans="9:23" ht="15" customHeight="1" x14ac:dyDescent="0.25">
      <c r="M19" t="s">
        <v>2318</v>
      </c>
      <c r="N19" s="11">
        <v>14767.652173913046</v>
      </c>
      <c r="O19" s="12">
        <v>3.8376440575170174</v>
      </c>
      <c r="P19" s="14">
        <v>20</v>
      </c>
      <c r="Q19" s="13">
        <v>0.69296483795369435</v>
      </c>
      <c r="R19" s="14">
        <v>28</v>
      </c>
      <c r="T19" s="7" t="s">
        <v>2390</v>
      </c>
      <c r="U19" s="11">
        <f>SUM(Nurse[RN Hours Contract (excl. Admin, DON)])</f>
        <v>1564.7075000000002</v>
      </c>
    </row>
    <row r="20" spans="9:23" ht="15" customHeight="1" x14ac:dyDescent="0.25">
      <c r="M20" t="s">
        <v>2319</v>
      </c>
      <c r="N20" s="11">
        <v>20228.043478260875</v>
      </c>
      <c r="O20" s="12">
        <v>3.649939445883351</v>
      </c>
      <c r="P20" s="14">
        <v>29</v>
      </c>
      <c r="Q20" s="13">
        <v>0.65163810465453664</v>
      </c>
      <c r="R20" s="14">
        <v>33</v>
      </c>
      <c r="T20" s="7" t="s">
        <v>2391</v>
      </c>
      <c r="U20" s="11">
        <f>SUM(Nurse[RN Admin Hours Contract])</f>
        <v>223.48369565217396</v>
      </c>
      <c r="W20" s="11"/>
    </row>
    <row r="21" spans="9:23" ht="15" customHeight="1" x14ac:dyDescent="0.25">
      <c r="M21" t="s">
        <v>2320</v>
      </c>
      <c r="N21" s="11">
        <v>20988.326086956513</v>
      </c>
      <c r="O21" s="12">
        <v>3.5257540682553339</v>
      </c>
      <c r="P21" s="14">
        <v>39</v>
      </c>
      <c r="Q21" s="13">
        <v>0.24752919065774662</v>
      </c>
      <c r="R21" s="14">
        <v>51</v>
      </c>
      <c r="T21" s="7" t="s">
        <v>2392</v>
      </c>
      <c r="U21" s="11">
        <f>SUM(Nurse[RN DON Hours Contract])</f>
        <v>80.010434782608684</v>
      </c>
    </row>
    <row r="22" spans="9:23" ht="15" customHeight="1" x14ac:dyDescent="0.25">
      <c r="M22" t="s">
        <v>2321</v>
      </c>
      <c r="N22" s="11">
        <v>31567.130434782615</v>
      </c>
      <c r="O22" s="12">
        <v>3.6090746807356027</v>
      </c>
      <c r="P22" s="14">
        <v>32</v>
      </c>
      <c r="Q22" s="13">
        <v>0.64982515178143496</v>
      </c>
      <c r="R22" s="14">
        <v>34</v>
      </c>
      <c r="T22" s="7" t="s">
        <v>2393</v>
      </c>
      <c r="U22" s="11">
        <f>SUM(Nurse[LPN Hours Contract (excl. Admin)])</f>
        <v>5057.1123913043439</v>
      </c>
    </row>
    <row r="23" spans="9:23" ht="15" customHeight="1" x14ac:dyDescent="0.25">
      <c r="M23" t="s">
        <v>2322</v>
      </c>
      <c r="N23" s="11">
        <v>20843.717391304348</v>
      </c>
      <c r="O23" s="12">
        <v>3.7171215599320409</v>
      </c>
      <c r="P23" s="14">
        <v>23</v>
      </c>
      <c r="Q23" s="13">
        <v>0.7752439792618151</v>
      </c>
      <c r="R23" s="14">
        <v>17</v>
      </c>
      <c r="T23" s="7" t="s">
        <v>2394</v>
      </c>
      <c r="U23" s="11">
        <f>SUM(Nurse[LPN Admin Hours Contract])</f>
        <v>97.115108695652168</v>
      </c>
    </row>
    <row r="24" spans="9:23" ht="15" customHeight="1" x14ac:dyDescent="0.25">
      <c r="M24" t="s">
        <v>2323</v>
      </c>
      <c r="N24" s="11">
        <v>4934.9782608695641</v>
      </c>
      <c r="O24" s="12">
        <v>4.3008784012968659</v>
      </c>
      <c r="P24" s="14">
        <v>5</v>
      </c>
      <c r="Q24" s="13">
        <v>1.0343943632190795</v>
      </c>
      <c r="R24" s="14">
        <v>6</v>
      </c>
      <c r="T24" s="7" t="s">
        <v>2395</v>
      </c>
      <c r="U24" s="11">
        <f>SUM(Nurse[CNA Hours Contract])</f>
        <v>10173.00249999999</v>
      </c>
    </row>
    <row r="25" spans="9:23" ht="15" customHeight="1" x14ac:dyDescent="0.25">
      <c r="M25" t="s">
        <v>2324</v>
      </c>
      <c r="N25" s="11">
        <v>31237.043478260846</v>
      </c>
      <c r="O25" s="12">
        <v>3.669082729256794</v>
      </c>
      <c r="P25" s="14">
        <v>28</v>
      </c>
      <c r="Q25" s="13">
        <v>0.71055695787610029</v>
      </c>
      <c r="R25" s="14">
        <v>24</v>
      </c>
      <c r="T25" s="7" t="s">
        <v>2396</v>
      </c>
      <c r="U25" s="11">
        <f>SUM(Nurse[NA TR Hours Contract])</f>
        <v>23.835217391304347</v>
      </c>
    </row>
    <row r="26" spans="9:23" ht="15" customHeight="1" x14ac:dyDescent="0.25">
      <c r="M26" t="s">
        <v>2325</v>
      </c>
      <c r="N26" s="11">
        <v>20244.869565217403</v>
      </c>
      <c r="O26" s="12">
        <v>4.1530949172307707</v>
      </c>
      <c r="P26" s="14">
        <v>9</v>
      </c>
      <c r="Q26" s="13">
        <v>1.0613915441808113</v>
      </c>
      <c r="R26" s="14">
        <v>5</v>
      </c>
      <c r="T26" s="7" t="s">
        <v>2397</v>
      </c>
      <c r="U26" s="11">
        <f>SUM(Nurse[Med Aide/Tech Hours Contract])</f>
        <v>0.58695652173913038</v>
      </c>
    </row>
    <row r="27" spans="9:23" ht="15" customHeight="1" x14ac:dyDescent="0.25">
      <c r="M27" t="s">
        <v>2326</v>
      </c>
      <c r="N27" s="11">
        <v>31430.967391304355</v>
      </c>
      <c r="O27" s="12">
        <v>2.9948222484817468</v>
      </c>
      <c r="P27" s="14">
        <v>50</v>
      </c>
      <c r="Q27" s="13">
        <v>0.41892845224299335</v>
      </c>
      <c r="R27" s="14">
        <v>47</v>
      </c>
      <c r="T27" s="7" t="s">
        <v>2398</v>
      </c>
      <c r="U27" s="11">
        <f>SUM(Nurse[Total Contract Hours])</f>
        <v>17219.853804347818</v>
      </c>
    </row>
    <row r="28" spans="9:23" ht="15" customHeight="1" x14ac:dyDescent="0.25">
      <c r="M28" t="s">
        <v>2327</v>
      </c>
      <c r="N28" s="11">
        <v>13447.456521739132</v>
      </c>
      <c r="O28" s="12">
        <v>3.9079850319197242</v>
      </c>
      <c r="P28" s="14">
        <v>17</v>
      </c>
      <c r="Q28" s="13">
        <v>0.58742220526590605</v>
      </c>
      <c r="R28" s="14">
        <v>38</v>
      </c>
      <c r="T28" s="7" t="s">
        <v>2419</v>
      </c>
      <c r="U28" s="11">
        <f>SUM(Nurse[Total Nurse Staff Hours])</f>
        <v>210152.45293478246</v>
      </c>
    </row>
    <row r="29" spans="9:23" ht="15" customHeight="1" x14ac:dyDescent="0.25">
      <c r="M29" t="s">
        <v>2328</v>
      </c>
      <c r="N29" s="11">
        <v>3239.3369565217386</v>
      </c>
      <c r="O29" s="12">
        <v>3.7065618970602547</v>
      </c>
      <c r="P29" s="14">
        <v>25</v>
      </c>
      <c r="Q29" s="13">
        <v>0.81876702492122988</v>
      </c>
      <c r="R29" s="14">
        <v>15</v>
      </c>
      <c r="T29" s="7" t="s">
        <v>2399</v>
      </c>
      <c r="U29" s="30">
        <f>U27/U28</f>
        <v>8.1939818278931681E-2</v>
      </c>
    </row>
    <row r="30" spans="9:23" ht="15" customHeight="1" x14ac:dyDescent="0.25">
      <c r="M30" t="s">
        <v>2329</v>
      </c>
      <c r="N30" s="11">
        <v>31207.90217391304</v>
      </c>
      <c r="O30" s="12">
        <v>3.4602131009878692</v>
      </c>
      <c r="P30" s="14">
        <v>42</v>
      </c>
      <c r="Q30" s="13">
        <v>0.53505824367922394</v>
      </c>
      <c r="R30" s="14">
        <v>44</v>
      </c>
    </row>
    <row r="31" spans="9:23" ht="15" customHeight="1" x14ac:dyDescent="0.25">
      <c r="M31" t="s">
        <v>2330</v>
      </c>
      <c r="N31" s="11">
        <v>4519.467391304348</v>
      </c>
      <c r="O31" s="12">
        <v>4.4549235553439095</v>
      </c>
      <c r="P31" s="14">
        <v>4</v>
      </c>
      <c r="Q31" s="13">
        <v>0.8534804986158907</v>
      </c>
      <c r="R31" s="14">
        <v>12</v>
      </c>
      <c r="U31" s="11"/>
    </row>
    <row r="32" spans="9:23" ht="15" customHeight="1" x14ac:dyDescent="0.25">
      <c r="M32" t="s">
        <v>2331</v>
      </c>
      <c r="N32" s="11">
        <v>9552.9891304347821</v>
      </c>
      <c r="O32" s="12">
        <v>3.9874417863746263</v>
      </c>
      <c r="P32" s="14">
        <v>13</v>
      </c>
      <c r="Q32" s="13">
        <v>0.76324079078367268</v>
      </c>
      <c r="R32" s="14">
        <v>18</v>
      </c>
    </row>
    <row r="33" spans="13:23" ht="15" customHeight="1" x14ac:dyDescent="0.25">
      <c r="M33" t="s">
        <v>2332</v>
      </c>
      <c r="N33" s="11">
        <v>5527.1413043478251</v>
      </c>
      <c r="O33" s="12">
        <v>3.7897723880376883</v>
      </c>
      <c r="P33" s="14">
        <v>22</v>
      </c>
      <c r="Q33" s="13">
        <v>0.70854187930312285</v>
      </c>
      <c r="R33" s="14">
        <v>25</v>
      </c>
      <c r="T33" s="49"/>
      <c r="U33" s="50"/>
    </row>
    <row r="34" spans="13:23" ht="15" customHeight="1" x14ac:dyDescent="0.25">
      <c r="M34" t="s">
        <v>2333</v>
      </c>
      <c r="N34" s="11">
        <v>36267.402173912989</v>
      </c>
      <c r="O34" s="12">
        <v>3.5869267047513382</v>
      </c>
      <c r="P34" s="14">
        <v>34</v>
      </c>
      <c r="Q34" s="13">
        <v>0.69307262390678503</v>
      </c>
      <c r="R34" s="14">
        <v>27</v>
      </c>
      <c r="T34" s="51"/>
      <c r="U34" s="52"/>
    </row>
    <row r="35" spans="13:23" ht="15" customHeight="1" x14ac:dyDescent="0.25">
      <c r="M35" t="s">
        <v>2334</v>
      </c>
      <c r="N35" s="11">
        <v>4756.804347826087</v>
      </c>
      <c r="O35" s="12">
        <v>3.5403690137240473</v>
      </c>
      <c r="P35" s="14">
        <v>38</v>
      </c>
      <c r="Q35" s="13">
        <v>0.66842913812250659</v>
      </c>
      <c r="R35" s="14">
        <v>30</v>
      </c>
      <c r="T35" s="53"/>
      <c r="U35" s="54"/>
    </row>
    <row r="36" spans="13:23" ht="15" customHeight="1" x14ac:dyDescent="0.25">
      <c r="M36" t="s">
        <v>2335</v>
      </c>
      <c r="N36" s="11">
        <v>5172.9782608695668</v>
      </c>
      <c r="O36" s="12">
        <v>3.8502402324789768</v>
      </c>
      <c r="P36" s="14">
        <v>19</v>
      </c>
      <c r="Q36" s="13">
        <v>0.77957656215198534</v>
      </c>
      <c r="R36" s="14">
        <v>16</v>
      </c>
      <c r="T36" s="53"/>
      <c r="U36" s="54"/>
    </row>
    <row r="37" spans="13:23" ht="15" customHeight="1" x14ac:dyDescent="0.25">
      <c r="M37" t="s">
        <v>2336</v>
      </c>
      <c r="N37" s="11">
        <v>91180.445652173919</v>
      </c>
      <c r="O37" s="12">
        <v>3.3841995453115512</v>
      </c>
      <c r="P37" s="14">
        <v>46</v>
      </c>
      <c r="Q37" s="13">
        <v>0.63938540645812103</v>
      </c>
      <c r="R37" s="14">
        <v>35</v>
      </c>
      <c r="T37" s="53"/>
      <c r="U37" s="54"/>
      <c r="W37" s="12"/>
    </row>
    <row r="38" spans="13:23" ht="15" customHeight="1" x14ac:dyDescent="0.25">
      <c r="M38" t="s">
        <v>2337</v>
      </c>
      <c r="N38" s="11">
        <v>61588.445652173861</v>
      </c>
      <c r="O38" s="12">
        <v>3.4122058238267097</v>
      </c>
      <c r="P38" s="14">
        <v>45</v>
      </c>
      <c r="Q38" s="13">
        <v>0.58208364887753339</v>
      </c>
      <c r="R38" s="14">
        <v>39</v>
      </c>
      <c r="T38" s="49"/>
      <c r="U38" s="49"/>
    </row>
    <row r="39" spans="13:23" ht="15" customHeight="1" x14ac:dyDescent="0.25">
      <c r="M39" t="s">
        <v>2338</v>
      </c>
      <c r="N39" s="11">
        <v>15250.72826086957</v>
      </c>
      <c r="O39" s="12">
        <v>3.6884554835941534</v>
      </c>
      <c r="P39" s="14">
        <v>26</v>
      </c>
      <c r="Q39" s="13">
        <v>0.36361032652040087</v>
      </c>
      <c r="R39" s="14">
        <v>50</v>
      </c>
    </row>
    <row r="40" spans="13:23" ht="15" customHeight="1" x14ac:dyDescent="0.25">
      <c r="M40" t="s">
        <v>2339</v>
      </c>
      <c r="N40" s="11">
        <v>6106.5760869565238</v>
      </c>
      <c r="O40" s="12">
        <v>4.7231716164861455</v>
      </c>
      <c r="P40" s="14">
        <v>2</v>
      </c>
      <c r="Q40" s="13">
        <v>0.74970906275309002</v>
      </c>
      <c r="R40" s="14">
        <v>20</v>
      </c>
    </row>
    <row r="41" spans="13:23" ht="15" customHeight="1" x14ac:dyDescent="0.25">
      <c r="M41" t="s">
        <v>2340</v>
      </c>
      <c r="N41" s="11">
        <v>63468.804347826132</v>
      </c>
      <c r="O41" s="12">
        <v>3.5005099201422096</v>
      </c>
      <c r="P41" s="14">
        <v>41</v>
      </c>
      <c r="Q41" s="13">
        <v>0.71129022131721642</v>
      </c>
      <c r="R41" s="14">
        <v>22</v>
      </c>
    </row>
    <row r="42" spans="13:23" ht="15" customHeight="1" x14ac:dyDescent="0.25">
      <c r="M42" t="s">
        <v>2341</v>
      </c>
      <c r="N42" s="11">
        <v>6268.7065217391309</v>
      </c>
      <c r="O42" s="12">
        <v>3.4431534485479123</v>
      </c>
      <c r="P42" s="14">
        <v>43</v>
      </c>
      <c r="Q42" s="13">
        <v>0.75944399458316914</v>
      </c>
      <c r="R42" s="14">
        <v>19</v>
      </c>
    </row>
    <row r="43" spans="13:23" ht="15" customHeight="1" x14ac:dyDescent="0.25">
      <c r="M43" t="s">
        <v>2342</v>
      </c>
      <c r="N43" s="11">
        <v>14918.402173913038</v>
      </c>
      <c r="O43" s="12">
        <v>3.5435185898944495</v>
      </c>
      <c r="P43" s="14">
        <v>37</v>
      </c>
      <c r="Q43" s="13">
        <v>0.53974215533339709</v>
      </c>
      <c r="R43" s="14">
        <v>43</v>
      </c>
    </row>
    <row r="44" spans="13:23" ht="15" customHeight="1" x14ac:dyDescent="0.25">
      <c r="M44" t="s">
        <v>2343</v>
      </c>
      <c r="N44" s="11">
        <v>4723.108695652174</v>
      </c>
      <c r="O44" s="12">
        <v>3.5677603181397655</v>
      </c>
      <c r="P44" s="14">
        <v>35</v>
      </c>
      <c r="Q44" s="13">
        <v>0.8353498064557705</v>
      </c>
      <c r="R44" s="14">
        <v>14</v>
      </c>
    </row>
    <row r="45" spans="13:23" ht="15" customHeight="1" x14ac:dyDescent="0.25">
      <c r="M45" t="s">
        <v>2344</v>
      </c>
      <c r="N45" s="11">
        <v>23313.304347826088</v>
      </c>
      <c r="O45" s="12">
        <v>3.6229993323461502</v>
      </c>
      <c r="P45" s="14">
        <v>30</v>
      </c>
      <c r="Q45" s="13">
        <v>0.54875251302670991</v>
      </c>
      <c r="R45" s="14">
        <v>42</v>
      </c>
    </row>
    <row r="46" spans="13:23" ht="15" customHeight="1" x14ac:dyDescent="0.25">
      <c r="M46" t="s">
        <v>2345</v>
      </c>
      <c r="N46" s="11">
        <v>79347.152173913142</v>
      </c>
      <c r="O46" s="12">
        <v>3.2995330042529103</v>
      </c>
      <c r="P46" s="14">
        <v>49</v>
      </c>
      <c r="Q46" s="13">
        <v>0.37572269654892942</v>
      </c>
      <c r="R46" s="14">
        <v>48</v>
      </c>
    </row>
    <row r="47" spans="13:23" ht="15" customHeight="1" x14ac:dyDescent="0.25">
      <c r="M47" t="s">
        <v>2346</v>
      </c>
      <c r="N47" s="11">
        <v>5298.0652173913022</v>
      </c>
      <c r="O47" s="12">
        <v>3.9381061380077234</v>
      </c>
      <c r="P47" s="14">
        <v>16</v>
      </c>
      <c r="Q47" s="13">
        <v>1.0787532569313658</v>
      </c>
      <c r="R47" s="14">
        <v>4</v>
      </c>
    </row>
    <row r="48" spans="13:23" ht="15" customHeight="1" x14ac:dyDescent="0.25">
      <c r="M48" t="s">
        <v>2347</v>
      </c>
      <c r="N48" s="11">
        <v>24257.923913043476</v>
      </c>
      <c r="O48" s="12">
        <v>3.3229098335864258</v>
      </c>
      <c r="P48" s="14">
        <v>48</v>
      </c>
      <c r="Q48" s="13">
        <v>0.51671344952724996</v>
      </c>
      <c r="R48" s="14">
        <v>45</v>
      </c>
    </row>
    <row r="49" spans="13:18" ht="15" customHeight="1" x14ac:dyDescent="0.25">
      <c r="M49" t="s">
        <v>2348</v>
      </c>
      <c r="N49" s="11">
        <v>2238.2826086956525</v>
      </c>
      <c r="O49" s="12">
        <v>3.9486413302124101</v>
      </c>
      <c r="P49" s="14">
        <v>15</v>
      </c>
      <c r="Q49" s="13">
        <v>0.74947480113829501</v>
      </c>
      <c r="R49" s="14">
        <v>21</v>
      </c>
    </row>
    <row r="50" spans="13:18" ht="15" customHeight="1" x14ac:dyDescent="0.25">
      <c r="M50" t="s">
        <v>2349</v>
      </c>
      <c r="N50" s="11">
        <v>12189.869565217394</v>
      </c>
      <c r="O50" s="12">
        <v>4.070232035153925</v>
      </c>
      <c r="P50" s="14">
        <v>11</v>
      </c>
      <c r="Q50" s="13">
        <v>0.87998641958575707</v>
      </c>
      <c r="R50" s="14">
        <v>11</v>
      </c>
    </row>
    <row r="51" spans="13:18" ht="15" customHeight="1" x14ac:dyDescent="0.25">
      <c r="M51" t="s">
        <v>2350</v>
      </c>
      <c r="N51" s="11">
        <v>18067.565217391315</v>
      </c>
      <c r="O51" s="12">
        <v>3.8287163581628367</v>
      </c>
      <c r="P51" s="14">
        <v>21</v>
      </c>
      <c r="Q51" s="13">
        <v>0.95168056979357585</v>
      </c>
      <c r="R51" s="14">
        <v>8</v>
      </c>
    </row>
    <row r="52" spans="13:18" ht="15" customHeight="1" x14ac:dyDescent="0.25">
      <c r="M52" t="s">
        <v>2351</v>
      </c>
      <c r="N52" s="11">
        <v>8857.8043478260879</v>
      </c>
      <c r="O52" s="12">
        <v>3.6103887016853227</v>
      </c>
      <c r="P52" s="14">
        <v>31</v>
      </c>
      <c r="Q52" s="13">
        <v>0.6354275031352844</v>
      </c>
      <c r="R52" s="14">
        <v>36</v>
      </c>
    </row>
    <row r="53" spans="13:18" ht="15" customHeight="1" x14ac:dyDescent="0.25">
      <c r="M53" t="s">
        <v>2352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2436</v>
      </c>
      <c r="D2" s="40"/>
    </row>
    <row r="3" spans="2:4" x14ac:dyDescent="0.25">
      <c r="C3" s="41" t="s">
        <v>2386</v>
      </c>
      <c r="D3" s="42" t="s">
        <v>2437</v>
      </c>
    </row>
    <row r="4" spans="2:4" x14ac:dyDescent="0.25">
      <c r="C4" s="43" t="s">
        <v>2372</v>
      </c>
      <c r="D4" s="44" t="s">
        <v>2438</v>
      </c>
    </row>
    <row r="5" spans="2:4" x14ac:dyDescent="0.25">
      <c r="C5" s="43" t="s">
        <v>2439</v>
      </c>
      <c r="D5" s="44" t="s">
        <v>2440</v>
      </c>
    </row>
    <row r="6" spans="2:4" ht="15.6" customHeight="1" x14ac:dyDescent="0.25">
      <c r="C6" s="43" t="s">
        <v>2388</v>
      </c>
      <c r="D6" s="44" t="s">
        <v>2441</v>
      </c>
    </row>
    <row r="7" spans="2:4" ht="15.6" customHeight="1" x14ac:dyDescent="0.25">
      <c r="C7" s="43" t="s">
        <v>2387</v>
      </c>
      <c r="D7" s="44" t="s">
        <v>2442</v>
      </c>
    </row>
    <row r="8" spans="2:4" x14ac:dyDescent="0.25">
      <c r="C8" s="43" t="s">
        <v>2443</v>
      </c>
      <c r="D8" s="44" t="s">
        <v>2444</v>
      </c>
    </row>
    <row r="9" spans="2:4" x14ac:dyDescent="0.25">
      <c r="C9" s="45" t="s">
        <v>2445</v>
      </c>
      <c r="D9" s="43" t="s">
        <v>2446</v>
      </c>
    </row>
    <row r="10" spans="2:4" x14ac:dyDescent="0.25">
      <c r="B10" s="46"/>
      <c r="C10" s="43" t="s">
        <v>2447</v>
      </c>
      <c r="D10" s="44" t="s">
        <v>2448</v>
      </c>
    </row>
    <row r="11" spans="2:4" x14ac:dyDescent="0.25">
      <c r="C11" s="43" t="s">
        <v>2340</v>
      </c>
      <c r="D11" s="44" t="s">
        <v>2449</v>
      </c>
    </row>
    <row r="12" spans="2:4" x14ac:dyDescent="0.25">
      <c r="C12" s="43" t="s">
        <v>2450</v>
      </c>
      <c r="D12" s="44" t="s">
        <v>2451</v>
      </c>
    </row>
    <row r="13" spans="2:4" x14ac:dyDescent="0.25">
      <c r="C13" s="43" t="s">
        <v>2447</v>
      </c>
      <c r="D13" s="44" t="s">
        <v>2448</v>
      </c>
    </row>
    <row r="14" spans="2:4" x14ac:dyDescent="0.25">
      <c r="C14" s="43" t="s">
        <v>2340</v>
      </c>
      <c r="D14" s="44" t="s">
        <v>2452</v>
      </c>
    </row>
    <row r="15" spans="2:4" x14ac:dyDescent="0.25">
      <c r="C15" s="47" t="s">
        <v>2450</v>
      </c>
      <c r="D15" s="48" t="s">
        <v>2451</v>
      </c>
    </row>
    <row r="17" spans="3:4" ht="23.25" x14ac:dyDescent="0.35">
      <c r="C17" s="39" t="s">
        <v>2453</v>
      </c>
      <c r="D17" s="40"/>
    </row>
    <row r="18" spans="3:4" x14ac:dyDescent="0.25">
      <c r="C18" s="43" t="s">
        <v>2372</v>
      </c>
      <c r="D18" s="44" t="s">
        <v>2454</v>
      </c>
    </row>
    <row r="19" spans="3:4" x14ac:dyDescent="0.25">
      <c r="C19" s="43" t="s">
        <v>2362</v>
      </c>
      <c r="D19" s="44" t="s">
        <v>2455</v>
      </c>
    </row>
    <row r="20" spans="3:4" x14ac:dyDescent="0.25">
      <c r="C20" s="45" t="s">
        <v>2456</v>
      </c>
      <c r="D20" s="43" t="s">
        <v>2457</v>
      </c>
    </row>
    <row r="21" spans="3:4" x14ac:dyDescent="0.25">
      <c r="C21" s="43" t="s">
        <v>2458</v>
      </c>
      <c r="D21" s="44" t="s">
        <v>2459</v>
      </c>
    </row>
    <row r="22" spans="3:4" x14ac:dyDescent="0.25">
      <c r="C22" s="43" t="s">
        <v>2460</v>
      </c>
      <c r="D22" s="44" t="s">
        <v>2461</v>
      </c>
    </row>
    <row r="23" spans="3:4" x14ac:dyDescent="0.25">
      <c r="C23" s="43" t="s">
        <v>2462</v>
      </c>
      <c r="D23" s="44" t="s">
        <v>2463</v>
      </c>
    </row>
    <row r="24" spans="3:4" x14ac:dyDescent="0.25">
      <c r="C24" s="43" t="s">
        <v>2464</v>
      </c>
      <c r="D24" s="44" t="s">
        <v>2465</v>
      </c>
    </row>
    <row r="25" spans="3:4" x14ac:dyDescent="0.25">
      <c r="C25" s="43" t="s">
        <v>2378</v>
      </c>
      <c r="D25" s="44" t="s">
        <v>2466</v>
      </c>
    </row>
    <row r="26" spans="3:4" x14ac:dyDescent="0.25">
      <c r="C26" s="43" t="s">
        <v>2460</v>
      </c>
      <c r="D26" s="44" t="s">
        <v>2461</v>
      </c>
    </row>
    <row r="27" spans="3:4" x14ac:dyDescent="0.25">
      <c r="C27" s="43" t="s">
        <v>2462</v>
      </c>
      <c r="D27" s="44" t="s">
        <v>2463</v>
      </c>
    </row>
    <row r="28" spans="3:4" x14ac:dyDescent="0.25">
      <c r="C28" s="47" t="s">
        <v>2464</v>
      </c>
      <c r="D28" s="48" t="s">
        <v>2465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Props1.xml><?xml version="1.0" encoding="utf-8"?>
<ds:datastoreItem xmlns:ds="http://schemas.openxmlformats.org/officeDocument/2006/customXml" ds:itemID="{696E26E2-54FB-4F48-A7C1-42B31EB870F2}">
  <ds:schemaRefs>
    <ds:schemaRef ds:uri="http://schemas.microsoft.com/DataMashup"/>
  </ds:schemaRefs>
</ds:datastoreItem>
</file>

<file path=customXml/itemProps2.xml><?xml version="1.0" encoding="utf-8"?>
<ds:datastoreItem xmlns:ds="http://schemas.openxmlformats.org/officeDocument/2006/customXml" ds:itemID="{A4A438E6-B8DE-4271-94C6-683D0D7167DF}">
  <ds:schemaRefs/>
</ds:datastoreItem>
</file>

<file path=customXml/itemProps3.xml><?xml version="1.0" encoding="utf-8"?>
<ds:datastoreItem xmlns:ds="http://schemas.openxmlformats.org/officeDocument/2006/customXml" ds:itemID="{97E02576-7B1E-4A71-8318-92E74C9030BB}">
  <ds:schemaRefs/>
</ds:datastoreItem>
</file>

<file path=customXml/itemProps4.xml><?xml version="1.0" encoding="utf-8"?>
<ds:datastoreItem xmlns:ds="http://schemas.openxmlformats.org/officeDocument/2006/customXml" ds:itemID="{80E33DC4-4DD3-49B7-9092-FE12AD1B1012}">
  <ds:schemaRefs/>
</ds:datastoreItem>
</file>

<file path=customXml/itemProps5.xml><?xml version="1.0" encoding="utf-8"?>
<ds:datastoreItem xmlns:ds="http://schemas.openxmlformats.org/officeDocument/2006/customXml" ds:itemID="{4A0F9BBD-0722-44C0-A51D-871F1E608662}">
  <ds:schemaRefs/>
</ds:datastoreItem>
</file>

<file path=customXml/itemProps6.xml><?xml version="1.0" encoding="utf-8"?>
<ds:datastoreItem xmlns:ds="http://schemas.openxmlformats.org/officeDocument/2006/customXml" ds:itemID="{5E70A7C7-2103-44AA-8B08-92C32F7E8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2022-03-02T16:39:40Z</dcterms:modified>
</cp:coreProperties>
</file>